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8160" windowHeight="6930" activeTab="0"/>
  </bookViews>
  <sheets>
    <sheet name="目次" sheetId="1" r:id="rId1"/>
    <sheet name="21_01" sheetId="2" r:id="rId2"/>
    <sheet name="21_02" sheetId="3" r:id="rId3"/>
    <sheet name="21_03 " sheetId="4" r:id="rId4"/>
    <sheet name="21_04" sheetId="5" r:id="rId5"/>
    <sheet name="21_05" sheetId="6" r:id="rId6"/>
    <sheet name="21_06" sheetId="7" r:id="rId7"/>
    <sheet name="21_07" sheetId="8" r:id="rId8"/>
  </sheets>
  <definedNames/>
  <calcPr fullCalcOnLoad="1"/>
</workbook>
</file>

<file path=xl/sharedStrings.xml><?xml version="1.0" encoding="utf-8"?>
<sst xmlns="http://schemas.openxmlformats.org/spreadsheetml/2006/main" count="617" uniqueCount="381">
  <si>
    <t>狩猟税</t>
  </si>
  <si>
    <t>所得譲与税</t>
  </si>
  <si>
    <t>地方特例交付金</t>
  </si>
  <si>
    <t>地方特例交付金</t>
  </si>
  <si>
    <t>交通安全対策特別交付金</t>
  </si>
  <si>
    <t>産業廃棄物税</t>
  </si>
  <si>
    <t>特別交付金</t>
  </si>
  <si>
    <t>地方税等減収補てん臨時交付金</t>
  </si>
  <si>
    <t>対前年度比</t>
  </si>
  <si>
    <t>平成21年度</t>
  </si>
  <si>
    <t>地方法人特別譲与税</t>
  </si>
  <si>
    <t>地方揮発油譲与税</t>
  </si>
  <si>
    <t>単位：円、％</t>
  </si>
  <si>
    <t>資料：県出納事務局会計課「沖縄県歳入歳出決算書」</t>
  </si>
  <si>
    <t>費
目</t>
  </si>
  <si>
    <t>21－１　県一般会計歳入決算額</t>
  </si>
  <si>
    <t>第21章　財　政</t>
  </si>
  <si>
    <t>注：「対前年度比」は、県企画部統計課で算出。</t>
  </si>
  <si>
    <t>（つづき）</t>
  </si>
  <si>
    <t>費　目</t>
  </si>
  <si>
    <t>合計</t>
  </si>
  <si>
    <t>県税</t>
  </si>
  <si>
    <t>県民税</t>
  </si>
  <si>
    <t>事業税</t>
  </si>
  <si>
    <t>地方消費税</t>
  </si>
  <si>
    <t>不動産取得税</t>
  </si>
  <si>
    <t>県たばこ税</t>
  </si>
  <si>
    <t>ゴルフ場利用税</t>
  </si>
  <si>
    <t>自動車取得税</t>
  </si>
  <si>
    <t>軽油引取税</t>
  </si>
  <si>
    <t>自動車税</t>
  </si>
  <si>
    <t>鉱区税</t>
  </si>
  <si>
    <t>石油価格調整税</t>
  </si>
  <si>
    <t>旧法による税</t>
  </si>
  <si>
    <t>地方消費税清算金</t>
  </si>
  <si>
    <t>地方譲与税</t>
  </si>
  <si>
    <t>地方道路譲与税</t>
  </si>
  <si>
    <t>石油ガス譲与税</t>
  </si>
  <si>
    <t>航空機燃料譲与税</t>
  </si>
  <si>
    <t>地方交付税</t>
  </si>
  <si>
    <t>分担金及び負担金</t>
  </si>
  <si>
    <t>分担金</t>
  </si>
  <si>
    <t>負担金</t>
  </si>
  <si>
    <t>使用料及び手数料</t>
  </si>
  <si>
    <t>使用料</t>
  </si>
  <si>
    <t>手数料</t>
  </si>
  <si>
    <t>証紙収入</t>
  </si>
  <si>
    <t>国庫支出金</t>
  </si>
  <si>
    <t>国庫負担金</t>
  </si>
  <si>
    <t>国庫補助金</t>
  </si>
  <si>
    <t>委託金</t>
  </si>
  <si>
    <t>財産収入</t>
  </si>
  <si>
    <t>財産運用収入</t>
  </si>
  <si>
    <t>財産売払収入</t>
  </si>
  <si>
    <t>寄附金</t>
  </si>
  <si>
    <t>繰入金</t>
  </si>
  <si>
    <t>特別会計繰入金</t>
  </si>
  <si>
    <t>基金繰入金</t>
  </si>
  <si>
    <t>繰越金</t>
  </si>
  <si>
    <t>諸収入</t>
  </si>
  <si>
    <t>延滞金、加算金及び過料</t>
  </si>
  <si>
    <t>県預金利子</t>
  </si>
  <si>
    <t>公営企業貸付金元利収入</t>
  </si>
  <si>
    <t>貸付金元利収入</t>
  </si>
  <si>
    <t>受託事業収入</t>
  </si>
  <si>
    <t>収益事業収入</t>
  </si>
  <si>
    <t>利子割清算金収入</t>
  </si>
  <si>
    <t>雑入</t>
  </si>
  <si>
    <t>県債</t>
  </si>
  <si>
    <t>平成22年度</t>
  </si>
  <si>
    <t>平成23年度</t>
  </si>
  <si>
    <t>-</t>
  </si>
  <si>
    <t>市町村たばこ税県交付金</t>
  </si>
  <si>
    <t>平成24年度</t>
  </si>
  <si>
    <t>平成25年度</t>
  </si>
  <si>
    <t>平成26年度</t>
  </si>
  <si>
    <t>平成27年度</t>
  </si>
  <si>
    <t>＜第21章　財　政＞</t>
  </si>
  <si>
    <t>県一般会計歳入決算額</t>
  </si>
  <si>
    <t>県一般会計歳出決算額</t>
  </si>
  <si>
    <t>県債の目的別借入額</t>
  </si>
  <si>
    <t>県特別会計歳入，歳出決算額</t>
  </si>
  <si>
    <t>市町村別普通会計歳入決算額</t>
  </si>
  <si>
    <t>市町村別普通会計歳出決算額</t>
  </si>
  <si>
    <t>市町村別年度末地方債現在高</t>
  </si>
  <si>
    <t>宜野湾市</t>
  </si>
  <si>
    <t>大宜味村</t>
  </si>
  <si>
    <t>今帰仁村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</si>
  <si>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</si>
  <si>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</si>
  <si>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</si>
  <si>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</si>
  <si>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</si>
  <si>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</si>
  <si>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</si>
  <si>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</si>
  <si>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伊平屋村</t>
  </si>
  <si>
    <t>伊是名村</t>
  </si>
  <si>
    <t>豊見城市</t>
  </si>
  <si>
    <t>うるま市</t>
  </si>
  <si>
    <t>八重瀬町</t>
  </si>
  <si>
    <t>多良間村</t>
  </si>
  <si>
    <t>与那国町</t>
  </si>
  <si>
    <t>21－２　県一般会計歳出決算額</t>
  </si>
  <si>
    <t>（つづき）</t>
  </si>
  <si>
    <t>単位：円、％</t>
  </si>
  <si>
    <t>費　目</t>
  </si>
  <si>
    <t>合計</t>
  </si>
  <si>
    <r>
      <rPr>
        <sz val="9"/>
        <rFont val="ＭＳ 明朝"/>
        <family val="1"/>
      </rPr>
      <t>警察費</t>
    </r>
  </si>
  <si>
    <t>議会費</t>
  </si>
  <si>
    <r>
      <rPr>
        <sz val="9"/>
        <rFont val="ＭＳ 明朝"/>
        <family val="1"/>
      </rPr>
      <t>警察管理費</t>
    </r>
  </si>
  <si>
    <r>
      <rPr>
        <sz val="9"/>
        <rFont val="ＭＳ 明朝"/>
        <family val="1"/>
      </rPr>
      <t>警察活動費</t>
    </r>
  </si>
  <si>
    <t>総務費</t>
  </si>
  <si>
    <r>
      <rPr>
        <sz val="9"/>
        <rFont val="ＭＳ 明朝"/>
        <family val="1"/>
      </rPr>
      <t>教育費</t>
    </r>
  </si>
  <si>
    <t>総務管理費</t>
  </si>
  <si>
    <r>
      <rPr>
        <sz val="9"/>
        <rFont val="ＭＳ 明朝"/>
        <family val="1"/>
      </rPr>
      <t>教育総務費</t>
    </r>
  </si>
  <si>
    <t>企画費</t>
  </si>
  <si>
    <r>
      <rPr>
        <sz val="9"/>
        <rFont val="ＭＳ 明朝"/>
        <family val="1"/>
      </rPr>
      <t>小学校費</t>
    </r>
  </si>
  <si>
    <t>徴税費</t>
  </si>
  <si>
    <r>
      <rPr>
        <sz val="9"/>
        <rFont val="ＭＳ 明朝"/>
        <family val="1"/>
      </rPr>
      <t>中学校費</t>
    </r>
  </si>
  <si>
    <t>市町村振興費</t>
  </si>
  <si>
    <r>
      <rPr>
        <sz val="9"/>
        <rFont val="ＭＳ 明朝"/>
        <family val="1"/>
      </rPr>
      <t>高等学校費</t>
    </r>
  </si>
  <si>
    <t>選挙費</t>
  </si>
  <si>
    <r>
      <rPr>
        <sz val="9"/>
        <rFont val="ＭＳ 明朝"/>
        <family val="1"/>
      </rPr>
      <t>特別支援学校費</t>
    </r>
  </si>
  <si>
    <t>防災費</t>
  </si>
  <si>
    <r>
      <rPr>
        <sz val="9"/>
        <rFont val="ＭＳ 明朝"/>
        <family val="1"/>
      </rPr>
      <t>社会教育費</t>
    </r>
  </si>
  <si>
    <t>統計調査費</t>
  </si>
  <si>
    <r>
      <rPr>
        <sz val="9"/>
        <rFont val="ＭＳ 明朝"/>
        <family val="1"/>
      </rPr>
      <t>保健体育費</t>
    </r>
  </si>
  <si>
    <t>人事委員会費</t>
  </si>
  <si>
    <r>
      <rPr>
        <sz val="9"/>
        <rFont val="ＭＳ 明朝"/>
        <family val="1"/>
      </rPr>
      <t>大学費</t>
    </r>
  </si>
  <si>
    <t>監査委員費</t>
  </si>
  <si>
    <r>
      <rPr>
        <sz val="9"/>
        <rFont val="ＭＳ 明朝"/>
        <family val="1"/>
      </rPr>
      <t>災害復旧費</t>
    </r>
  </si>
  <si>
    <t>民生費</t>
  </si>
  <si>
    <r>
      <rPr>
        <sz val="9"/>
        <rFont val="ＭＳ 明朝"/>
        <family val="1"/>
      </rPr>
      <t>農林水産施設災害復旧費</t>
    </r>
  </si>
  <si>
    <t>社会福祉費</t>
  </si>
  <si>
    <r>
      <rPr>
        <sz val="9"/>
        <rFont val="ＭＳ 明朝"/>
        <family val="1"/>
      </rPr>
      <t>土木施設災害復旧費</t>
    </r>
  </si>
  <si>
    <t>児童福祉費</t>
  </si>
  <si>
    <r>
      <rPr>
        <sz val="9"/>
        <rFont val="ＭＳ 明朝"/>
        <family val="1"/>
      </rPr>
      <t>教育施設災害復旧費</t>
    </r>
  </si>
  <si>
    <t>生活保護費</t>
  </si>
  <si>
    <r>
      <rPr>
        <sz val="9"/>
        <rFont val="ＭＳ 明朝"/>
        <family val="1"/>
      </rPr>
      <t>公債費</t>
    </r>
  </si>
  <si>
    <t>災害救助費</t>
  </si>
  <si>
    <t>衛生費</t>
  </si>
  <si>
    <r>
      <rPr>
        <sz val="9"/>
        <rFont val="ＭＳ 明朝"/>
        <family val="1"/>
      </rPr>
      <t>諸支出金</t>
    </r>
  </si>
  <si>
    <t>公衆衛生費</t>
  </si>
  <si>
    <r>
      <rPr>
        <sz val="9"/>
        <rFont val="ＭＳ 明朝"/>
        <family val="1"/>
      </rPr>
      <t>特別会計等繰出金</t>
    </r>
  </si>
  <si>
    <t>環境衛生費</t>
  </si>
  <si>
    <r>
      <rPr>
        <sz val="9"/>
        <rFont val="ＭＳ 明朝"/>
        <family val="1"/>
      </rPr>
      <t>ゴルフ場利用税交付金</t>
    </r>
  </si>
  <si>
    <t>環境保全費</t>
  </si>
  <si>
    <r>
      <rPr>
        <sz val="9"/>
        <rFont val="ＭＳ 明朝"/>
        <family val="1"/>
      </rPr>
      <t>自動車取得税交付金</t>
    </r>
  </si>
  <si>
    <t>保健所費</t>
  </si>
  <si>
    <r>
      <rPr>
        <sz val="9"/>
        <rFont val="ＭＳ 明朝"/>
        <family val="1"/>
      </rPr>
      <t>公営企業費</t>
    </r>
  </si>
  <si>
    <t>医薬費</t>
  </si>
  <si>
    <r>
      <rPr>
        <sz val="9"/>
        <rFont val="ＭＳ 明朝"/>
        <family val="1"/>
      </rPr>
      <t>財政調整基金積立金</t>
    </r>
  </si>
  <si>
    <t>保健衛生費</t>
  </si>
  <si>
    <r>
      <rPr>
        <sz val="9"/>
        <rFont val="ＭＳ 明朝"/>
        <family val="1"/>
      </rPr>
      <t>県有施設整備基金積立金</t>
    </r>
  </si>
  <si>
    <t>労働費</t>
  </si>
  <si>
    <r>
      <rPr>
        <sz val="9"/>
        <rFont val="ＭＳ 明朝"/>
        <family val="1"/>
      </rPr>
      <t>利子割交付金</t>
    </r>
  </si>
  <si>
    <t>労政費</t>
  </si>
  <si>
    <r>
      <rPr>
        <sz val="9"/>
        <rFont val="ＭＳ 明朝"/>
        <family val="1"/>
      </rPr>
      <t>退職手当基金積立金</t>
    </r>
  </si>
  <si>
    <t>職業訓練費</t>
  </si>
  <si>
    <r>
      <rPr>
        <sz val="9"/>
        <rFont val="ＭＳ 明朝"/>
        <family val="1"/>
      </rPr>
      <t>利子割精算金</t>
    </r>
  </si>
  <si>
    <t>労働委員会費</t>
  </si>
  <si>
    <r>
      <rPr>
        <sz val="9"/>
        <rFont val="ＭＳ 明朝"/>
        <family val="1"/>
      </rPr>
      <t>減債基金積立金</t>
    </r>
  </si>
  <si>
    <t>農林水産業費</t>
  </si>
  <si>
    <r>
      <rPr>
        <sz val="9"/>
        <rFont val="ＭＳ 明朝"/>
        <family val="1"/>
      </rPr>
      <t>地域振興基金積立金</t>
    </r>
  </si>
  <si>
    <t>農業費</t>
  </si>
  <si>
    <r>
      <rPr>
        <sz val="9"/>
        <rFont val="ＭＳ 明朝"/>
        <family val="1"/>
      </rPr>
      <t>地方消費税交付金</t>
    </r>
  </si>
  <si>
    <t>畜産業費</t>
  </si>
  <si>
    <r>
      <rPr>
        <sz val="9"/>
        <rFont val="ＭＳ 明朝"/>
        <family val="1"/>
      </rPr>
      <t>地方消費税清算金</t>
    </r>
  </si>
  <si>
    <t>農地費</t>
  </si>
  <si>
    <r>
      <rPr>
        <sz val="9"/>
        <rFont val="ＭＳ 明朝"/>
        <family val="1"/>
      </rPr>
      <t>配当割交付金</t>
    </r>
  </si>
  <si>
    <t>林業費</t>
  </si>
  <si>
    <r>
      <rPr>
        <sz val="9"/>
        <rFont val="ＭＳ 明朝"/>
        <family val="1"/>
      </rPr>
      <t>株式等譲渡所得割交付金</t>
    </r>
  </si>
  <si>
    <t>水産業費</t>
  </si>
  <si>
    <r>
      <rPr>
        <sz val="9"/>
        <rFont val="ＭＳ 明朝"/>
        <family val="1"/>
      </rPr>
      <t>予備費</t>
    </r>
  </si>
  <si>
    <t>商工費</t>
  </si>
  <si>
    <t>商業費</t>
  </si>
  <si>
    <t>工鉱業費</t>
  </si>
  <si>
    <t>観光費</t>
  </si>
  <si>
    <t>土木費</t>
  </si>
  <si>
    <t>土木管理費</t>
  </si>
  <si>
    <t>道路橋りょう費</t>
  </si>
  <si>
    <t>河川海岸費</t>
  </si>
  <si>
    <t>港湾費</t>
  </si>
  <si>
    <t>都市計画費</t>
  </si>
  <si>
    <t>住宅費</t>
  </si>
  <si>
    <t>空港費</t>
  </si>
  <si>
    <t>注：「対前年度比」は、県企画部統計課で算出。</t>
  </si>
  <si>
    <t>資料：県出納事務局会計課「沖縄県歳入歳出決算書」</t>
  </si>
  <si>
    <t>21－３　県債の目的別借入額</t>
  </si>
  <si>
    <t>単位：円、％</t>
  </si>
  <si>
    <t>平成26年度</t>
  </si>
  <si>
    <t>合計</t>
  </si>
  <si>
    <t>総務債</t>
  </si>
  <si>
    <t>民生債</t>
  </si>
  <si>
    <t>衛生債</t>
  </si>
  <si>
    <t>労働債</t>
  </si>
  <si>
    <t>農林債</t>
  </si>
  <si>
    <t>商工債</t>
  </si>
  <si>
    <t>土木債</t>
  </si>
  <si>
    <t>公安債</t>
  </si>
  <si>
    <t>教育債</t>
  </si>
  <si>
    <t>災害債</t>
  </si>
  <si>
    <t>退職手当債</t>
  </si>
  <si>
    <t>-</t>
  </si>
  <si>
    <t>減税補てん債</t>
  </si>
  <si>
    <t>臨時財政対策債</t>
  </si>
  <si>
    <t>減収補てん債</t>
  </si>
  <si>
    <t>借換債</t>
  </si>
  <si>
    <t>議会債</t>
  </si>
  <si>
    <t>資料：県出納事務局会計課「沖縄県歳入歳出決算書」</t>
  </si>
  <si>
    <t>21－４　県特別会計歳入，歳出決算額</t>
  </si>
  <si>
    <t>《　歳入決算額　》</t>
  </si>
  <si>
    <t>単位：円、％</t>
  </si>
  <si>
    <t>会計名</t>
  </si>
  <si>
    <t>対前年度比</t>
  </si>
  <si>
    <t>合　計</t>
  </si>
  <si>
    <t>農業改良資金特別会計</t>
  </si>
  <si>
    <t>小規模企業者等設備導入資金特別会計</t>
  </si>
  <si>
    <t>中小企業振興資金特別会計</t>
  </si>
  <si>
    <t>下地島空港特別会計</t>
  </si>
  <si>
    <t>母子父子寡婦福祉資金特別会計</t>
  </si>
  <si>
    <t>下水道事業特別会計</t>
  </si>
  <si>
    <t>所有者不明土地管理特別会計</t>
  </si>
  <si>
    <t>沿岸漁業改善資金特別会計</t>
  </si>
  <si>
    <t>中央卸売市場事業特別会計</t>
  </si>
  <si>
    <t>林業改善資金特別会計</t>
  </si>
  <si>
    <t>中城港湾（新港地区）臨海部土地造成事業特別会計</t>
  </si>
  <si>
    <t>宜野湾港整備事業特別会計</t>
  </si>
  <si>
    <t>国際物流拠点産業集積地域那覇地区特別会計</t>
  </si>
  <si>
    <t>自由貿易地域特別会計</t>
  </si>
  <si>
    <t>産業振興基金特別会計</t>
  </si>
  <si>
    <t>中城港湾（新港地区）整備事業特別会計</t>
  </si>
  <si>
    <t>中城湾港マリン・タウン特別会計</t>
  </si>
  <si>
    <t>駐車場事業特別会計</t>
  </si>
  <si>
    <t>公共用地先行取得事業特別会計</t>
  </si>
  <si>
    <t>中城湾港（泡瀬地区）臨海部土地造成事業特別会計</t>
  </si>
  <si>
    <t>公債管理特別会計</t>
  </si>
  <si>
    <t>注：「対前年度比」は、県企画部統計課で算出。</t>
  </si>
  <si>
    <t>資料：県出納事務局会計課「沖縄県歳入歳出決算書」</t>
  </si>
  <si>
    <t>《　歳出決算額　》</t>
  </si>
  <si>
    <t>単位：円、％</t>
  </si>
  <si>
    <t>21－５　市町村別普通会計歳入決算額</t>
  </si>
  <si>
    <t>（つづき）</t>
  </si>
  <si>
    <t>21－５　市町村別普通会計歳入決算額　（つづき）</t>
  </si>
  <si>
    <t>歳入の状況</t>
  </si>
  <si>
    <t>単位：千円</t>
  </si>
  <si>
    <t>市町村名</t>
  </si>
  <si>
    <t>平成25年度</t>
  </si>
  <si>
    <t>平成26年度</t>
  </si>
  <si>
    <t>市町村</t>
  </si>
  <si>
    <t>市町村</t>
  </si>
  <si>
    <t>増減率</t>
  </si>
  <si>
    <t>1 地方税</t>
  </si>
  <si>
    <t>2 地方譲与税</t>
  </si>
  <si>
    <t>3 利子割交付金</t>
  </si>
  <si>
    <t>4 配当割交付金</t>
  </si>
  <si>
    <t>5 株式等譲渡所得割交付金</t>
  </si>
  <si>
    <t>6 地方消費税交付金</t>
  </si>
  <si>
    <t>7 ゴルフ場利用税交付金</t>
  </si>
  <si>
    <t>8 特別地方消費税交付金</t>
  </si>
  <si>
    <t>9 自動車取得税交付金</t>
  </si>
  <si>
    <t>10 地方特例交付金等</t>
  </si>
  <si>
    <t>11 地方交付税</t>
  </si>
  <si>
    <t>12 交通安全対策特別交付金</t>
  </si>
  <si>
    <t>13 分担金及び負担金</t>
  </si>
  <si>
    <t>14 使用料</t>
  </si>
  <si>
    <t>15 手数料</t>
  </si>
  <si>
    <t>16 国庫支出金</t>
  </si>
  <si>
    <t>17 国有提供施設等所在市町村助成交付金</t>
  </si>
  <si>
    <t>18 県支出金</t>
  </si>
  <si>
    <t>19 財産収入</t>
  </si>
  <si>
    <t>20 寄付金</t>
  </si>
  <si>
    <t>21 繰入金</t>
  </si>
  <si>
    <t>22 繰越金</t>
  </si>
  <si>
    <t>23 諸収入</t>
  </si>
  <si>
    <t>24 地方債</t>
  </si>
  <si>
    <t>（％）</t>
  </si>
  <si>
    <t>合計</t>
  </si>
  <si>
    <t>一組等計</t>
  </si>
  <si>
    <t>市町村計</t>
  </si>
  <si>
    <t>都市計</t>
  </si>
  <si>
    <t>町村計</t>
  </si>
  <si>
    <t>那覇市</t>
  </si>
  <si>
    <t>石垣市</t>
  </si>
  <si>
    <t>浦添市</t>
  </si>
  <si>
    <t xml:space="preserve">名護市 </t>
  </si>
  <si>
    <t>糸満市</t>
  </si>
  <si>
    <t>沖縄市</t>
  </si>
  <si>
    <t>宮古島市</t>
  </si>
  <si>
    <t>南城市</t>
  </si>
  <si>
    <t>国頭村</t>
  </si>
  <si>
    <t>東村</t>
  </si>
  <si>
    <t>本部町</t>
  </si>
  <si>
    <t>恩納村</t>
  </si>
  <si>
    <t>宜野座村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</si>
  <si>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</si>
  <si>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</si>
  <si>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</si>
  <si>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</si>
  <si>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</si>
  <si>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</si>
  <si>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</si>
  <si>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北大東村</t>
  </si>
  <si>
    <t>久米島町</t>
  </si>
  <si>
    <t>竹富町</t>
  </si>
  <si>
    <t>注：一組等（一部事務組合等）計とは、一部事務組合、広域連合、協議会の合計である。</t>
  </si>
  <si>
    <t>資料：県企画部市町村課「市町村行財政概況」</t>
  </si>
  <si>
    <t>21－６　市町村別普通会計歳出決算額</t>
  </si>
  <si>
    <t>（つづき）</t>
  </si>
  <si>
    <t>目的別歳出の状況</t>
  </si>
  <si>
    <t>市町村</t>
  </si>
  <si>
    <t>平成25年度</t>
  </si>
  <si>
    <t>平成26年度</t>
  </si>
  <si>
    <t>1 議会費</t>
  </si>
  <si>
    <t>2 総務費</t>
  </si>
  <si>
    <t>3 民生費</t>
  </si>
  <si>
    <t>4 衛生費</t>
  </si>
  <si>
    <t>5 労働費</t>
  </si>
  <si>
    <t>6 農林水産業費</t>
  </si>
  <si>
    <t>7 商工費</t>
  </si>
  <si>
    <t>8 土木費</t>
  </si>
  <si>
    <t>9 消防費</t>
  </si>
  <si>
    <t>10 教育費</t>
  </si>
  <si>
    <t>11 災害復旧費</t>
  </si>
  <si>
    <t>12 公債費</t>
  </si>
  <si>
    <t>13 諸支出金</t>
  </si>
  <si>
    <t>14 前年度繰上充用金</t>
  </si>
  <si>
    <t>一組等計</t>
  </si>
  <si>
    <t>都市計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</si>
  <si>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</si>
  <si>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</si>
  <si>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</si>
  <si>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</si>
  <si>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</si>
  <si>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</si>
  <si>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</si>
  <si>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</si>
  <si>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</si>
  <si>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</si>
  <si>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</si>
  <si>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</si>
  <si>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</si>
  <si>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</si>
  <si>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</si>
  <si>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</si>
  <si>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</si>
  <si>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</si>
  <si>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</si>
  <si>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</si>
  <si>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</si>
  <si>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</si>
  <si>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</si>
  <si>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</si>
  <si>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</si>
  <si>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</si>
  <si>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</si>
  <si>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</si>
  <si>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</si>
  <si>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</si>
  <si>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</si>
  <si>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</si>
  <si>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</si>
  <si>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</si>
  <si>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</si>
  <si>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</si>
  <si>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</si>
  <si>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</si>
  <si>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</si>
  <si>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</si>
  <si>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</si>
  <si>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21－７　市町村別年度末地方債現在高</t>
  </si>
  <si>
    <t>単位：千円</t>
  </si>
  <si>
    <t>市町村</t>
  </si>
  <si>
    <t>平成24年度</t>
  </si>
  <si>
    <t>平成25年度</t>
  </si>
  <si>
    <t>普通会計</t>
  </si>
  <si>
    <t>企業会計</t>
  </si>
  <si>
    <t>県計</t>
  </si>
  <si>
    <t>一組計</t>
  </si>
  <si>
    <t>注：一組（一部事務組合）計の企業会計の数値は、南部水道企業団、沖縄県離島医療組合、那覇港管理組合分の計である。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</si>
</sst>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&quot;－&quot;###\ ###\ ###\ ##"/>
    <numFmt numFmtId="178" formatCode="###\ ###\ ###\ ##0"/>
    <numFmt numFmtId="179" formatCode="###\ ###\ ###\ ##0;&quot;△&quot;###\ ###\ ###\ ##0;&quot;－&quot;"/>
    <numFmt numFmtId="180" formatCode="###,###,###,##0;&quot;△&quot;###,###,###,##0;&quot;0&quot;"/>
    <numFmt numFmtId="181" formatCode="&quot;r&quot;###\ ###\ ###\ ##0;&quot;△&quot;###\ ###\ ###\ ##0;&quot;－&quot;"/>
    <numFmt numFmtId="182" formatCode="#,##0_ "/>
    <numFmt numFmtId="183" formatCode="#,##0\ ;;&quot;- &quot;"/>
    <numFmt numFmtId="184" formatCode="###\ ###\ #####0;&quot;△&quot;\ ###,##0.0;&quot;－&quot;"/>
    <numFmt numFmtId="185" formatCode="#,##0.00;&quot;△ &quot;#,##0.00"/>
    <numFmt numFmtId="186" formatCode="0.00;&quot;△ &quot;0.00"/>
    <numFmt numFmtId="187" formatCode="#,##0.0;&quot;△ &quot;#,##0.0"/>
    <numFmt numFmtId="188" formatCode="#,##0.0;&quot;△ &quot;#,##0.0\ "/>
    <numFmt numFmtId="189" formatCode="0.0_);[Red]\(0.0\)"/>
    <numFmt numFmtId="190" formatCode="0.0_ "/>
    <numFmt numFmtId="191" formatCode="#,##0.0_);[Red]\(#,##0.0\)"/>
    <numFmt numFmtId="192" formatCode="#,##0_);[Red]\(#,##0\)"/>
    <numFmt numFmtId="193" formatCode="#,##0;&quot;△ &quot;#,##0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#\ ###\ ##0;&quot;△&quot;#\ ###\ ##0;0"/>
    <numFmt numFmtId="201" formatCode="#0.0;&quot;△&quot;#0.0;0.0"/>
    <numFmt numFmtId="202" formatCode="0.0;&quot;△&quot;0.0"/>
    <numFmt numFmtId="203" formatCode="#\ ###\ ###"/>
    <numFmt numFmtId="204" formatCode="#,##0.0;[Red]\-#,##0.0"/>
    <numFmt numFmtId="205" formatCode="#,##0.0;&quot;△&quot;#,##0.0"/>
    <numFmt numFmtId="206" formatCode="#,##0;&quot;△&quot;#,##0"/>
    <numFmt numFmtId="207" formatCode="#,##0.0\ ;;&quot;- &quot;"/>
    <numFmt numFmtId="208" formatCode="#,##0.0_ ;[Red]\-#,##0.0\ "/>
    <numFmt numFmtId="209" formatCode="_ * #,##0.0_ ;_ * &quot;△&quot;#,##0.0_ ;_ * &quot;-&quot;_ ;_ @_ "/>
    <numFmt numFmtId="210" formatCode="0.0;&quot;△ &quot;0.0"/>
    <numFmt numFmtId="211" formatCode="[Blue]&quot;*&quot;;[Red]&quot;*&quot;;[White]&quot;&quot;"/>
    <numFmt numFmtId="212" formatCode="[Blue]&quot;＊&quot;;[Red]&quot;＊&quot;;[White]&quot;OK!&quot;"/>
    <numFmt numFmtId="213" formatCode="#\ ###\ ##0;&quot;△&quot;#\ ###\ ###;&quot;－ &quot;"/>
  </numFmts>
  <fonts count="58">
    <font>
      <sz val="11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明朝"/>
      <family val="1"/>
    </font>
    <font>
      <sz val="14"/>
      <name val="Terminal"/>
      <family val="0"/>
    </font>
    <font>
      <sz val="11"/>
      <name val="ＭＳ ゴシック"/>
      <family val="3"/>
    </font>
    <font>
      <sz val="9"/>
      <name val="Verdana"/>
      <family val="2"/>
    </font>
    <font>
      <u val="single"/>
      <sz val="11"/>
      <color indexed="20"/>
      <name val="ＭＳ 明朝"/>
      <family val="1"/>
    </font>
    <font>
      <sz val="11"/>
      <name val="ＭＳ Ｐ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sz val="11"/>
      <name val="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b/>
      <sz val="9"/>
      <name val="標準ゴシック"/>
      <family val="3"/>
    </font>
    <font>
      <u val="single"/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u val="single"/>
      <sz val="12"/>
      <color theme="1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7" fillId="0" borderId="0">
      <alignment/>
      <protection/>
    </xf>
    <xf numFmtId="0" fontId="33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91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6" fillId="0" borderId="0" xfId="0" applyNumberFormat="1" applyFont="1" applyFill="1" applyAlignment="1" quotePrefix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93" fontId="1" fillId="0" borderId="0" xfId="0" applyNumberFormat="1" applyFont="1" applyFill="1" applyBorder="1" applyAlignment="1">
      <alignment horizontal="right"/>
    </xf>
    <xf numFmtId="193" fontId="1" fillId="0" borderId="12" xfId="0" applyNumberFormat="1" applyFont="1" applyFill="1" applyBorder="1" applyAlignment="1">
      <alignment horizontal="right"/>
    </xf>
    <xf numFmtId="187" fontId="1" fillId="0" borderId="0" xfId="0" applyNumberFormat="1" applyFont="1" applyFill="1" applyBorder="1" applyAlignment="1">
      <alignment horizontal="right"/>
    </xf>
    <xf numFmtId="187" fontId="1" fillId="0" borderId="12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14" xfId="0" applyNumberFormat="1" applyFont="1" applyFill="1" applyBorder="1" applyAlignment="1">
      <alignment horizontal="distributed"/>
    </xf>
    <xf numFmtId="0" fontId="1" fillId="0" borderId="0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191" fontId="1" fillId="0" borderId="16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/>
    </xf>
    <xf numFmtId="187" fontId="1" fillId="0" borderId="14" xfId="0" applyNumberFormat="1" applyFont="1" applyFill="1" applyBorder="1" applyAlignment="1">
      <alignment horizontal="right"/>
    </xf>
    <xf numFmtId="187" fontId="1" fillId="0" borderId="15" xfId="0" applyNumberFormat="1" applyFont="1" applyFill="1" applyBorder="1" applyAlignment="1">
      <alignment horizontal="right"/>
    </xf>
    <xf numFmtId="176" fontId="1" fillId="0" borderId="17" xfId="0" applyNumberFormat="1" applyFont="1" applyFill="1" applyBorder="1" applyAlignment="1">
      <alignment horizontal="center" vertical="center"/>
    </xf>
    <xf numFmtId="191" fontId="1" fillId="0" borderId="11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/>
    </xf>
    <xf numFmtId="192" fontId="7" fillId="0" borderId="0" xfId="0" applyNumberFormat="1" applyFont="1" applyFill="1" applyAlignment="1">
      <alignment vertical="center"/>
    </xf>
    <xf numFmtId="192" fontId="1" fillId="0" borderId="0" xfId="0" applyNumberFormat="1" applyFont="1" applyFill="1" applyAlignment="1">
      <alignment vertical="center"/>
    </xf>
    <xf numFmtId="192" fontId="6" fillId="0" borderId="0" xfId="0" applyNumberFormat="1" applyFont="1" applyFill="1" applyAlignment="1">
      <alignment vertical="center"/>
    </xf>
    <xf numFmtId="185" fontId="1" fillId="0" borderId="0" xfId="0" applyNumberFormat="1" applyFont="1" applyFill="1" applyBorder="1" applyAlignment="1">
      <alignment horizontal="right"/>
    </xf>
    <xf numFmtId="193" fontId="1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 quotePrefix="1">
      <alignment vertical="center"/>
    </xf>
    <xf numFmtId="0" fontId="1" fillId="0" borderId="0" xfId="0" applyNumberFormat="1" applyFont="1" applyFill="1" applyBorder="1" applyAlignment="1">
      <alignment shrinkToFit="1"/>
    </xf>
    <xf numFmtId="19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193" fontId="8" fillId="0" borderId="0" xfId="0" applyNumberFormat="1" applyFont="1" applyFill="1" applyAlignment="1">
      <alignment horizontal="right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 quotePrefix="1">
      <alignment horizontal="center" vertical="center"/>
    </xf>
    <xf numFmtId="0" fontId="7" fillId="0" borderId="0" xfId="0" applyFont="1" applyAlignment="1">
      <alignment/>
    </xf>
    <xf numFmtId="178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 quotePrefix="1">
      <alignment horizontal="center" vertical="center"/>
    </xf>
    <xf numFmtId="178" fontId="6" fillId="0" borderId="0" xfId="0" applyNumberFormat="1" applyFont="1" applyFill="1" applyAlignment="1" quotePrefix="1">
      <alignment vertical="center"/>
    </xf>
    <xf numFmtId="178" fontId="6" fillId="0" borderId="0" xfId="0" applyNumberFormat="1" applyFont="1" applyFill="1" applyAlignment="1" quotePrefix="1">
      <alignment horizontal="center" vertical="center"/>
    </xf>
    <xf numFmtId="178" fontId="6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horizontal="right" vertical="center"/>
    </xf>
    <xf numFmtId="178" fontId="31" fillId="0" borderId="0" xfId="0" applyNumberFormat="1" applyFont="1" applyFill="1" applyAlignment="1">
      <alignment vertical="center"/>
    </xf>
    <xf numFmtId="178" fontId="1" fillId="0" borderId="16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/>
    </xf>
    <xf numFmtId="178" fontId="1" fillId="0" borderId="14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/>
    </xf>
    <xf numFmtId="178" fontId="1" fillId="0" borderId="14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8" fontId="8" fillId="0" borderId="14" xfId="0" applyNumberFormat="1" applyFont="1" applyFill="1" applyBorder="1" applyAlignment="1">
      <alignment horizontal="left"/>
    </xf>
    <xf numFmtId="183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/>
    </xf>
    <xf numFmtId="178" fontId="8" fillId="0" borderId="12" xfId="0" applyNumberFormat="1" applyFont="1" applyFill="1" applyBorder="1" applyAlignment="1">
      <alignment/>
    </xf>
    <xf numFmtId="178" fontId="28" fillId="0" borderId="12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193" fontId="8" fillId="0" borderId="12" xfId="0" applyNumberFormat="1" applyFont="1" applyFill="1" applyBorder="1" applyAlignment="1">
      <alignment horizontal="right"/>
    </xf>
    <xf numFmtId="187" fontId="8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78" fontId="1" fillId="0" borderId="12" xfId="0" applyNumberFormat="1" applyFont="1" applyFill="1" applyBorder="1" applyAlignment="1">
      <alignment/>
    </xf>
    <xf numFmtId="178" fontId="1" fillId="0" borderId="15" xfId="0" applyNumberFormat="1" applyFont="1" applyFill="1" applyBorder="1" applyAlignment="1">
      <alignment/>
    </xf>
    <xf numFmtId="183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 quotePrefix="1">
      <alignment vertical="center"/>
    </xf>
    <xf numFmtId="178" fontId="1" fillId="0" borderId="0" xfId="0" applyNumberFormat="1" applyFont="1" applyFill="1" applyAlignment="1" quotePrefix="1">
      <alignment horizontal="center" vertical="center"/>
    </xf>
    <xf numFmtId="0" fontId="1" fillId="0" borderId="0" xfId="0" applyFont="1" applyFill="1" applyAlignment="1">
      <alignment horizontal="right" vertical="center"/>
    </xf>
    <xf numFmtId="178" fontId="1" fillId="0" borderId="16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"/>
    </xf>
    <xf numFmtId="178" fontId="1" fillId="0" borderId="14" xfId="0" applyNumberFormat="1" applyFont="1" applyFill="1" applyBorder="1" applyAlignment="1">
      <alignment horizontal="distributed"/>
    </xf>
    <xf numFmtId="187" fontId="8" fillId="0" borderId="0" xfId="0" applyNumberFormat="1" applyFont="1" applyFill="1" applyBorder="1" applyAlignment="1" applyProtection="1">
      <alignment horizontal="right" shrinkToFit="1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7" fontId="1" fillId="0" borderId="12" xfId="0" applyNumberFormat="1" applyFont="1" applyFill="1" applyBorder="1" applyAlignment="1">
      <alignment horizontal="right" shrinkToFit="1"/>
    </xf>
    <xf numFmtId="183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>
      <alignment horizontal="right" vertical="center" shrinkToFit="1"/>
    </xf>
    <xf numFmtId="178" fontId="32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/>
    </xf>
    <xf numFmtId="193" fontId="1" fillId="0" borderId="0" xfId="0" applyNumberFormat="1" applyFont="1" applyFill="1" applyAlignment="1">
      <alignment horizontal="right"/>
    </xf>
    <xf numFmtId="187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/>
    </xf>
    <xf numFmtId="0" fontId="1" fillId="0" borderId="0" xfId="0" applyNumberFormat="1" applyFont="1" applyFill="1" applyAlignment="1" quotePrefix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 quotePrefix="1">
      <alignment horizontal="left"/>
    </xf>
    <xf numFmtId="193" fontId="8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horizontal="left" vertical="center"/>
    </xf>
    <xf numFmtId="0" fontId="1" fillId="0" borderId="0" xfId="0" applyNumberFormat="1" applyFont="1" applyFill="1" applyBorder="1" applyAlignment="1" quotePrefix="1">
      <alignment horizontal="left" vertical="center"/>
    </xf>
    <xf numFmtId="193" fontId="1" fillId="0" borderId="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193" fontId="1" fillId="0" borderId="20" xfId="0" applyNumberFormat="1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1" fillId="0" borderId="0" xfId="64" applyFont="1" applyFill="1" applyBorder="1" applyAlignment="1">
      <alignment vertical="center"/>
      <protection/>
    </xf>
    <xf numFmtId="0" fontId="1" fillId="0" borderId="0" xfId="64" applyFont="1" applyFill="1" applyAlignment="1" quotePrefix="1">
      <alignment horizontal="center" vertical="center"/>
      <protection/>
    </xf>
    <xf numFmtId="208" fontId="1" fillId="0" borderId="0" xfId="0" applyNumberFormat="1" applyFont="1" applyFill="1" applyBorder="1" applyAlignment="1">
      <alignment vertical="center"/>
    </xf>
    <xf numFmtId="0" fontId="1" fillId="0" borderId="0" xfId="64" applyFont="1" applyFill="1" applyBorder="1" applyAlignment="1" quotePrefix="1">
      <alignment horizontal="center" vertical="center"/>
      <protection/>
    </xf>
    <xf numFmtId="0" fontId="1" fillId="0" borderId="0" xfId="64" applyFont="1" applyFill="1" applyBorder="1" applyAlignment="1">
      <alignment horizontal="right" vertical="center"/>
      <protection/>
    </xf>
    <xf numFmtId="0" fontId="1" fillId="0" borderId="0" xfId="64" applyFont="1" applyFill="1" applyBorder="1" applyAlignment="1">
      <alignment horizontal="left" vertical="center"/>
      <protection/>
    </xf>
    <xf numFmtId="0" fontId="1" fillId="0" borderId="0" xfId="64" applyFont="1" applyFill="1" applyAlignment="1" quotePrefix="1">
      <alignment vertical="center"/>
      <protection/>
    </xf>
    <xf numFmtId="0" fontId="1" fillId="0" borderId="12" xfId="64" applyFont="1" applyFill="1" applyBorder="1" applyAlignment="1" quotePrefix="1">
      <alignment horizontal="left" vertical="center"/>
      <protection/>
    </xf>
    <xf numFmtId="0" fontId="1" fillId="0" borderId="12" xfId="64" applyFont="1" applyFill="1" applyBorder="1" applyAlignment="1" quotePrefix="1">
      <alignment horizontal="left" vertical="center"/>
      <protection/>
    </xf>
    <xf numFmtId="0" fontId="1" fillId="0" borderId="12" xfId="64" applyNumberFormat="1" applyFont="1" applyFill="1" applyBorder="1" applyAlignment="1">
      <alignment vertical="center"/>
      <protection/>
    </xf>
    <xf numFmtId="0" fontId="1" fillId="0" borderId="12" xfId="64" applyFont="1" applyFill="1" applyBorder="1" applyAlignment="1">
      <alignment vertical="center"/>
      <protection/>
    </xf>
    <xf numFmtId="208" fontId="1" fillId="0" borderId="12" xfId="0" applyNumberFormat="1" applyFont="1" applyFill="1" applyBorder="1" applyAlignment="1">
      <alignment vertical="center"/>
    </xf>
    <xf numFmtId="0" fontId="1" fillId="0" borderId="12" xfId="64" applyFont="1" applyFill="1" applyBorder="1" applyAlignment="1">
      <alignment horizontal="left" vertical="center"/>
      <protection/>
    </xf>
    <xf numFmtId="0" fontId="1" fillId="0" borderId="0" xfId="64" applyFont="1" applyFill="1" applyBorder="1" applyAlignment="1" quotePrefix="1">
      <alignment horizontal="left" vertical="center"/>
      <protection/>
    </xf>
    <xf numFmtId="0" fontId="1" fillId="0" borderId="12" xfId="64" applyFont="1" applyFill="1" applyBorder="1" applyAlignment="1" quotePrefix="1">
      <alignment vertical="center"/>
      <protection/>
    </xf>
    <xf numFmtId="0" fontId="1" fillId="0" borderId="21" xfId="64" applyFont="1" applyFill="1" applyBorder="1" applyAlignment="1">
      <alignment horizontal="center" vertical="center" wrapText="1"/>
      <protection/>
    </xf>
    <xf numFmtId="0" fontId="1" fillId="0" borderId="0" xfId="64" applyFont="1" applyFill="1" applyBorder="1" applyAlignment="1">
      <alignment horizontal="center" vertical="center" wrapText="1"/>
      <protection/>
    </xf>
    <xf numFmtId="0" fontId="1" fillId="0" borderId="22" xfId="64" applyFont="1" applyFill="1" applyBorder="1" applyAlignment="1">
      <alignment horizontal="center" vertical="center" wrapText="1"/>
      <protection/>
    </xf>
    <xf numFmtId="0" fontId="1" fillId="0" borderId="16" xfId="64" applyFont="1" applyFill="1" applyBorder="1" applyAlignment="1">
      <alignment horizontal="center" vertical="center" wrapText="1"/>
      <protection/>
    </xf>
    <xf numFmtId="49" fontId="1" fillId="0" borderId="21" xfId="64" applyNumberFormat="1" applyFont="1" applyFill="1" applyBorder="1" applyAlignment="1">
      <alignment horizontal="center" vertical="center" wrapText="1"/>
      <protection/>
    </xf>
    <xf numFmtId="0" fontId="1" fillId="0" borderId="21" xfId="64" applyFont="1" applyFill="1" applyBorder="1" applyAlignment="1">
      <alignment horizontal="center" vertical="center" wrapText="1"/>
      <protection/>
    </xf>
    <xf numFmtId="0" fontId="1" fillId="0" borderId="23" xfId="64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 textRotation="255"/>
    </xf>
    <xf numFmtId="49" fontId="1" fillId="0" borderId="11" xfId="64" applyNumberFormat="1" applyFont="1" applyFill="1" applyBorder="1" applyAlignment="1">
      <alignment horizontal="center" vertical="center" wrapText="1"/>
      <protection/>
    </xf>
    <xf numFmtId="49" fontId="1" fillId="0" borderId="16" xfId="64" applyNumberFormat="1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0" xfId="64" applyFont="1" applyFill="1" applyBorder="1" applyAlignment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64" applyFont="1" applyFill="1" applyBorder="1" applyAlignment="1">
      <alignment horizontal="center" vertical="center" wrapText="1"/>
      <protection/>
    </xf>
    <xf numFmtId="49" fontId="1" fillId="0" borderId="25" xfId="64" applyNumberFormat="1" applyFont="1" applyFill="1" applyBorder="1" applyAlignment="1">
      <alignment horizontal="center" vertical="center" wrapText="1"/>
      <protection/>
    </xf>
    <xf numFmtId="0" fontId="1" fillId="0" borderId="25" xfId="64" applyFont="1" applyFill="1" applyBorder="1" applyAlignment="1">
      <alignment horizontal="center" vertical="center" wrapText="1"/>
      <protection/>
    </xf>
    <xf numFmtId="49" fontId="1" fillId="0" borderId="26" xfId="64" applyNumberFormat="1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255"/>
    </xf>
    <xf numFmtId="0" fontId="1" fillId="0" borderId="14" xfId="64" applyFont="1" applyFill="1" applyBorder="1" applyAlignment="1">
      <alignment horizontal="center" vertical="center" wrapText="1"/>
      <protection/>
    </xf>
    <xf numFmtId="0" fontId="1" fillId="0" borderId="26" xfId="64" applyFont="1" applyFill="1" applyBorder="1" applyAlignment="1">
      <alignment horizontal="center" vertical="center" wrapText="1"/>
      <protection/>
    </xf>
    <xf numFmtId="0" fontId="1" fillId="0" borderId="14" xfId="64" applyFont="1" applyFill="1" applyBorder="1" applyAlignment="1" quotePrefix="1">
      <alignment horizontal="center" vertical="center" wrapText="1"/>
      <protection/>
    </xf>
    <xf numFmtId="0" fontId="1" fillId="0" borderId="27" xfId="64" applyFont="1" applyFill="1" applyBorder="1" applyAlignment="1">
      <alignment horizontal="center" vertical="center" wrapText="1"/>
      <protection/>
    </xf>
    <xf numFmtId="0" fontId="1" fillId="0" borderId="27" xfId="64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28" xfId="6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29" xfId="64" applyFont="1" applyFill="1" applyBorder="1" applyAlignment="1">
      <alignment horizontal="center" vertical="center" wrapText="1"/>
      <protection/>
    </xf>
    <xf numFmtId="0" fontId="1" fillId="0" borderId="29" xfId="64" applyFont="1" applyFill="1" applyBorder="1" applyAlignment="1" quotePrefix="1">
      <alignment horizontal="center" vertical="center" wrapText="1"/>
      <protection/>
    </xf>
    <xf numFmtId="0" fontId="1" fillId="0" borderId="0" xfId="64" applyFont="1" applyFill="1" applyBorder="1" applyAlignment="1">
      <alignment horizontal="center"/>
      <protection/>
    </xf>
    <xf numFmtId="38" fontId="1" fillId="0" borderId="24" xfId="49" applyFont="1" applyFill="1" applyBorder="1" applyAlignment="1">
      <alignment horizontal="right"/>
    </xf>
    <xf numFmtId="38" fontId="1" fillId="0" borderId="0" xfId="49" applyFont="1" applyFill="1" applyBorder="1" applyAlignment="1">
      <alignment horizontal="right"/>
    </xf>
    <xf numFmtId="187" fontId="1" fillId="0" borderId="0" xfId="49" applyNumberFormat="1" applyFont="1" applyFill="1" applyBorder="1" applyAlignment="1">
      <alignment horizontal="right"/>
    </xf>
    <xf numFmtId="38" fontId="1" fillId="0" borderId="0" xfId="49" applyFont="1" applyFill="1" applyBorder="1" applyAlignment="1" quotePrefix="1">
      <alignment horizontal="right"/>
    </xf>
    <xf numFmtId="38" fontId="1" fillId="0" borderId="14" xfId="49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 textRotation="255"/>
    </xf>
    <xf numFmtId="0" fontId="1" fillId="0" borderId="14" xfId="64" applyFont="1" applyFill="1" applyBorder="1" applyAlignment="1">
      <alignment horizontal="center"/>
      <protection/>
    </xf>
    <xf numFmtId="38" fontId="1" fillId="0" borderId="13" xfId="49" applyFont="1" applyFill="1" applyBorder="1" applyAlignment="1">
      <alignment horizontal="right"/>
    </xf>
    <xf numFmtId="38" fontId="1" fillId="0" borderId="14" xfId="49" applyFont="1" applyFill="1" applyBorder="1" applyAlignment="1" quotePrefix="1">
      <alignment horizontal="right"/>
    </xf>
    <xf numFmtId="0" fontId="1" fillId="0" borderId="0" xfId="64" applyFont="1" applyFill="1" applyBorder="1" applyAlignment="1">
      <alignment horizontal="distributed"/>
      <protection/>
    </xf>
    <xf numFmtId="38" fontId="8" fillId="0" borderId="24" xfId="49" applyFont="1" applyFill="1" applyBorder="1" applyAlignment="1">
      <alignment horizontal="right"/>
    </xf>
    <xf numFmtId="38" fontId="8" fillId="0" borderId="0" xfId="49" applyFont="1" applyFill="1" applyBorder="1" applyAlignment="1">
      <alignment horizontal="right"/>
    </xf>
    <xf numFmtId="209" fontId="8" fillId="0" borderId="0" xfId="52" applyNumberFormat="1" applyFont="1" applyBorder="1" applyAlignment="1">
      <alignment horizontal="right" vertical="center" shrinkToFit="1"/>
    </xf>
    <xf numFmtId="41" fontId="8" fillId="0" borderId="0" xfId="49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41" fontId="8" fillId="0" borderId="0" xfId="52" applyNumberFormat="1" applyFont="1" applyBorder="1" applyAlignment="1">
      <alignment horizontal="right" vertical="center" shrinkToFit="1"/>
    </xf>
    <xf numFmtId="3" fontId="8" fillId="0" borderId="0" xfId="49" applyNumberFormat="1" applyFont="1" applyFill="1" applyBorder="1" applyAlignment="1">
      <alignment horizontal="right"/>
    </xf>
    <xf numFmtId="38" fontId="1" fillId="0" borderId="0" xfId="0" applyNumberFormat="1" applyFont="1" applyFill="1" applyAlignment="1">
      <alignment vertical="center"/>
    </xf>
    <xf numFmtId="0" fontId="1" fillId="0" borderId="0" xfId="64" applyFont="1" applyFill="1" applyBorder="1" applyAlignment="1" quotePrefix="1">
      <alignment horizontal="distributed"/>
      <protection/>
    </xf>
    <xf numFmtId="0" fontId="1" fillId="0" borderId="24" xfId="64" applyFont="1" applyFill="1" applyBorder="1" applyAlignment="1" quotePrefix="1">
      <alignment horizontal="distributed"/>
      <protection/>
    </xf>
    <xf numFmtId="3" fontId="1" fillId="0" borderId="0" xfId="0" applyNumberFormat="1" applyFont="1" applyFill="1" applyAlignment="1">
      <alignment vertical="center"/>
    </xf>
    <xf numFmtId="38" fontId="1" fillId="0" borderId="20" xfId="49" applyFont="1" applyFill="1" applyBorder="1" applyAlignment="1">
      <alignment horizontal="right"/>
    </xf>
    <xf numFmtId="38" fontId="1" fillId="0" borderId="12" xfId="49" applyFont="1" applyFill="1" applyBorder="1" applyAlignment="1">
      <alignment horizontal="right"/>
    </xf>
    <xf numFmtId="187" fontId="1" fillId="0" borderId="12" xfId="49" applyNumberFormat="1" applyFont="1" applyFill="1" applyBorder="1" applyAlignment="1">
      <alignment horizontal="right"/>
    </xf>
    <xf numFmtId="38" fontId="1" fillId="0" borderId="15" xfId="49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38" fontId="1" fillId="0" borderId="0" xfId="49" applyFont="1" applyFill="1" applyBorder="1" applyAlignment="1">
      <alignment horizontal="right" vertical="center"/>
    </xf>
    <xf numFmtId="187" fontId="1" fillId="0" borderId="0" xfId="49" applyNumberFormat="1" applyFont="1" applyFill="1" applyBorder="1" applyAlignment="1">
      <alignment horizontal="right" vertical="center"/>
    </xf>
    <xf numFmtId="0" fontId="32" fillId="0" borderId="0" xfId="64" applyFont="1" applyFill="1" applyAlignment="1">
      <alignment horizontal="left" vertical="center"/>
      <protection/>
    </xf>
    <xf numFmtId="0" fontId="1" fillId="0" borderId="0" xfId="64" applyFont="1" applyFill="1" applyAlignment="1">
      <alignment horizontal="left" vertical="center"/>
      <protection/>
    </xf>
    <xf numFmtId="204" fontId="1" fillId="0" borderId="0" xfId="0" applyNumberFormat="1" applyFont="1" applyFill="1" applyAlignment="1">
      <alignment vertical="center"/>
    </xf>
    <xf numFmtId="204" fontId="1" fillId="0" borderId="0" xfId="0" applyNumberFormat="1" applyFont="1" applyFill="1" applyBorder="1" applyAlignment="1">
      <alignment vertical="center"/>
    </xf>
    <xf numFmtId="209" fontId="34" fillId="0" borderId="0" xfId="52" applyNumberFormat="1" applyFont="1" applyBorder="1" applyAlignment="1">
      <alignment horizontal="right" vertical="center" shrinkToFit="1"/>
    </xf>
    <xf numFmtId="210" fontId="1" fillId="0" borderId="0" xfId="49" applyNumberFormat="1" applyFont="1" applyFill="1" applyBorder="1" applyAlignment="1">
      <alignment horizontal="right"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41" fontId="6" fillId="0" borderId="0" xfId="64" applyNumberFormat="1" applyFont="1" applyFill="1" applyAlignment="1">
      <alignment horizontal="center" vertical="center"/>
      <protection/>
    </xf>
    <xf numFmtId="41" fontId="6" fillId="0" borderId="0" xfId="64" applyNumberFormat="1" applyFont="1" applyFill="1" applyBorder="1" applyAlignment="1">
      <alignment horizontal="center" vertical="center"/>
      <protection/>
    </xf>
    <xf numFmtId="41" fontId="6" fillId="0" borderId="0" xfId="64" applyNumberFormat="1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1" fillId="0" borderId="0" xfId="64" applyFont="1" applyFill="1" applyAlignment="1">
      <alignment vertical="center"/>
      <protection/>
    </xf>
    <xf numFmtId="41" fontId="1" fillId="0" borderId="0" xfId="0" applyNumberFormat="1" applyFont="1" applyFill="1" applyAlignment="1">
      <alignment vertical="center"/>
    </xf>
    <xf numFmtId="41" fontId="1" fillId="0" borderId="0" xfId="64" applyNumberFormat="1" applyFont="1" applyFill="1" applyAlignment="1" quotePrefix="1">
      <alignment vertical="center"/>
      <protection/>
    </xf>
    <xf numFmtId="0" fontId="1" fillId="0" borderId="0" xfId="64" applyFont="1" applyFill="1" applyAlignment="1">
      <alignment horizontal="right" vertical="center"/>
      <protection/>
    </xf>
    <xf numFmtId="41" fontId="1" fillId="0" borderId="0" xfId="0" applyNumberFormat="1" applyFont="1" applyFill="1" applyBorder="1" applyAlignment="1">
      <alignment vertical="center"/>
    </xf>
    <xf numFmtId="0" fontId="1" fillId="0" borderId="21" xfId="64" applyFont="1" applyFill="1" applyBorder="1" applyAlignment="1">
      <alignment horizontal="center" vertical="center"/>
      <protection/>
    </xf>
    <xf numFmtId="0" fontId="1" fillId="0" borderId="21" xfId="64" applyFont="1" applyFill="1" applyBorder="1" applyAlignment="1">
      <alignment horizontal="center" vertical="center"/>
      <protection/>
    </xf>
    <xf numFmtId="0" fontId="1" fillId="0" borderId="22" xfId="64" applyFont="1" applyFill="1" applyBorder="1" applyAlignment="1" quotePrefix="1">
      <alignment horizontal="center" vertical="center"/>
      <protection/>
    </xf>
    <xf numFmtId="0" fontId="1" fillId="0" borderId="16" xfId="64" applyFont="1" applyFill="1" applyBorder="1" applyAlignment="1">
      <alignment horizontal="center" vertical="center"/>
      <protection/>
    </xf>
    <xf numFmtId="41" fontId="1" fillId="0" borderId="16" xfId="64" applyNumberFormat="1" applyFont="1" applyFill="1" applyBorder="1" applyAlignment="1">
      <alignment horizontal="center" vertical="center"/>
      <protection/>
    </xf>
    <xf numFmtId="41" fontId="1" fillId="0" borderId="16" xfId="64" applyNumberFormat="1" applyFont="1" applyFill="1" applyBorder="1" applyAlignment="1">
      <alignment horizontal="center" vertical="center" wrapText="1"/>
      <protection/>
    </xf>
    <xf numFmtId="0" fontId="1" fillId="0" borderId="21" xfId="64" applyNumberFormat="1" applyFont="1" applyFill="1" applyBorder="1" applyAlignment="1">
      <alignment horizontal="center" vertical="center" textRotation="255"/>
      <protection/>
    </xf>
    <xf numFmtId="0" fontId="1" fillId="0" borderId="0" xfId="64" applyFont="1" applyFill="1" applyBorder="1" applyAlignment="1">
      <alignment horizontal="center" vertical="center"/>
      <protection/>
    </xf>
    <xf numFmtId="0" fontId="1" fillId="0" borderId="0" xfId="64" applyFont="1" applyFill="1" applyBorder="1" applyAlignment="1">
      <alignment horizontal="center" vertical="center"/>
      <protection/>
    </xf>
    <xf numFmtId="0" fontId="1" fillId="0" borderId="24" xfId="64" applyFont="1" applyFill="1" applyBorder="1" applyAlignment="1">
      <alignment horizontal="center" vertical="center"/>
      <protection/>
    </xf>
    <xf numFmtId="0" fontId="1" fillId="0" borderId="25" xfId="64" applyFont="1" applyFill="1" applyBorder="1" applyAlignment="1">
      <alignment horizontal="center" vertical="center"/>
      <protection/>
    </xf>
    <xf numFmtId="41" fontId="1" fillId="0" borderId="25" xfId="64" applyNumberFormat="1" applyFont="1" applyFill="1" applyBorder="1" applyAlignment="1">
      <alignment horizontal="center" vertical="center"/>
      <protection/>
    </xf>
    <xf numFmtId="41" fontId="1" fillId="0" borderId="25" xfId="64" applyNumberFormat="1" applyFont="1" applyFill="1" applyBorder="1" applyAlignment="1">
      <alignment horizontal="center" vertical="center" wrapText="1"/>
      <protection/>
    </xf>
    <xf numFmtId="41" fontId="1" fillId="0" borderId="26" xfId="64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64" applyNumberFormat="1" applyFont="1" applyFill="1" applyBorder="1" applyAlignment="1">
      <alignment horizontal="center" vertical="center" textRotation="255"/>
      <protection/>
    </xf>
    <xf numFmtId="0" fontId="1" fillId="0" borderId="27" xfId="64" applyFont="1" applyFill="1" applyBorder="1" applyAlignment="1">
      <alignment horizontal="center" vertical="center"/>
      <protection/>
    </xf>
    <xf numFmtId="0" fontId="1" fillId="0" borderId="27" xfId="64" applyFont="1" applyFill="1" applyBorder="1" applyAlignment="1">
      <alignment horizontal="center" vertical="center"/>
      <protection/>
    </xf>
    <xf numFmtId="0" fontId="1" fillId="0" borderId="19" xfId="64" applyFont="1" applyFill="1" applyBorder="1" applyAlignment="1" quotePrefix="1">
      <alignment horizontal="center" vertical="center"/>
      <protection/>
    </xf>
    <xf numFmtId="0" fontId="1" fillId="0" borderId="28" xfId="64" applyFont="1" applyFill="1" applyBorder="1" applyAlignment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7" xfId="64" applyNumberFormat="1" applyFont="1" applyFill="1" applyBorder="1" applyAlignment="1">
      <alignment horizontal="center" vertical="center" textRotation="255"/>
      <protection/>
    </xf>
    <xf numFmtId="0" fontId="1" fillId="0" borderId="18" xfId="64" applyFont="1" applyFill="1" applyBorder="1" applyAlignment="1">
      <alignment horizontal="center"/>
      <protection/>
    </xf>
    <xf numFmtId="41" fontId="1" fillId="0" borderId="0" xfId="49" applyNumberFormat="1" applyFont="1" applyFill="1" applyBorder="1" applyAlignment="1">
      <alignment horizontal="right"/>
    </xf>
    <xf numFmtId="38" fontId="1" fillId="0" borderId="18" xfId="49" applyFont="1" applyFill="1" applyBorder="1" applyAlignment="1">
      <alignment horizontal="right"/>
    </xf>
    <xf numFmtId="0" fontId="1" fillId="0" borderId="13" xfId="64" applyNumberFormat="1" applyFont="1" applyFill="1" applyBorder="1" applyAlignment="1">
      <alignment horizontal="center" textRotation="255"/>
      <protection/>
    </xf>
    <xf numFmtId="211" fontId="1" fillId="0" borderId="0" xfId="64" applyNumberFormat="1" applyFont="1" applyFill="1" applyBorder="1" applyAlignment="1">
      <alignment horizontal="distributed"/>
      <protection/>
    </xf>
    <xf numFmtId="41" fontId="8" fillId="0" borderId="24" xfId="49" applyNumberFormat="1" applyFont="1" applyFill="1" applyBorder="1" applyAlignment="1">
      <alignment horizontal="right"/>
    </xf>
    <xf numFmtId="41" fontId="8" fillId="0" borderId="0" xfId="49" applyNumberFormat="1" applyFont="1" applyFill="1" applyBorder="1" applyAlignment="1">
      <alignment horizontal="right" shrinkToFit="1"/>
    </xf>
    <xf numFmtId="0" fontId="3" fillId="0" borderId="0" xfId="64" applyFont="1" applyFill="1" applyBorder="1" applyAlignment="1">
      <alignment horizontal="distributed"/>
      <protection/>
    </xf>
    <xf numFmtId="38" fontId="1" fillId="0" borderId="0" xfId="49" applyFont="1" applyFill="1" applyBorder="1" applyAlignment="1">
      <alignment horizontal="distributed"/>
    </xf>
    <xf numFmtId="212" fontId="1" fillId="0" borderId="0" xfId="64" applyNumberFormat="1" applyFont="1" applyFill="1" applyBorder="1" applyAlignment="1">
      <alignment horizontal="distributed"/>
      <protection/>
    </xf>
    <xf numFmtId="38" fontId="1" fillId="0" borderId="14" xfId="49" applyFont="1" applyFill="1" applyBorder="1" applyAlignment="1">
      <alignment horizontal="right" shrinkToFit="1"/>
    </xf>
    <xf numFmtId="41" fontId="8" fillId="0" borderId="24" xfId="49" applyNumberFormat="1" applyFont="1" applyFill="1" applyBorder="1" applyAlignment="1">
      <alignment horizontal="right" shrinkToFit="1"/>
    </xf>
    <xf numFmtId="38" fontId="1" fillId="0" borderId="0" xfId="49" applyFont="1" applyFill="1" applyBorder="1" applyAlignment="1" quotePrefix="1">
      <alignment horizontal="distributed"/>
    </xf>
    <xf numFmtId="41" fontId="8" fillId="0" borderId="0" xfId="49" applyNumberFormat="1" applyFont="1" applyFill="1" applyAlignment="1">
      <alignment horizontal="right"/>
    </xf>
    <xf numFmtId="38" fontId="1" fillId="0" borderId="12" xfId="49" applyFont="1" applyFill="1" applyBorder="1" applyAlignment="1">
      <alignment horizontal="distributed"/>
    </xf>
    <xf numFmtId="212" fontId="1" fillId="0" borderId="12" xfId="64" applyNumberFormat="1" applyFont="1" applyFill="1" applyBorder="1" applyAlignment="1">
      <alignment horizontal="distributed"/>
      <protection/>
    </xf>
    <xf numFmtId="41" fontId="1" fillId="0" borderId="20" xfId="49" applyNumberFormat="1" applyFont="1" applyFill="1" applyBorder="1" applyAlignment="1">
      <alignment horizontal="right"/>
    </xf>
    <xf numFmtId="41" fontId="1" fillId="0" borderId="12" xfId="49" applyNumberFormat="1" applyFont="1" applyFill="1" applyBorder="1" applyAlignment="1">
      <alignment horizontal="right"/>
    </xf>
    <xf numFmtId="41" fontId="1" fillId="0" borderId="12" xfId="49" applyNumberFormat="1" applyFont="1" applyFill="1" applyBorder="1" applyAlignment="1">
      <alignment horizontal="right" shrinkToFit="1"/>
    </xf>
    <xf numFmtId="38" fontId="1" fillId="0" borderId="0" xfId="49" applyFont="1" applyFill="1" applyBorder="1" applyAlignment="1">
      <alignment horizontal="distributed" vertical="center"/>
    </xf>
    <xf numFmtId="212" fontId="1" fillId="0" borderId="0" xfId="64" applyNumberFormat="1" applyFont="1" applyFill="1" applyBorder="1" applyAlignment="1">
      <alignment horizontal="distributed" vertical="center"/>
      <protection/>
    </xf>
    <xf numFmtId="213" fontId="1" fillId="0" borderId="0" xfId="49" applyNumberFormat="1" applyFont="1" applyFill="1" applyBorder="1" applyAlignment="1">
      <alignment vertical="center"/>
    </xf>
    <xf numFmtId="213" fontId="1" fillId="0" borderId="0" xfId="49" applyNumberFormat="1" applyFont="1" applyFill="1" applyBorder="1" applyAlignment="1">
      <alignment vertical="center" shrinkToFit="1"/>
    </xf>
    <xf numFmtId="41" fontId="1" fillId="0" borderId="0" xfId="49" applyNumberFormat="1" applyFont="1" applyFill="1" applyBorder="1" applyAlignment="1">
      <alignment vertical="center" shrinkToFit="1"/>
    </xf>
    <xf numFmtId="41" fontId="1" fillId="0" borderId="0" xfId="49" applyNumberFormat="1" applyFont="1" applyFill="1" applyBorder="1" applyAlignment="1">
      <alignment vertical="center"/>
    </xf>
    <xf numFmtId="0" fontId="31" fillId="0" borderId="0" xfId="64" applyFont="1" applyFill="1" applyBorder="1" applyAlignment="1">
      <alignment horizontal="distributed" vertical="center"/>
      <protection/>
    </xf>
    <xf numFmtId="41" fontId="1" fillId="0" borderId="0" xfId="64" applyNumberFormat="1" applyFont="1" applyFill="1" applyBorder="1" applyAlignment="1">
      <alignment horizontal="left" vertical="center"/>
      <protection/>
    </xf>
    <xf numFmtId="41" fontId="31" fillId="0" borderId="0" xfId="64" applyNumberFormat="1" applyFont="1" applyFill="1" applyBorder="1" applyAlignment="1">
      <alignment horizontal="distributed" vertical="center"/>
      <protection/>
    </xf>
    <xf numFmtId="41" fontId="1" fillId="0" borderId="0" xfId="64" applyNumberFormat="1" applyFont="1" applyFill="1" applyAlignment="1">
      <alignment vertical="center"/>
      <protection/>
    </xf>
    <xf numFmtId="41" fontId="1" fillId="0" borderId="0" xfId="49" applyNumberFormat="1" applyFont="1" applyFill="1" applyBorder="1" applyAlignment="1">
      <alignment horizontal="center" vertical="center" shrinkToFit="1"/>
    </xf>
    <xf numFmtId="0" fontId="1" fillId="0" borderId="0" xfId="49" applyNumberFormat="1" applyFont="1" applyFill="1" applyBorder="1" applyAlignment="1">
      <alignment horizontal="center" vertical="center" shrinkToFit="1"/>
    </xf>
    <xf numFmtId="41" fontId="6" fillId="0" borderId="0" xfId="64" applyNumberFormat="1" applyFont="1" applyFill="1" applyAlignment="1">
      <alignment horizontal="center" vertical="center"/>
      <protection/>
    </xf>
    <xf numFmtId="41" fontId="6" fillId="0" borderId="0" xfId="64" applyNumberFormat="1" applyFont="1" applyFill="1" applyAlignment="1" quotePrefix="1">
      <alignment horizontal="center" vertical="center"/>
      <protection/>
    </xf>
    <xf numFmtId="41" fontId="6" fillId="0" borderId="0" xfId="64" applyNumberFormat="1" applyFont="1" applyFill="1" applyAlignment="1" quotePrefix="1">
      <alignment horizontal="center" vertical="center"/>
      <protection/>
    </xf>
    <xf numFmtId="41" fontId="1" fillId="0" borderId="0" xfId="0" applyNumberFormat="1" applyFont="1" applyFill="1" applyAlignment="1">
      <alignment horizontal="right" vertical="center"/>
    </xf>
    <xf numFmtId="41" fontId="1" fillId="0" borderId="21" xfId="64" applyNumberFormat="1" applyFont="1" applyFill="1" applyBorder="1" applyAlignment="1">
      <alignment horizontal="center" vertical="center"/>
      <protection/>
    </xf>
    <xf numFmtId="41" fontId="1" fillId="0" borderId="21" xfId="64" applyNumberFormat="1" applyFont="1" applyFill="1" applyBorder="1" applyAlignment="1">
      <alignment horizontal="center" vertical="center"/>
      <protection/>
    </xf>
    <xf numFmtId="41" fontId="1" fillId="0" borderId="11" xfId="64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1" fontId="1" fillId="0" borderId="16" xfId="64" applyNumberFormat="1" applyFont="1" applyFill="1" applyBorder="1" applyAlignment="1" quotePrefix="1">
      <alignment horizontal="center" vertical="center"/>
      <protection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27" xfId="64" applyNumberFormat="1" applyFont="1" applyFill="1" applyBorder="1" applyAlignment="1">
      <alignment horizontal="center" vertical="center"/>
      <protection/>
    </xf>
    <xf numFmtId="41" fontId="1" fillId="0" borderId="19" xfId="64" applyNumberFormat="1" applyFont="1" applyFill="1" applyBorder="1" applyAlignment="1">
      <alignment horizontal="center" vertical="center"/>
      <protection/>
    </xf>
    <xf numFmtId="41" fontId="1" fillId="0" borderId="0" xfId="0" applyNumberFormat="1" applyFont="1" applyFill="1" applyBorder="1" applyAlignment="1">
      <alignment horizontal="center"/>
    </xf>
    <xf numFmtId="41" fontId="1" fillId="0" borderId="18" xfId="64" applyNumberFormat="1" applyFont="1" applyFill="1" applyBorder="1" applyAlignment="1">
      <alignment horizontal="center"/>
      <protection/>
    </xf>
    <xf numFmtId="41" fontId="1" fillId="0" borderId="0" xfId="64" applyNumberFormat="1" applyFont="1" applyFill="1" applyBorder="1" applyAlignment="1">
      <alignment horizontal="distributed"/>
      <protection/>
    </xf>
    <xf numFmtId="41" fontId="1" fillId="0" borderId="14" xfId="0" applyNumberFormat="1" applyFont="1" applyFill="1" applyBorder="1" applyAlignment="1">
      <alignment/>
    </xf>
    <xf numFmtId="41" fontId="1" fillId="0" borderId="12" xfId="64" applyNumberFormat="1" applyFont="1" applyFill="1" applyBorder="1" applyAlignment="1">
      <alignment horizontal="distributed"/>
      <protection/>
    </xf>
    <xf numFmtId="41" fontId="1" fillId="0" borderId="15" xfId="0" applyNumberFormat="1" applyFont="1" applyFill="1" applyBorder="1" applyAlignment="1">
      <alignment/>
    </xf>
    <xf numFmtId="41" fontId="1" fillId="0" borderId="0" xfId="64" applyNumberFormat="1" applyFont="1" applyFill="1" applyBorder="1" applyAlignment="1">
      <alignment horizontal="distributed" vertical="center"/>
      <protection/>
    </xf>
    <xf numFmtId="41" fontId="32" fillId="0" borderId="0" xfId="64" applyNumberFormat="1" applyFont="1" applyFill="1" applyAlignment="1">
      <alignment horizontal="left" vertical="center"/>
      <protection/>
    </xf>
    <xf numFmtId="41" fontId="1" fillId="0" borderId="0" xfId="64" applyNumberFormat="1" applyFont="1" applyFill="1" applyBorder="1" applyAlignment="1" quotePrefix="1">
      <alignment horizontal="left" vertical="center"/>
      <protection/>
    </xf>
    <xf numFmtId="0" fontId="57" fillId="0" borderId="0" xfId="43" applyFont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Sheet1 2" xfId="64"/>
    <cellStyle name="Followed Hyperlink" xfId="65"/>
    <cellStyle name="良い" xfId="66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1"/>
  <sheetViews>
    <sheetView showGridLines="0" tabSelected="1" zoomScalePageLayoutView="0" workbookViewId="0" topLeftCell="A1">
      <selection activeCell="D1" sqref="D1"/>
    </sheetView>
  </sheetViews>
  <sheetFormatPr defaultColWidth="8.796875" defaultRowHeight="14.25"/>
  <cols>
    <col min="4" max="4" width="29.3984375" style="0" bestFit="1" customWidth="1"/>
  </cols>
  <sheetData>
    <row r="3" spans="3:4" ht="19.5" customHeight="1">
      <c r="C3" s="55"/>
      <c r="D3" s="55" t="s">
        <v>77</v>
      </c>
    </row>
    <row r="4" spans="3:4" ht="19.5" customHeight="1">
      <c r="C4" s="55"/>
      <c r="D4" s="55"/>
    </row>
    <row r="5" spans="3:4" ht="19.5" customHeight="1">
      <c r="C5" s="55">
        <v>1</v>
      </c>
      <c r="D5" s="303" t="s">
        <v>78</v>
      </c>
    </row>
    <row r="6" spans="3:4" ht="19.5" customHeight="1">
      <c r="C6" s="55">
        <v>2</v>
      </c>
      <c r="D6" s="303" t="s">
        <v>79</v>
      </c>
    </row>
    <row r="7" spans="3:4" ht="19.5" customHeight="1">
      <c r="C7" s="55">
        <v>3</v>
      </c>
      <c r="D7" s="303" t="s">
        <v>80</v>
      </c>
    </row>
    <row r="8" spans="3:4" ht="19.5" customHeight="1">
      <c r="C8" s="55">
        <v>4</v>
      </c>
      <c r="D8" s="303" t="s">
        <v>81</v>
      </c>
    </row>
    <row r="9" spans="3:4" ht="19.5" customHeight="1">
      <c r="C9" s="55">
        <v>5</v>
      </c>
      <c r="D9" s="303" t="s">
        <v>82</v>
      </c>
    </row>
    <row r="10" spans="3:4" ht="19.5" customHeight="1">
      <c r="C10" s="55">
        <v>6</v>
      </c>
      <c r="D10" s="303" t="s">
        <v>83</v>
      </c>
    </row>
    <row r="11" spans="3:4" ht="19.5" customHeight="1">
      <c r="C11" s="55">
        <v>7</v>
      </c>
      <c r="D11" s="303" t="s">
        <v>84</v>
      </c>
    </row>
  </sheetData>
  <sheetProtection/>
  <hyperlinks>
    <hyperlink ref="D5" location="'21_01'!A1" display="県一般会計歳入決算額"/>
    <hyperlink ref="D6" location="'21_02'!A1" display="県一般会計歳出決算額"/>
    <hyperlink ref="D7" location="'21_03 '!A1" display="県債の目的別借入額"/>
    <hyperlink ref="D8" location="'21_04'!A1" display="県特別会計歳入，歳出決算額"/>
    <hyperlink ref="D9" location="'21_05'!A1" display="市町村別普通会計歳入決算額"/>
    <hyperlink ref="D10" location="'21_06'!A1" display="市町村別普通会計歳出決算額"/>
    <hyperlink ref="D11" location="'21_07'!A1" display="市町村別年度末地方債現在高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87"/>
  <sheetViews>
    <sheetView showGridLines="0" zoomScale="120" zoomScaleNormal="120" zoomScaleSheetLayoutView="12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H1"/>
    </sheetView>
  </sheetViews>
  <sheetFormatPr defaultColWidth="8.796875" defaultRowHeight="14.25"/>
  <cols>
    <col min="1" max="1" width="3" style="4" bestFit="1" customWidth="1"/>
    <col min="2" max="3" width="1.59765625" style="4" customWidth="1"/>
    <col min="4" max="4" width="25.59765625" style="4" customWidth="1"/>
    <col min="5" max="5" width="0.8984375" style="4" customWidth="1"/>
    <col min="6" max="10" width="20.59765625" style="4" customWidth="1"/>
    <col min="11" max="12" width="19.5" style="4" customWidth="1"/>
    <col min="13" max="13" width="10.59765625" style="4" customWidth="1"/>
    <col min="14" max="14" width="0.8984375" style="4" customWidth="1"/>
    <col min="15" max="15" width="3" style="7" bestFit="1" customWidth="1"/>
    <col min="16" max="16" width="19" style="4" customWidth="1"/>
    <col min="17" max="17" width="17.19921875" style="4" customWidth="1"/>
    <col min="18" max="16384" width="9" style="4" customWidth="1"/>
  </cols>
  <sheetData>
    <row r="1" spans="1:15" s="9" customFormat="1" ht="18.75">
      <c r="A1" s="51" t="s">
        <v>16</v>
      </c>
      <c r="B1" s="51"/>
      <c r="C1" s="51"/>
      <c r="D1" s="51"/>
      <c r="E1" s="51"/>
      <c r="F1" s="51"/>
      <c r="G1" s="51"/>
      <c r="H1" s="51"/>
      <c r="I1" s="12"/>
      <c r="J1" s="12"/>
      <c r="K1" s="12"/>
      <c r="L1" s="12"/>
      <c r="M1" s="12"/>
      <c r="N1" s="12"/>
      <c r="O1" s="12"/>
    </row>
    <row r="2" spans="1:15" s="9" customFormat="1" ht="5.25" customHeight="1">
      <c r="A2" s="8"/>
      <c r="B2" s="12"/>
      <c r="C2" s="12"/>
      <c r="D2" s="12"/>
      <c r="E2" s="8"/>
      <c r="F2" s="8"/>
      <c r="G2" s="8"/>
      <c r="H2" s="8"/>
      <c r="I2" s="12"/>
      <c r="J2" s="12"/>
      <c r="K2" s="12"/>
      <c r="L2" s="12"/>
      <c r="M2" s="12"/>
      <c r="N2" s="12"/>
      <c r="O2" s="12"/>
    </row>
    <row r="3" spans="1:15" s="11" customFormat="1" ht="17.25">
      <c r="A3" s="52" t="s">
        <v>15</v>
      </c>
      <c r="B3" s="52"/>
      <c r="C3" s="52"/>
      <c r="D3" s="52"/>
      <c r="E3" s="52"/>
      <c r="F3" s="52"/>
      <c r="G3" s="52"/>
      <c r="H3" s="52"/>
      <c r="I3" s="52" t="s">
        <v>18</v>
      </c>
      <c r="J3" s="54"/>
      <c r="K3" s="54"/>
      <c r="L3" s="54"/>
      <c r="M3" s="54"/>
      <c r="N3" s="54"/>
      <c r="O3" s="54"/>
    </row>
    <row r="4" spans="1:17" s="11" customFormat="1" ht="4.5" customHeight="1">
      <c r="A4" s="10"/>
      <c r="B4" s="44"/>
      <c r="C4" s="44"/>
      <c r="D4" s="44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40"/>
      <c r="Q4" s="40"/>
    </row>
    <row r="5" spans="1:17" ht="11.25" customHeight="1">
      <c r="A5" s="5"/>
      <c r="B5" s="5"/>
      <c r="C5" s="5"/>
      <c r="D5" s="5"/>
      <c r="E5" s="5"/>
      <c r="H5" s="6"/>
      <c r="I5" s="6"/>
      <c r="K5" s="5"/>
      <c r="O5" s="6" t="s">
        <v>12</v>
      </c>
      <c r="P5" s="39"/>
      <c r="Q5" s="39"/>
    </row>
    <row r="6" ht="4.5" customHeight="1" thickBot="1"/>
    <row r="7" spans="1:15" ht="22.5" customHeight="1">
      <c r="A7" s="53" t="s">
        <v>19</v>
      </c>
      <c r="B7" s="53"/>
      <c r="C7" s="53"/>
      <c r="D7" s="53"/>
      <c r="E7" s="17"/>
      <c r="F7" s="2" t="s">
        <v>9</v>
      </c>
      <c r="G7" s="2" t="s">
        <v>69</v>
      </c>
      <c r="H7" s="35" t="s">
        <v>70</v>
      </c>
      <c r="I7" s="1" t="s">
        <v>73</v>
      </c>
      <c r="J7" s="2" t="s">
        <v>74</v>
      </c>
      <c r="K7" s="2" t="s">
        <v>75</v>
      </c>
      <c r="L7" s="2" t="s">
        <v>76</v>
      </c>
      <c r="M7" s="36" t="s">
        <v>8</v>
      </c>
      <c r="N7" s="32"/>
      <c r="O7" s="31" t="s">
        <v>14</v>
      </c>
    </row>
    <row r="8" spans="1:15" ht="4.5" customHeight="1">
      <c r="A8" s="27"/>
      <c r="B8" s="18"/>
      <c r="C8" s="18"/>
      <c r="D8" s="18"/>
      <c r="E8" s="19"/>
      <c r="F8" s="13"/>
      <c r="G8" s="13"/>
      <c r="H8" s="13"/>
      <c r="I8" s="13"/>
      <c r="J8" s="13"/>
      <c r="K8" s="13"/>
      <c r="L8" s="13"/>
      <c r="M8" s="15"/>
      <c r="N8" s="33"/>
      <c r="O8" s="15"/>
    </row>
    <row r="9" spans="1:18" ht="14.25">
      <c r="A9" s="28">
        <v>1</v>
      </c>
      <c r="B9" s="50" t="s">
        <v>20</v>
      </c>
      <c r="C9" s="50"/>
      <c r="D9" s="50"/>
      <c r="E9" s="21"/>
      <c r="F9" s="46">
        <v>648371202268</v>
      </c>
      <c r="G9" s="46">
        <v>654289054744</v>
      </c>
      <c r="H9" s="46">
        <v>638414553771</v>
      </c>
      <c r="I9" s="46">
        <v>681588257589</v>
      </c>
      <c r="J9" s="46">
        <v>719038849629</v>
      </c>
      <c r="K9" s="46">
        <v>749816495046</v>
      </c>
      <c r="L9" s="46">
        <v>766276604354</v>
      </c>
      <c r="M9" s="47">
        <f aca="true" t="shared" si="0" ref="M9:M72">ROUND(L9/K9*100,1)</f>
        <v>102.2</v>
      </c>
      <c r="N9" s="33"/>
      <c r="O9" s="28">
        <v>1</v>
      </c>
      <c r="P9" s="37"/>
      <c r="Q9" s="39"/>
      <c r="R9" s="39"/>
    </row>
    <row r="10" spans="1:63" ht="14.25">
      <c r="A10" s="29">
        <v>2</v>
      </c>
      <c r="B10" s="22"/>
      <c r="C10" s="50" t="s">
        <v>21</v>
      </c>
      <c r="D10" s="50"/>
      <c r="E10" s="21"/>
      <c r="F10" s="48">
        <v>95275398297</v>
      </c>
      <c r="G10" s="48">
        <v>92435661382</v>
      </c>
      <c r="H10" s="48">
        <v>90672307089</v>
      </c>
      <c r="I10" s="46">
        <v>94496653552</v>
      </c>
      <c r="J10" s="46">
        <v>94958333886</v>
      </c>
      <c r="K10" s="46">
        <v>102402410486</v>
      </c>
      <c r="L10" s="46">
        <v>115563248601</v>
      </c>
      <c r="M10" s="47">
        <f t="shared" si="0"/>
        <v>112.9</v>
      </c>
      <c r="N10" s="33"/>
      <c r="O10" s="28">
        <v>2</v>
      </c>
      <c r="P10" s="38"/>
      <c r="Q10" s="42"/>
      <c r="R10" s="39"/>
      <c r="BK10" s="4">
        <v>94958333886</v>
      </c>
    </row>
    <row r="11" spans="1:17" ht="11.25" customHeight="1">
      <c r="A11" s="29">
        <v>3</v>
      </c>
      <c r="B11" s="22"/>
      <c r="C11" s="22"/>
      <c r="D11" s="22" t="s">
        <v>22</v>
      </c>
      <c r="E11" s="21"/>
      <c r="F11" s="46">
        <v>33958940138</v>
      </c>
      <c r="G11" s="46">
        <v>34308444808</v>
      </c>
      <c r="H11" s="46">
        <v>33882337333</v>
      </c>
      <c r="I11" s="46">
        <v>36149311916</v>
      </c>
      <c r="J11" s="46">
        <v>37456066558</v>
      </c>
      <c r="K11" s="46">
        <v>39262416829</v>
      </c>
      <c r="L11" s="46">
        <v>39802314254</v>
      </c>
      <c r="M11" s="47">
        <f t="shared" si="0"/>
        <v>101.4</v>
      </c>
      <c r="N11" s="33"/>
      <c r="O11" s="28">
        <v>3</v>
      </c>
      <c r="P11" s="38"/>
      <c r="Q11" s="42"/>
    </row>
    <row r="12" spans="1:17" ht="14.25">
      <c r="A12" s="29">
        <v>4</v>
      </c>
      <c r="B12" s="22"/>
      <c r="C12" s="22"/>
      <c r="D12" s="22" t="s">
        <v>23</v>
      </c>
      <c r="E12" s="21"/>
      <c r="F12" s="46">
        <v>18642834591</v>
      </c>
      <c r="G12" s="46">
        <v>14923664388</v>
      </c>
      <c r="H12" s="46">
        <v>13840350516</v>
      </c>
      <c r="I12" s="46">
        <v>14678885877</v>
      </c>
      <c r="J12" s="46">
        <v>16797785489</v>
      </c>
      <c r="K12" s="46">
        <v>18175083855</v>
      </c>
      <c r="L12" s="46">
        <v>21585442403</v>
      </c>
      <c r="M12" s="47">
        <f t="shared" si="0"/>
        <v>118.8</v>
      </c>
      <c r="N12" s="33"/>
      <c r="O12" s="28">
        <v>4</v>
      </c>
      <c r="P12" s="38"/>
      <c r="Q12" s="42"/>
    </row>
    <row r="13" spans="1:17" ht="14.25">
      <c r="A13" s="29">
        <v>5</v>
      </c>
      <c r="B13" s="22"/>
      <c r="C13" s="22"/>
      <c r="D13" s="22" t="s">
        <v>24</v>
      </c>
      <c r="E13" s="21"/>
      <c r="F13" s="46">
        <v>12136571719</v>
      </c>
      <c r="G13" s="46">
        <v>13199064408</v>
      </c>
      <c r="H13" s="46">
        <v>13604661185</v>
      </c>
      <c r="I13" s="46">
        <v>13942055026</v>
      </c>
      <c r="J13" s="46">
        <v>12396809292</v>
      </c>
      <c r="K13" s="46">
        <v>16917975769</v>
      </c>
      <c r="L13" s="46">
        <v>25677622270</v>
      </c>
      <c r="M13" s="47">
        <f t="shared" si="0"/>
        <v>151.8</v>
      </c>
      <c r="N13" s="33"/>
      <c r="O13" s="28">
        <v>5</v>
      </c>
      <c r="P13" s="38"/>
      <c r="Q13" s="42"/>
    </row>
    <row r="14" spans="1:17" ht="14.25">
      <c r="A14" s="29">
        <v>6</v>
      </c>
      <c r="B14" s="22"/>
      <c r="C14" s="22"/>
      <c r="D14" s="22" t="s">
        <v>25</v>
      </c>
      <c r="E14" s="21"/>
      <c r="F14" s="46">
        <v>4034454084</v>
      </c>
      <c r="G14" s="46">
        <v>4139684905</v>
      </c>
      <c r="H14" s="46">
        <v>3629975265</v>
      </c>
      <c r="I14" s="46">
        <v>3897757203</v>
      </c>
      <c r="J14" s="46">
        <v>3638995557</v>
      </c>
      <c r="K14" s="46">
        <v>3974066510</v>
      </c>
      <c r="L14" s="46">
        <v>3599777919</v>
      </c>
      <c r="M14" s="47">
        <f t="shared" si="0"/>
        <v>90.6</v>
      </c>
      <c r="N14" s="33"/>
      <c r="O14" s="28">
        <v>6</v>
      </c>
      <c r="P14" s="38"/>
      <c r="Q14" s="42"/>
    </row>
    <row r="15" spans="1:17" ht="14.25">
      <c r="A15" s="29">
        <v>7</v>
      </c>
      <c r="B15" s="22"/>
      <c r="C15" s="22"/>
      <c r="D15" s="22" t="s">
        <v>26</v>
      </c>
      <c r="E15" s="21"/>
      <c r="F15" s="46">
        <v>2727550348</v>
      </c>
      <c r="G15" s="46">
        <v>2834443288</v>
      </c>
      <c r="H15" s="46">
        <v>3281622306</v>
      </c>
      <c r="I15" s="46">
        <v>3230238004</v>
      </c>
      <c r="J15" s="46">
        <v>1970324187</v>
      </c>
      <c r="K15" s="46">
        <v>1768708577</v>
      </c>
      <c r="L15" s="46">
        <v>1813973571</v>
      </c>
      <c r="M15" s="47">
        <f t="shared" si="0"/>
        <v>102.6</v>
      </c>
      <c r="N15" s="33"/>
      <c r="O15" s="28">
        <v>7</v>
      </c>
      <c r="P15" s="38"/>
      <c r="Q15" s="42"/>
    </row>
    <row r="16" spans="1:17" ht="14.25">
      <c r="A16" s="29">
        <v>8</v>
      </c>
      <c r="B16" s="22"/>
      <c r="C16" s="22"/>
      <c r="D16" s="22" t="s">
        <v>27</v>
      </c>
      <c r="E16" s="21"/>
      <c r="F16" s="46">
        <v>875535720</v>
      </c>
      <c r="G16" s="46">
        <v>822089200</v>
      </c>
      <c r="H16" s="46">
        <v>775523920</v>
      </c>
      <c r="I16" s="46">
        <v>760537320</v>
      </c>
      <c r="J16" s="46">
        <v>768224880</v>
      </c>
      <c r="K16" s="46">
        <v>756891840</v>
      </c>
      <c r="L16" s="46">
        <v>769733880</v>
      </c>
      <c r="M16" s="47">
        <f t="shared" si="0"/>
        <v>101.7</v>
      </c>
      <c r="N16" s="33"/>
      <c r="O16" s="28">
        <v>8</v>
      </c>
      <c r="P16" s="38"/>
      <c r="Q16" s="42"/>
    </row>
    <row r="17" spans="1:17" ht="14.25">
      <c r="A17" s="29">
        <v>9</v>
      </c>
      <c r="B17" s="22"/>
      <c r="C17" s="22"/>
      <c r="D17" s="22" t="s">
        <v>28</v>
      </c>
      <c r="E17" s="21"/>
      <c r="F17" s="46">
        <v>1313205200</v>
      </c>
      <c r="G17" s="46">
        <v>1039847100</v>
      </c>
      <c r="H17" s="46">
        <v>834526600</v>
      </c>
      <c r="I17" s="46">
        <v>1131743000</v>
      </c>
      <c r="J17" s="46">
        <v>982254400</v>
      </c>
      <c r="K17" s="46">
        <v>455979200</v>
      </c>
      <c r="L17" s="46">
        <v>863505500</v>
      </c>
      <c r="M17" s="47">
        <f t="shared" si="0"/>
        <v>189.4</v>
      </c>
      <c r="N17" s="33"/>
      <c r="O17" s="28">
        <v>9</v>
      </c>
      <c r="P17" s="38"/>
      <c r="Q17" s="42"/>
    </row>
    <row r="18" spans="1:17" ht="14.25">
      <c r="A18" s="29">
        <v>10</v>
      </c>
      <c r="B18" s="22"/>
      <c r="C18" s="22"/>
      <c r="D18" s="22" t="s">
        <v>29</v>
      </c>
      <c r="E18" s="21"/>
      <c r="F18" s="46">
        <v>6372866072</v>
      </c>
      <c r="G18" s="46">
        <v>6960266874</v>
      </c>
      <c r="H18" s="46">
        <v>6774712097</v>
      </c>
      <c r="I18" s="46">
        <v>6749860846</v>
      </c>
      <c r="J18" s="46">
        <v>6917712747</v>
      </c>
      <c r="K18" s="46">
        <v>7005192106</v>
      </c>
      <c r="L18" s="46">
        <v>7126974115</v>
      </c>
      <c r="M18" s="47">
        <f t="shared" si="0"/>
        <v>101.7</v>
      </c>
      <c r="N18" s="33"/>
      <c r="O18" s="28">
        <v>10</v>
      </c>
      <c r="P18" s="38"/>
      <c r="Q18" s="42"/>
    </row>
    <row r="19" spans="1:17" ht="14.25">
      <c r="A19" s="29">
        <v>11</v>
      </c>
      <c r="B19" s="22"/>
      <c r="C19" s="22"/>
      <c r="D19" s="22" t="s">
        <v>30</v>
      </c>
      <c r="E19" s="21"/>
      <c r="F19" s="46">
        <v>13492772256</v>
      </c>
      <c r="G19" s="46">
        <v>13109173794</v>
      </c>
      <c r="H19" s="46">
        <v>12950598409</v>
      </c>
      <c r="I19" s="46">
        <v>12887907656</v>
      </c>
      <c r="J19" s="46">
        <v>12964396317</v>
      </c>
      <c r="K19" s="46">
        <v>13037649103</v>
      </c>
      <c r="L19" s="46">
        <v>13262273821</v>
      </c>
      <c r="M19" s="47">
        <f t="shared" si="0"/>
        <v>101.7</v>
      </c>
      <c r="N19" s="33"/>
      <c r="O19" s="28">
        <v>11</v>
      </c>
      <c r="P19" s="38"/>
      <c r="Q19" s="42"/>
    </row>
    <row r="20" spans="1:17" ht="14.25">
      <c r="A20" s="29">
        <v>12</v>
      </c>
      <c r="B20" s="22"/>
      <c r="C20" s="22"/>
      <c r="D20" s="22" t="s">
        <v>31</v>
      </c>
      <c r="E20" s="21"/>
      <c r="F20" s="46">
        <v>13949104</v>
      </c>
      <c r="G20" s="46">
        <v>13932058</v>
      </c>
      <c r="H20" s="46">
        <v>13374000</v>
      </c>
      <c r="I20" s="46">
        <v>12507700</v>
      </c>
      <c r="J20" s="46">
        <v>9304200</v>
      </c>
      <c r="K20" s="46">
        <v>7245500</v>
      </c>
      <c r="L20" s="46">
        <v>7485400</v>
      </c>
      <c r="M20" s="47">
        <f t="shared" si="0"/>
        <v>103.3</v>
      </c>
      <c r="N20" s="33"/>
      <c r="O20" s="28">
        <v>12</v>
      </c>
      <c r="P20" s="38"/>
      <c r="Q20" s="42"/>
    </row>
    <row r="21" spans="1:17" ht="14.25">
      <c r="A21" s="29">
        <v>13</v>
      </c>
      <c r="B21" s="22"/>
      <c r="C21" s="22"/>
      <c r="D21" s="22" t="s">
        <v>0</v>
      </c>
      <c r="E21" s="21"/>
      <c r="F21" s="46">
        <v>4291500</v>
      </c>
      <c r="G21" s="46">
        <v>3910500</v>
      </c>
      <c r="H21" s="46">
        <v>3923200</v>
      </c>
      <c r="I21" s="46">
        <v>3909500</v>
      </c>
      <c r="J21" s="46">
        <v>3997300</v>
      </c>
      <c r="K21" s="46">
        <v>3635100</v>
      </c>
      <c r="L21" s="46">
        <v>2227400</v>
      </c>
      <c r="M21" s="47">
        <f t="shared" si="0"/>
        <v>61.3</v>
      </c>
      <c r="N21" s="33"/>
      <c r="O21" s="28">
        <v>13</v>
      </c>
      <c r="P21" s="38"/>
      <c r="Q21" s="42"/>
    </row>
    <row r="22" spans="1:17" ht="14.25">
      <c r="A22" s="29">
        <v>14</v>
      </c>
      <c r="B22" s="22"/>
      <c r="C22" s="22"/>
      <c r="D22" s="22" t="s">
        <v>32</v>
      </c>
      <c r="E22" s="21"/>
      <c r="F22" s="46">
        <v>981221100</v>
      </c>
      <c r="G22" s="46">
        <v>1000784200</v>
      </c>
      <c r="H22" s="46">
        <v>993857500</v>
      </c>
      <c r="I22" s="46">
        <v>986115500</v>
      </c>
      <c r="J22" s="46">
        <v>995745800</v>
      </c>
      <c r="K22" s="46">
        <v>988875300</v>
      </c>
      <c r="L22" s="46">
        <v>1013857600</v>
      </c>
      <c r="M22" s="47">
        <f t="shared" si="0"/>
        <v>102.5</v>
      </c>
      <c r="N22" s="33"/>
      <c r="O22" s="28">
        <v>14</v>
      </c>
      <c r="P22" s="38"/>
      <c r="Q22" s="42"/>
    </row>
    <row r="23" spans="1:17" ht="14.25">
      <c r="A23" s="29">
        <v>15</v>
      </c>
      <c r="B23" s="22"/>
      <c r="C23" s="22"/>
      <c r="D23" s="22" t="s">
        <v>5</v>
      </c>
      <c r="E23" s="21"/>
      <c r="F23" s="46">
        <v>84983993</v>
      </c>
      <c r="G23" s="48">
        <v>74496539</v>
      </c>
      <c r="H23" s="46">
        <v>72966200</v>
      </c>
      <c r="I23" s="46">
        <v>65186506</v>
      </c>
      <c r="J23" s="46">
        <v>54103936</v>
      </c>
      <c r="K23" s="46">
        <v>48370797</v>
      </c>
      <c r="L23" s="46">
        <v>37980468</v>
      </c>
      <c r="M23" s="47">
        <f t="shared" si="0"/>
        <v>78.5</v>
      </c>
      <c r="N23" s="33"/>
      <c r="O23" s="28">
        <v>15</v>
      </c>
      <c r="P23" s="38"/>
      <c r="Q23" s="42"/>
    </row>
    <row r="24" spans="1:17" ht="14.25">
      <c r="A24" s="29">
        <v>16</v>
      </c>
      <c r="B24" s="22"/>
      <c r="C24" s="22"/>
      <c r="D24" s="22" t="s">
        <v>33</v>
      </c>
      <c r="E24" s="21"/>
      <c r="F24" s="46">
        <v>636222472</v>
      </c>
      <c r="G24" s="46">
        <v>5859320</v>
      </c>
      <c r="H24" s="46">
        <v>13878558</v>
      </c>
      <c r="I24" s="46">
        <v>637498</v>
      </c>
      <c r="J24" s="46">
        <v>2613223</v>
      </c>
      <c r="K24" s="46">
        <v>320000</v>
      </c>
      <c r="L24" s="46">
        <v>80000</v>
      </c>
      <c r="M24" s="47">
        <f t="shared" si="0"/>
        <v>25</v>
      </c>
      <c r="N24" s="33"/>
      <c r="O24" s="28">
        <v>16</v>
      </c>
      <c r="P24" s="38"/>
      <c r="Q24" s="42"/>
    </row>
    <row r="25" spans="1:18" ht="14.25">
      <c r="A25" s="29">
        <v>17</v>
      </c>
      <c r="B25" s="22"/>
      <c r="C25" s="50" t="s">
        <v>34</v>
      </c>
      <c r="D25" s="50"/>
      <c r="E25" s="23"/>
      <c r="F25" s="48">
        <v>21584796397</v>
      </c>
      <c r="G25" s="48">
        <v>21548609894</v>
      </c>
      <c r="H25" s="46">
        <v>21419940893</v>
      </c>
      <c r="I25" s="46">
        <v>21446778151</v>
      </c>
      <c r="J25" s="46">
        <v>21281013503</v>
      </c>
      <c r="K25" s="46">
        <v>25762153845</v>
      </c>
      <c r="L25" s="46">
        <v>46419539525</v>
      </c>
      <c r="M25" s="47">
        <f t="shared" si="0"/>
        <v>180.2</v>
      </c>
      <c r="N25" s="33"/>
      <c r="O25" s="28">
        <v>17</v>
      </c>
      <c r="P25" s="38"/>
      <c r="Q25" s="42"/>
      <c r="R25" s="39"/>
    </row>
    <row r="26" spans="1:17" ht="14.25">
      <c r="A26" s="29">
        <v>18</v>
      </c>
      <c r="B26" s="22"/>
      <c r="C26" s="22"/>
      <c r="D26" s="22" t="s">
        <v>34</v>
      </c>
      <c r="E26" s="23"/>
      <c r="F26" s="46">
        <v>21584796397</v>
      </c>
      <c r="G26" s="46">
        <v>21548609894</v>
      </c>
      <c r="H26" s="46">
        <v>21419940893</v>
      </c>
      <c r="I26" s="46">
        <v>21446778151</v>
      </c>
      <c r="J26" s="46">
        <v>21281013503</v>
      </c>
      <c r="K26" s="46">
        <v>25762153845</v>
      </c>
      <c r="L26" s="46">
        <v>46419539525</v>
      </c>
      <c r="M26" s="47">
        <f t="shared" si="0"/>
        <v>180.2</v>
      </c>
      <c r="N26" s="33"/>
      <c r="O26" s="28">
        <v>18</v>
      </c>
      <c r="P26" s="38"/>
      <c r="Q26" s="42"/>
    </row>
    <row r="27" spans="1:18" ht="14.25">
      <c r="A27" s="29">
        <v>19</v>
      </c>
      <c r="B27" s="22"/>
      <c r="C27" s="50" t="s">
        <v>35</v>
      </c>
      <c r="D27" s="50"/>
      <c r="E27" s="19"/>
      <c r="F27" s="48">
        <v>7268579531</v>
      </c>
      <c r="G27" s="48">
        <v>15136872643</v>
      </c>
      <c r="H27" s="48">
        <v>16236342753</v>
      </c>
      <c r="I27" s="48">
        <v>16813699885</v>
      </c>
      <c r="J27" s="48">
        <v>20156724012</v>
      </c>
      <c r="K27" s="48">
        <v>24124156023</v>
      </c>
      <c r="L27" s="48">
        <v>22169020025</v>
      </c>
      <c r="M27" s="47">
        <f t="shared" si="0"/>
        <v>91.9</v>
      </c>
      <c r="N27" s="33"/>
      <c r="O27" s="28">
        <v>19</v>
      </c>
      <c r="P27" s="38"/>
      <c r="Q27" s="42"/>
      <c r="R27" s="39"/>
    </row>
    <row r="28" spans="1:17" ht="14.25">
      <c r="A28" s="29">
        <v>20</v>
      </c>
      <c r="B28" s="22"/>
      <c r="C28" s="22"/>
      <c r="D28" s="22" t="s">
        <v>10</v>
      </c>
      <c r="E28" s="23"/>
      <c r="F28" s="46">
        <v>6455128000</v>
      </c>
      <c r="G28" s="46">
        <v>14270872000</v>
      </c>
      <c r="H28" s="46">
        <v>15463660000</v>
      </c>
      <c r="I28" s="46">
        <v>16028704000</v>
      </c>
      <c r="J28" s="46">
        <v>19377294000</v>
      </c>
      <c r="K28" s="46">
        <v>23384254000</v>
      </c>
      <c r="L28" s="46">
        <v>21385244000</v>
      </c>
      <c r="M28" s="47">
        <f t="shared" si="0"/>
        <v>91.5</v>
      </c>
      <c r="N28" s="33"/>
      <c r="O28" s="28">
        <v>20</v>
      </c>
      <c r="P28" s="38"/>
      <c r="Q28" s="42"/>
    </row>
    <row r="29" spans="1:17" ht="14.25">
      <c r="A29" s="29">
        <v>21</v>
      </c>
      <c r="B29" s="22"/>
      <c r="C29" s="22"/>
      <c r="D29" s="22" t="s">
        <v>36</v>
      </c>
      <c r="E29" s="19"/>
      <c r="F29" s="46">
        <v>262749531</v>
      </c>
      <c r="G29" s="46">
        <v>1643</v>
      </c>
      <c r="H29" s="46">
        <v>2753</v>
      </c>
      <c r="I29" s="46">
        <v>2885</v>
      </c>
      <c r="J29" s="46">
        <v>12</v>
      </c>
      <c r="K29" s="46">
        <v>23</v>
      </c>
      <c r="L29" s="46">
        <v>25</v>
      </c>
      <c r="M29" s="47">
        <f t="shared" si="0"/>
        <v>108.7</v>
      </c>
      <c r="N29" s="33"/>
      <c r="O29" s="28">
        <v>21</v>
      </c>
      <c r="P29" s="38"/>
      <c r="Q29" s="42"/>
    </row>
    <row r="30" spans="1:17" ht="14.25">
      <c r="A30" s="29">
        <v>22</v>
      </c>
      <c r="B30" s="22"/>
      <c r="C30" s="22"/>
      <c r="D30" s="22" t="s">
        <v>11</v>
      </c>
      <c r="E30" s="23"/>
      <c r="F30" s="46">
        <v>382590000</v>
      </c>
      <c r="G30" s="46">
        <v>679009000</v>
      </c>
      <c r="H30" s="46">
        <v>620718000</v>
      </c>
      <c r="I30" s="46">
        <v>621451000</v>
      </c>
      <c r="J30" s="46">
        <v>624842000</v>
      </c>
      <c r="K30" s="46">
        <v>573358000</v>
      </c>
      <c r="L30" s="46">
        <v>604529000</v>
      </c>
      <c r="M30" s="47">
        <f t="shared" si="0"/>
        <v>105.4</v>
      </c>
      <c r="N30" s="33"/>
      <c r="O30" s="28">
        <v>22</v>
      </c>
      <c r="P30" s="38"/>
      <c r="Q30" s="42"/>
    </row>
    <row r="31" spans="1:17" ht="14.25">
      <c r="A31" s="29">
        <v>23</v>
      </c>
      <c r="B31" s="22"/>
      <c r="C31" s="22"/>
      <c r="D31" s="22" t="s">
        <v>37</v>
      </c>
      <c r="E31" s="23"/>
      <c r="F31" s="46">
        <v>31926000</v>
      </c>
      <c r="G31" s="46">
        <v>32526000</v>
      </c>
      <c r="H31" s="46">
        <v>31423000</v>
      </c>
      <c r="I31" s="46">
        <v>34602000</v>
      </c>
      <c r="J31" s="46">
        <v>32760000</v>
      </c>
      <c r="K31" s="46">
        <v>28821000</v>
      </c>
      <c r="L31" s="46">
        <v>28650000</v>
      </c>
      <c r="M31" s="47">
        <f t="shared" si="0"/>
        <v>99.4</v>
      </c>
      <c r="N31" s="33"/>
      <c r="O31" s="28">
        <v>23</v>
      </c>
      <c r="P31" s="38"/>
      <c r="Q31" s="42"/>
    </row>
    <row r="32" spans="1:17" ht="14.25">
      <c r="A32" s="29">
        <v>24</v>
      </c>
      <c r="B32" s="22"/>
      <c r="C32" s="22"/>
      <c r="D32" s="22" t="s">
        <v>38</v>
      </c>
      <c r="E32" s="19"/>
      <c r="F32" s="46">
        <v>136186000</v>
      </c>
      <c r="G32" s="46">
        <v>154464000</v>
      </c>
      <c r="H32" s="46">
        <v>120539000</v>
      </c>
      <c r="I32" s="46">
        <v>128940000</v>
      </c>
      <c r="J32" s="46">
        <v>121828000</v>
      </c>
      <c r="K32" s="46">
        <v>137723000</v>
      </c>
      <c r="L32" s="46">
        <v>150597000</v>
      </c>
      <c r="M32" s="47">
        <f t="shared" si="0"/>
        <v>109.3</v>
      </c>
      <c r="N32" s="33"/>
      <c r="O32" s="28">
        <v>24</v>
      </c>
      <c r="P32" s="38"/>
      <c r="Q32" s="42"/>
    </row>
    <row r="33" spans="1:17" ht="14.25">
      <c r="A33" s="29">
        <v>25</v>
      </c>
      <c r="B33" s="22"/>
      <c r="C33" s="22"/>
      <c r="D33" s="22" t="s">
        <v>1</v>
      </c>
      <c r="E33" s="23"/>
      <c r="F33" s="46" t="s">
        <v>71</v>
      </c>
      <c r="G33" s="46" t="s">
        <v>71</v>
      </c>
      <c r="H33" s="46" t="s">
        <v>71</v>
      </c>
      <c r="I33" s="46" t="s">
        <v>71</v>
      </c>
      <c r="J33" s="46" t="s">
        <v>71</v>
      </c>
      <c r="K33" s="46" t="s">
        <v>71</v>
      </c>
      <c r="L33" s="46" t="s">
        <v>71</v>
      </c>
      <c r="M33" s="47" t="s">
        <v>71</v>
      </c>
      <c r="N33" s="33"/>
      <c r="O33" s="28">
        <v>25</v>
      </c>
      <c r="P33" s="38"/>
      <c r="Q33" s="42"/>
    </row>
    <row r="34" spans="1:18" ht="14.25">
      <c r="A34" s="29">
        <v>26</v>
      </c>
      <c r="B34" s="22"/>
      <c r="C34" s="50" t="s">
        <v>2</v>
      </c>
      <c r="D34" s="50"/>
      <c r="E34" s="19"/>
      <c r="F34" s="48">
        <v>1270201000</v>
      </c>
      <c r="G34" s="48">
        <v>2086402000</v>
      </c>
      <c r="H34" s="48">
        <v>1532015000</v>
      </c>
      <c r="I34" s="48">
        <v>212003000</v>
      </c>
      <c r="J34" s="48">
        <v>223558000</v>
      </c>
      <c r="K34" s="48">
        <v>243291000</v>
      </c>
      <c r="L34" s="48">
        <v>258490000</v>
      </c>
      <c r="M34" s="47">
        <f t="shared" si="0"/>
        <v>106.2</v>
      </c>
      <c r="N34" s="33"/>
      <c r="O34" s="28">
        <v>26</v>
      </c>
      <c r="P34" s="38"/>
      <c r="Q34" s="42"/>
      <c r="R34" s="39"/>
    </row>
    <row r="35" spans="1:17" ht="14.25">
      <c r="A35" s="29">
        <v>27</v>
      </c>
      <c r="B35" s="22"/>
      <c r="C35" s="22"/>
      <c r="D35" s="22" t="s">
        <v>3</v>
      </c>
      <c r="E35" s="23"/>
      <c r="F35" s="48">
        <v>978232000</v>
      </c>
      <c r="G35" s="48">
        <v>2086402000</v>
      </c>
      <c r="H35" s="46">
        <v>1532015000</v>
      </c>
      <c r="I35" s="46">
        <v>212003000</v>
      </c>
      <c r="J35" s="46">
        <v>223558000</v>
      </c>
      <c r="K35" s="48">
        <v>243291000</v>
      </c>
      <c r="L35" s="48">
        <v>258490000</v>
      </c>
      <c r="M35" s="47">
        <f t="shared" si="0"/>
        <v>106.2</v>
      </c>
      <c r="N35" s="33"/>
      <c r="O35" s="28">
        <v>27</v>
      </c>
      <c r="P35" s="38"/>
      <c r="Q35" s="42"/>
    </row>
    <row r="36" spans="1:17" ht="14.25">
      <c r="A36" s="29">
        <v>28</v>
      </c>
      <c r="B36" s="22"/>
      <c r="C36" s="22"/>
      <c r="D36" s="22" t="s">
        <v>6</v>
      </c>
      <c r="E36" s="23"/>
      <c r="F36" s="46">
        <v>291969000</v>
      </c>
      <c r="G36" s="46" t="s">
        <v>71</v>
      </c>
      <c r="H36" s="48" t="s">
        <v>71</v>
      </c>
      <c r="I36" s="48" t="s">
        <v>71</v>
      </c>
      <c r="J36" s="48" t="s">
        <v>71</v>
      </c>
      <c r="K36" s="46" t="s">
        <v>71</v>
      </c>
      <c r="L36" s="46" t="s">
        <v>71</v>
      </c>
      <c r="M36" s="47" t="s">
        <v>71</v>
      </c>
      <c r="N36" s="33"/>
      <c r="O36" s="28">
        <v>28</v>
      </c>
      <c r="P36" s="38"/>
      <c r="Q36" s="42"/>
    </row>
    <row r="37" spans="1:17" ht="14.25">
      <c r="A37" s="29">
        <v>29</v>
      </c>
      <c r="B37" s="22"/>
      <c r="C37" s="22"/>
      <c r="D37" s="22" t="s">
        <v>7</v>
      </c>
      <c r="E37" s="23"/>
      <c r="F37" s="46" t="s">
        <v>71</v>
      </c>
      <c r="G37" s="46" t="s">
        <v>71</v>
      </c>
      <c r="H37" s="46" t="s">
        <v>71</v>
      </c>
      <c r="I37" s="48" t="s">
        <v>71</v>
      </c>
      <c r="J37" s="46" t="s">
        <v>71</v>
      </c>
      <c r="K37" s="46" t="s">
        <v>71</v>
      </c>
      <c r="L37" s="46" t="s">
        <v>71</v>
      </c>
      <c r="M37" s="47" t="s">
        <v>71</v>
      </c>
      <c r="N37" s="33"/>
      <c r="O37" s="28">
        <v>29</v>
      </c>
      <c r="P37" s="38"/>
      <c r="Q37" s="42"/>
    </row>
    <row r="38" spans="1:18" ht="14.25">
      <c r="A38" s="29">
        <v>30</v>
      </c>
      <c r="B38" s="22"/>
      <c r="C38" s="50" t="s">
        <v>39</v>
      </c>
      <c r="D38" s="50"/>
      <c r="E38" s="19"/>
      <c r="F38" s="48">
        <v>189935157000</v>
      </c>
      <c r="G38" s="48">
        <v>203641371000</v>
      </c>
      <c r="H38" s="46">
        <v>208593751000</v>
      </c>
      <c r="I38" s="46">
        <v>215984637000</v>
      </c>
      <c r="J38" s="46">
        <v>208578944000</v>
      </c>
      <c r="K38" s="48">
        <v>209499687000</v>
      </c>
      <c r="L38" s="48">
        <v>210382793000</v>
      </c>
      <c r="M38" s="47">
        <f t="shared" si="0"/>
        <v>100.4</v>
      </c>
      <c r="N38" s="33"/>
      <c r="O38" s="28">
        <v>30</v>
      </c>
      <c r="P38" s="38"/>
      <c r="Q38" s="42"/>
      <c r="R38" s="39"/>
    </row>
    <row r="39" spans="1:17" ht="14.25">
      <c r="A39" s="29">
        <v>31</v>
      </c>
      <c r="B39" s="22"/>
      <c r="C39" s="22"/>
      <c r="D39" s="22" t="s">
        <v>39</v>
      </c>
      <c r="E39" s="19"/>
      <c r="F39" s="46">
        <v>189935157000</v>
      </c>
      <c r="G39" s="46">
        <v>203641371000</v>
      </c>
      <c r="H39" s="46">
        <v>208593751000</v>
      </c>
      <c r="I39" s="46">
        <v>215984637000</v>
      </c>
      <c r="J39" s="46">
        <v>208578944000</v>
      </c>
      <c r="K39" s="48">
        <v>209499687000</v>
      </c>
      <c r="L39" s="48">
        <v>210382793000</v>
      </c>
      <c r="M39" s="47">
        <f t="shared" si="0"/>
        <v>100.4</v>
      </c>
      <c r="N39" s="33"/>
      <c r="O39" s="28">
        <v>31</v>
      </c>
      <c r="P39" s="38"/>
      <c r="Q39" s="42"/>
    </row>
    <row r="40" spans="1:18" ht="14.25">
      <c r="A40" s="29">
        <v>32</v>
      </c>
      <c r="B40" s="22"/>
      <c r="C40" s="50" t="s">
        <v>4</v>
      </c>
      <c r="D40" s="50"/>
      <c r="E40" s="19"/>
      <c r="F40" s="48">
        <v>424906000</v>
      </c>
      <c r="G40" s="48">
        <v>418530000</v>
      </c>
      <c r="H40" s="48">
        <v>415673000</v>
      </c>
      <c r="I40" s="48">
        <v>423442000</v>
      </c>
      <c r="J40" s="48">
        <v>417341000</v>
      </c>
      <c r="K40" s="48">
        <v>375985000</v>
      </c>
      <c r="L40" s="48">
        <v>409034000</v>
      </c>
      <c r="M40" s="47">
        <f t="shared" si="0"/>
        <v>108.8</v>
      </c>
      <c r="N40" s="33"/>
      <c r="O40" s="28">
        <v>32</v>
      </c>
      <c r="P40" s="38"/>
      <c r="Q40" s="42"/>
      <c r="R40" s="39"/>
    </row>
    <row r="41" spans="1:17" ht="14.25">
      <c r="A41" s="29">
        <v>33</v>
      </c>
      <c r="B41" s="22"/>
      <c r="C41" s="22"/>
      <c r="D41" s="45" t="s">
        <v>4</v>
      </c>
      <c r="E41" s="19"/>
      <c r="F41" s="46">
        <v>424906000</v>
      </c>
      <c r="G41" s="46">
        <v>418530000</v>
      </c>
      <c r="H41" s="46">
        <v>415673000</v>
      </c>
      <c r="I41" s="46">
        <v>423442000</v>
      </c>
      <c r="J41" s="48">
        <v>417341000</v>
      </c>
      <c r="K41" s="48">
        <v>375985000</v>
      </c>
      <c r="L41" s="48">
        <v>409034000</v>
      </c>
      <c r="M41" s="47">
        <f t="shared" si="0"/>
        <v>108.8</v>
      </c>
      <c r="N41" s="33"/>
      <c r="O41" s="28">
        <v>33</v>
      </c>
      <c r="P41" s="38"/>
      <c r="Q41" s="42"/>
    </row>
    <row r="42" spans="1:18" ht="14.25">
      <c r="A42" s="29">
        <v>34</v>
      </c>
      <c r="B42" s="22"/>
      <c r="C42" s="50" t="s">
        <v>40</v>
      </c>
      <c r="D42" s="50"/>
      <c r="E42" s="19"/>
      <c r="F42" s="48">
        <v>1270486153</v>
      </c>
      <c r="G42" s="48">
        <v>1056506420</v>
      </c>
      <c r="H42" s="48">
        <v>1323147260</v>
      </c>
      <c r="I42" s="48">
        <v>1278839381</v>
      </c>
      <c r="J42" s="48">
        <v>1241084883</v>
      </c>
      <c r="K42" s="48">
        <v>1064762591</v>
      </c>
      <c r="L42" s="48">
        <v>986915896</v>
      </c>
      <c r="M42" s="47">
        <f t="shared" si="0"/>
        <v>92.7</v>
      </c>
      <c r="N42" s="33"/>
      <c r="O42" s="28">
        <v>34</v>
      </c>
      <c r="P42" s="38"/>
      <c r="Q42" s="42"/>
      <c r="R42" s="39"/>
    </row>
    <row r="43" spans="1:17" ht="14.25">
      <c r="A43" s="29">
        <v>35</v>
      </c>
      <c r="B43" s="22"/>
      <c r="C43" s="22"/>
      <c r="D43" s="22" t="s">
        <v>41</v>
      </c>
      <c r="E43" s="19"/>
      <c r="F43" s="46">
        <v>50658513</v>
      </c>
      <c r="G43" s="46">
        <v>50581528</v>
      </c>
      <c r="H43" s="46">
        <v>75950930</v>
      </c>
      <c r="I43" s="46">
        <v>103231192</v>
      </c>
      <c r="J43" s="46">
        <v>77509894</v>
      </c>
      <c r="K43" s="46">
        <v>72094907</v>
      </c>
      <c r="L43" s="46">
        <v>65977212</v>
      </c>
      <c r="M43" s="47">
        <f t="shared" si="0"/>
        <v>91.5</v>
      </c>
      <c r="N43" s="33"/>
      <c r="O43" s="28">
        <v>35</v>
      </c>
      <c r="P43" s="38"/>
      <c r="Q43" s="42"/>
    </row>
    <row r="44" spans="1:17" ht="14.25">
      <c r="A44" s="29">
        <v>36</v>
      </c>
      <c r="B44" s="22"/>
      <c r="C44" s="22"/>
      <c r="D44" s="22" t="s">
        <v>42</v>
      </c>
      <c r="E44" s="19"/>
      <c r="F44" s="46">
        <v>1219827640</v>
      </c>
      <c r="G44" s="46">
        <v>1005924892</v>
      </c>
      <c r="H44" s="46">
        <v>1247196330</v>
      </c>
      <c r="I44" s="46">
        <v>1175608189</v>
      </c>
      <c r="J44" s="46">
        <v>1163574989</v>
      </c>
      <c r="K44" s="46">
        <v>992667684</v>
      </c>
      <c r="L44" s="46">
        <v>920938684</v>
      </c>
      <c r="M44" s="47">
        <f t="shared" si="0"/>
        <v>92.8</v>
      </c>
      <c r="N44" s="33"/>
      <c r="O44" s="28">
        <v>36</v>
      </c>
      <c r="P44" s="38"/>
      <c r="Q44" s="42"/>
    </row>
    <row r="45" spans="1:18" ht="14.25">
      <c r="A45" s="29">
        <v>37</v>
      </c>
      <c r="B45" s="22"/>
      <c r="C45" s="50" t="s">
        <v>43</v>
      </c>
      <c r="D45" s="50"/>
      <c r="E45" s="19"/>
      <c r="F45" s="48">
        <v>14071000310</v>
      </c>
      <c r="G45" s="48">
        <v>9277376855</v>
      </c>
      <c r="H45" s="48">
        <v>9266535518</v>
      </c>
      <c r="I45" s="48">
        <v>9384405697</v>
      </c>
      <c r="J45" s="48">
        <v>9558491876</v>
      </c>
      <c r="K45" s="48">
        <v>11478816238</v>
      </c>
      <c r="L45" s="48">
        <v>13366561569</v>
      </c>
      <c r="M45" s="47">
        <f t="shared" si="0"/>
        <v>116.4</v>
      </c>
      <c r="N45" s="33"/>
      <c r="O45" s="28">
        <v>37</v>
      </c>
      <c r="P45" s="38"/>
      <c r="Q45" s="42"/>
      <c r="R45" s="39"/>
    </row>
    <row r="46" spans="1:17" ht="14.25">
      <c r="A46" s="29">
        <v>38</v>
      </c>
      <c r="B46" s="22"/>
      <c r="C46" s="22"/>
      <c r="D46" s="22" t="s">
        <v>44</v>
      </c>
      <c r="E46" s="19"/>
      <c r="F46" s="46">
        <v>11414381681</v>
      </c>
      <c r="G46" s="46">
        <v>6636934816</v>
      </c>
      <c r="H46" s="46">
        <v>6709305877</v>
      </c>
      <c r="I46" s="46">
        <v>6839640154</v>
      </c>
      <c r="J46" s="46">
        <v>7066866799</v>
      </c>
      <c r="K46" s="46">
        <v>8911896808</v>
      </c>
      <c r="L46" s="46">
        <v>10781233948</v>
      </c>
      <c r="M46" s="47">
        <f t="shared" si="0"/>
        <v>121</v>
      </c>
      <c r="N46" s="33"/>
      <c r="O46" s="28">
        <v>38</v>
      </c>
      <c r="P46" s="38"/>
      <c r="Q46" s="42"/>
    </row>
    <row r="47" spans="1:17" ht="14.25">
      <c r="A47" s="29">
        <v>39</v>
      </c>
      <c r="B47" s="22"/>
      <c r="C47" s="22"/>
      <c r="D47" s="22" t="s">
        <v>45</v>
      </c>
      <c r="E47" s="19"/>
      <c r="F47" s="46">
        <v>260551579</v>
      </c>
      <c r="G47" s="46">
        <v>256254861</v>
      </c>
      <c r="H47" s="46">
        <v>253762670</v>
      </c>
      <c r="I47" s="46">
        <v>245309894</v>
      </c>
      <c r="J47" s="46">
        <v>234188500</v>
      </c>
      <c r="K47" s="46">
        <v>237953615</v>
      </c>
      <c r="L47" s="46">
        <v>240938300</v>
      </c>
      <c r="M47" s="47">
        <f t="shared" si="0"/>
        <v>101.3</v>
      </c>
      <c r="N47" s="33"/>
      <c r="O47" s="28">
        <v>39</v>
      </c>
      <c r="P47" s="38"/>
      <c r="Q47" s="42"/>
    </row>
    <row r="48" spans="1:17" ht="14.25">
      <c r="A48" s="29">
        <v>40</v>
      </c>
      <c r="B48" s="22"/>
      <c r="C48" s="22"/>
      <c r="D48" s="22" t="s">
        <v>46</v>
      </c>
      <c r="E48" s="19"/>
      <c r="F48" s="46">
        <v>2396067050</v>
      </c>
      <c r="G48" s="46">
        <v>2384187178</v>
      </c>
      <c r="H48" s="46">
        <v>2303466971</v>
      </c>
      <c r="I48" s="46">
        <v>2299455649</v>
      </c>
      <c r="J48" s="46">
        <v>2257436577</v>
      </c>
      <c r="K48" s="46">
        <v>2328965815</v>
      </c>
      <c r="L48" s="46">
        <v>2344389321</v>
      </c>
      <c r="M48" s="47">
        <f t="shared" si="0"/>
        <v>100.7</v>
      </c>
      <c r="N48" s="33"/>
      <c r="O48" s="28">
        <v>40</v>
      </c>
      <c r="P48" s="38"/>
      <c r="Q48" s="42"/>
    </row>
    <row r="49" spans="1:18" ht="14.25">
      <c r="A49" s="29">
        <v>41</v>
      </c>
      <c r="B49" s="22"/>
      <c r="C49" s="50" t="s">
        <v>47</v>
      </c>
      <c r="D49" s="50"/>
      <c r="E49" s="19"/>
      <c r="F49" s="48">
        <v>191991541824</v>
      </c>
      <c r="G49" s="48">
        <v>176520844924</v>
      </c>
      <c r="H49" s="48">
        <v>159338796633</v>
      </c>
      <c r="I49" s="48">
        <v>189614691344</v>
      </c>
      <c r="J49" s="48">
        <v>231405409497</v>
      </c>
      <c r="K49" s="48">
        <v>242675033901</v>
      </c>
      <c r="L49" s="48">
        <v>235901597876</v>
      </c>
      <c r="M49" s="47">
        <f t="shared" si="0"/>
        <v>97.2</v>
      </c>
      <c r="N49" s="33"/>
      <c r="O49" s="28">
        <v>41</v>
      </c>
      <c r="P49" s="38"/>
      <c r="Q49" s="42"/>
      <c r="R49" s="39"/>
    </row>
    <row r="50" spans="1:17" ht="14.25">
      <c r="A50" s="29">
        <v>42</v>
      </c>
      <c r="B50" s="22"/>
      <c r="C50" s="22"/>
      <c r="D50" s="22" t="s">
        <v>48</v>
      </c>
      <c r="E50" s="19"/>
      <c r="F50" s="46">
        <v>42966165053</v>
      </c>
      <c r="G50" s="46">
        <v>41865614849</v>
      </c>
      <c r="H50" s="46">
        <v>39072253962</v>
      </c>
      <c r="I50" s="46">
        <v>39485764593</v>
      </c>
      <c r="J50" s="46">
        <v>38960844823</v>
      </c>
      <c r="K50" s="46">
        <v>38929738483</v>
      </c>
      <c r="L50" s="46">
        <v>41028811031</v>
      </c>
      <c r="M50" s="47">
        <f t="shared" si="0"/>
        <v>105.4</v>
      </c>
      <c r="N50" s="33"/>
      <c r="O50" s="28">
        <v>42</v>
      </c>
      <c r="P50" s="38"/>
      <c r="Q50" s="42"/>
    </row>
    <row r="51" spans="1:17" ht="14.25">
      <c r="A51" s="29">
        <v>43</v>
      </c>
      <c r="B51" s="22"/>
      <c r="C51" s="22"/>
      <c r="D51" s="22" t="s">
        <v>49</v>
      </c>
      <c r="E51" s="19"/>
      <c r="F51" s="46">
        <v>147177312134</v>
      </c>
      <c r="G51" s="46">
        <v>132542149558</v>
      </c>
      <c r="H51" s="46">
        <v>119008437899</v>
      </c>
      <c r="I51" s="46">
        <v>148395614802</v>
      </c>
      <c r="J51" s="46">
        <v>190819446701</v>
      </c>
      <c r="K51" s="46">
        <v>202012127788</v>
      </c>
      <c r="L51" s="46">
        <v>193245879554</v>
      </c>
      <c r="M51" s="47">
        <f t="shared" si="0"/>
        <v>95.7</v>
      </c>
      <c r="N51" s="33"/>
      <c r="O51" s="28">
        <v>43</v>
      </c>
      <c r="P51" s="38"/>
      <c r="Q51" s="42"/>
    </row>
    <row r="52" spans="1:17" ht="14.25">
      <c r="A52" s="29">
        <v>44</v>
      </c>
      <c r="B52" s="22"/>
      <c r="C52" s="22"/>
      <c r="D52" s="22" t="s">
        <v>50</v>
      </c>
      <c r="E52" s="19"/>
      <c r="F52" s="46">
        <v>1848064637</v>
      </c>
      <c r="G52" s="46">
        <v>2113080517</v>
      </c>
      <c r="H52" s="46">
        <v>1258104772</v>
      </c>
      <c r="I52" s="46">
        <v>1733311949</v>
      </c>
      <c r="J52" s="46">
        <v>1625117973</v>
      </c>
      <c r="K52" s="46">
        <v>1733167630</v>
      </c>
      <c r="L52" s="46">
        <v>1626907291</v>
      </c>
      <c r="M52" s="47">
        <f t="shared" si="0"/>
        <v>93.9</v>
      </c>
      <c r="N52" s="33"/>
      <c r="O52" s="28">
        <v>44</v>
      </c>
      <c r="P52" s="38"/>
      <c r="Q52" s="42"/>
    </row>
    <row r="53" spans="1:18" ht="14.25">
      <c r="A53" s="29">
        <v>45</v>
      </c>
      <c r="B53" s="22"/>
      <c r="C53" s="50" t="s">
        <v>51</v>
      </c>
      <c r="D53" s="50"/>
      <c r="E53" s="19"/>
      <c r="F53" s="48">
        <v>3563102257</v>
      </c>
      <c r="G53" s="48">
        <v>2809840936</v>
      </c>
      <c r="H53" s="48">
        <v>3601427186</v>
      </c>
      <c r="I53" s="48">
        <v>3992437136</v>
      </c>
      <c r="J53" s="48">
        <v>4517166551</v>
      </c>
      <c r="K53" s="48">
        <v>2586997878</v>
      </c>
      <c r="L53" s="48">
        <v>4285804601</v>
      </c>
      <c r="M53" s="47">
        <f t="shared" si="0"/>
        <v>165.7</v>
      </c>
      <c r="N53" s="33"/>
      <c r="O53" s="28">
        <v>45</v>
      </c>
      <c r="P53" s="38"/>
      <c r="Q53" s="42"/>
      <c r="R53" s="39"/>
    </row>
    <row r="54" spans="1:17" ht="14.25">
      <c r="A54" s="29">
        <v>46</v>
      </c>
      <c r="B54" s="22"/>
      <c r="C54" s="22"/>
      <c r="D54" s="22" t="s">
        <v>52</v>
      </c>
      <c r="E54" s="19"/>
      <c r="F54" s="46">
        <v>1537203925</v>
      </c>
      <c r="G54" s="46">
        <v>1549933266</v>
      </c>
      <c r="H54" s="46">
        <v>1668845069</v>
      </c>
      <c r="I54" s="46">
        <v>1577353445</v>
      </c>
      <c r="J54" s="46">
        <v>1458093698</v>
      </c>
      <c r="K54" s="46">
        <v>1536445898</v>
      </c>
      <c r="L54" s="46">
        <v>1610011500</v>
      </c>
      <c r="M54" s="47">
        <f t="shared" si="0"/>
        <v>104.8</v>
      </c>
      <c r="N54" s="33"/>
      <c r="O54" s="28">
        <v>46</v>
      </c>
      <c r="P54" s="38"/>
      <c r="Q54" s="42"/>
    </row>
    <row r="55" spans="1:17" ht="14.25">
      <c r="A55" s="29">
        <v>47</v>
      </c>
      <c r="B55" s="22"/>
      <c r="C55" s="22"/>
      <c r="D55" s="22" t="s">
        <v>53</v>
      </c>
      <c r="E55" s="19"/>
      <c r="F55" s="46">
        <v>2025898332</v>
      </c>
      <c r="G55" s="46">
        <v>1259907670</v>
      </c>
      <c r="H55" s="46">
        <v>1932582117</v>
      </c>
      <c r="I55" s="46">
        <v>2415083691</v>
      </c>
      <c r="J55" s="46">
        <v>3059072853</v>
      </c>
      <c r="K55" s="46">
        <v>1050551980</v>
      </c>
      <c r="L55" s="46">
        <v>2675793101</v>
      </c>
      <c r="M55" s="47">
        <f t="shared" si="0"/>
        <v>254.7</v>
      </c>
      <c r="N55" s="33"/>
      <c r="O55" s="28">
        <v>47</v>
      </c>
      <c r="P55" s="38"/>
      <c r="Q55" s="42"/>
    </row>
    <row r="56" spans="1:18" ht="14.25">
      <c r="A56" s="29">
        <v>48</v>
      </c>
      <c r="B56" s="22"/>
      <c r="C56" s="50" t="s">
        <v>54</v>
      </c>
      <c r="D56" s="50"/>
      <c r="E56" s="19"/>
      <c r="F56" s="48">
        <v>30696415</v>
      </c>
      <c r="G56" s="48">
        <v>59319200</v>
      </c>
      <c r="H56" s="48">
        <v>1088891667</v>
      </c>
      <c r="I56" s="48">
        <v>60362305</v>
      </c>
      <c r="J56" s="48">
        <v>24769250</v>
      </c>
      <c r="K56" s="48">
        <v>41956200</v>
      </c>
      <c r="L56" s="48">
        <v>61004729</v>
      </c>
      <c r="M56" s="47">
        <f t="shared" si="0"/>
        <v>145.4</v>
      </c>
      <c r="N56" s="33"/>
      <c r="O56" s="28">
        <v>48</v>
      </c>
      <c r="P56" s="38"/>
      <c r="Q56" s="42"/>
      <c r="R56" s="39"/>
    </row>
    <row r="57" spans="1:17" ht="14.25">
      <c r="A57" s="29">
        <v>49</v>
      </c>
      <c r="B57" s="22"/>
      <c r="C57" s="22"/>
      <c r="D57" s="22" t="s">
        <v>54</v>
      </c>
      <c r="E57" s="19"/>
      <c r="F57" s="46">
        <v>30696415</v>
      </c>
      <c r="G57" s="46">
        <v>59319200</v>
      </c>
      <c r="H57" s="46">
        <v>1088891667</v>
      </c>
      <c r="I57" s="46">
        <v>60362305</v>
      </c>
      <c r="J57" s="48">
        <v>24769250</v>
      </c>
      <c r="K57" s="48">
        <v>41956200</v>
      </c>
      <c r="L57" s="48">
        <v>61004729</v>
      </c>
      <c r="M57" s="47">
        <f t="shared" si="0"/>
        <v>145.4</v>
      </c>
      <c r="N57" s="33"/>
      <c r="O57" s="28">
        <v>49</v>
      </c>
      <c r="P57" s="38"/>
      <c r="Q57" s="42"/>
    </row>
    <row r="58" spans="1:18" ht="14.25">
      <c r="A58" s="29">
        <v>50</v>
      </c>
      <c r="B58" s="22"/>
      <c r="C58" s="50" t="s">
        <v>55</v>
      </c>
      <c r="D58" s="50"/>
      <c r="E58" s="19"/>
      <c r="F58" s="48">
        <v>13106820389</v>
      </c>
      <c r="G58" s="48">
        <v>22182340024</v>
      </c>
      <c r="H58" s="48">
        <v>29654406889</v>
      </c>
      <c r="I58" s="48">
        <v>28342221877</v>
      </c>
      <c r="J58" s="48">
        <v>17763562661</v>
      </c>
      <c r="K58" s="48">
        <v>27736340751</v>
      </c>
      <c r="L58" s="48">
        <v>16599835625</v>
      </c>
      <c r="M58" s="47">
        <f t="shared" si="0"/>
        <v>59.8</v>
      </c>
      <c r="N58" s="33"/>
      <c r="O58" s="28">
        <v>50</v>
      </c>
      <c r="P58" s="38"/>
      <c r="Q58" s="42"/>
      <c r="R58" s="39"/>
    </row>
    <row r="59" spans="1:17" ht="14.25">
      <c r="A59" s="29">
        <v>51</v>
      </c>
      <c r="B59" s="22"/>
      <c r="C59" s="22"/>
      <c r="D59" s="22" t="s">
        <v>56</v>
      </c>
      <c r="E59" s="19"/>
      <c r="F59" s="46">
        <v>2207613008</v>
      </c>
      <c r="G59" s="46">
        <v>75991030</v>
      </c>
      <c r="H59" s="46">
        <v>370417863</v>
      </c>
      <c r="I59" s="46">
        <v>277496340</v>
      </c>
      <c r="J59" s="46">
        <v>309698399</v>
      </c>
      <c r="K59" s="46">
        <v>116666342</v>
      </c>
      <c r="L59" s="46">
        <v>155111054</v>
      </c>
      <c r="M59" s="47">
        <f t="shared" si="0"/>
        <v>133</v>
      </c>
      <c r="N59" s="33"/>
      <c r="O59" s="28">
        <v>51</v>
      </c>
      <c r="P59" s="38"/>
      <c r="Q59" s="42"/>
    </row>
    <row r="60" spans="1:17" ht="14.25">
      <c r="A60" s="29">
        <v>52</v>
      </c>
      <c r="B60" s="22"/>
      <c r="C60" s="22"/>
      <c r="D60" s="22" t="s">
        <v>57</v>
      </c>
      <c r="E60" s="19"/>
      <c r="F60" s="46">
        <v>10899207381</v>
      </c>
      <c r="G60" s="46">
        <v>22106348994</v>
      </c>
      <c r="H60" s="46">
        <v>29283989026</v>
      </c>
      <c r="I60" s="46">
        <v>28064725537</v>
      </c>
      <c r="J60" s="46">
        <v>17453864262</v>
      </c>
      <c r="K60" s="46">
        <v>27619674409</v>
      </c>
      <c r="L60" s="46">
        <v>16444724571</v>
      </c>
      <c r="M60" s="47">
        <f t="shared" si="0"/>
        <v>59.5</v>
      </c>
      <c r="N60" s="33"/>
      <c r="O60" s="28">
        <v>52</v>
      </c>
      <c r="P60" s="38"/>
      <c r="Q60" s="42"/>
    </row>
    <row r="61" spans="1:18" ht="14.25">
      <c r="A61" s="29">
        <v>53</v>
      </c>
      <c r="B61" s="22"/>
      <c r="C61" s="50" t="s">
        <v>58</v>
      </c>
      <c r="D61" s="50"/>
      <c r="E61" s="19"/>
      <c r="F61" s="48">
        <v>7198477943</v>
      </c>
      <c r="G61" s="48">
        <v>6027015912</v>
      </c>
      <c r="H61" s="48">
        <v>11074818378</v>
      </c>
      <c r="I61" s="48">
        <v>14242863900</v>
      </c>
      <c r="J61" s="48">
        <v>14666721811</v>
      </c>
      <c r="K61" s="48">
        <v>14112949358</v>
      </c>
      <c r="L61" s="48">
        <v>13522307318</v>
      </c>
      <c r="M61" s="47">
        <f t="shared" si="0"/>
        <v>95.8</v>
      </c>
      <c r="N61" s="33"/>
      <c r="O61" s="28">
        <v>53</v>
      </c>
      <c r="P61" s="38"/>
      <c r="Q61" s="42"/>
      <c r="R61" s="39"/>
    </row>
    <row r="62" spans="1:17" ht="14.25">
      <c r="A62" s="29">
        <v>54</v>
      </c>
      <c r="B62" s="22"/>
      <c r="C62" s="22"/>
      <c r="D62" s="22" t="s">
        <v>58</v>
      </c>
      <c r="E62" s="19"/>
      <c r="F62" s="46">
        <v>7198477943</v>
      </c>
      <c r="G62" s="46">
        <v>6027015912</v>
      </c>
      <c r="H62" s="46">
        <v>11074818378</v>
      </c>
      <c r="I62" s="46">
        <v>14242863900</v>
      </c>
      <c r="J62" s="48">
        <v>14666721811</v>
      </c>
      <c r="K62" s="48">
        <v>14112949358</v>
      </c>
      <c r="L62" s="48">
        <v>13522307318</v>
      </c>
      <c r="M62" s="47">
        <f t="shared" si="0"/>
        <v>95.8</v>
      </c>
      <c r="N62" s="33"/>
      <c r="O62" s="28">
        <v>54</v>
      </c>
      <c r="P62" s="38"/>
      <c r="Q62" s="42"/>
    </row>
    <row r="63" spans="1:18" ht="14.25">
      <c r="A63" s="29">
        <v>55</v>
      </c>
      <c r="B63" s="22"/>
      <c r="C63" s="50" t="s">
        <v>59</v>
      </c>
      <c r="D63" s="50"/>
      <c r="E63" s="19"/>
      <c r="F63" s="48">
        <v>23906838752</v>
      </c>
      <c r="G63" s="48">
        <v>24416563554</v>
      </c>
      <c r="H63" s="48">
        <v>23694100505</v>
      </c>
      <c r="I63" s="48">
        <v>22603186361</v>
      </c>
      <c r="J63" s="48">
        <v>31793724699</v>
      </c>
      <c r="K63" s="48">
        <v>22862940775</v>
      </c>
      <c r="L63" s="48">
        <v>28034429589</v>
      </c>
      <c r="M63" s="47">
        <f t="shared" si="0"/>
        <v>122.6</v>
      </c>
      <c r="N63" s="33"/>
      <c r="O63" s="28">
        <v>55</v>
      </c>
      <c r="P63" s="38"/>
      <c r="R63" s="39"/>
    </row>
    <row r="64" spans="1:17" ht="14.25">
      <c r="A64" s="29">
        <v>56</v>
      </c>
      <c r="B64" s="22"/>
      <c r="C64" s="22"/>
      <c r="D64" s="45" t="s">
        <v>60</v>
      </c>
      <c r="E64" s="19"/>
      <c r="F64" s="46">
        <v>663100727</v>
      </c>
      <c r="G64" s="46">
        <v>589036939</v>
      </c>
      <c r="H64" s="46">
        <v>470111196</v>
      </c>
      <c r="I64" s="46">
        <v>450403494</v>
      </c>
      <c r="J64" s="46">
        <v>385934447</v>
      </c>
      <c r="K64" s="46">
        <v>334473372</v>
      </c>
      <c r="L64" s="46">
        <v>323996665</v>
      </c>
      <c r="M64" s="47">
        <f t="shared" si="0"/>
        <v>96.9</v>
      </c>
      <c r="N64" s="33"/>
      <c r="O64" s="28">
        <v>56</v>
      </c>
      <c r="P64" s="38"/>
      <c r="Q64" s="42"/>
    </row>
    <row r="65" spans="1:17" ht="14.25">
      <c r="A65" s="29">
        <v>57</v>
      </c>
      <c r="B65" s="22"/>
      <c r="C65" s="22"/>
      <c r="D65" s="22" t="s">
        <v>61</v>
      </c>
      <c r="E65" s="19"/>
      <c r="F65" s="46">
        <v>112009756</v>
      </c>
      <c r="G65" s="46">
        <v>105207259</v>
      </c>
      <c r="H65" s="46">
        <v>59102762</v>
      </c>
      <c r="I65" s="46">
        <v>47936408</v>
      </c>
      <c r="J65" s="46">
        <v>48814215</v>
      </c>
      <c r="K65" s="46">
        <v>39950775</v>
      </c>
      <c r="L65" s="46">
        <v>53910008</v>
      </c>
      <c r="M65" s="47">
        <f t="shared" si="0"/>
        <v>134.9</v>
      </c>
      <c r="N65" s="33"/>
      <c r="O65" s="28">
        <v>57</v>
      </c>
      <c r="P65" s="38"/>
      <c r="Q65" s="42"/>
    </row>
    <row r="66" spans="1:17" ht="14.25">
      <c r="A66" s="29">
        <v>58</v>
      </c>
      <c r="B66" s="22"/>
      <c r="C66" s="22"/>
      <c r="D66" s="22" t="s">
        <v>62</v>
      </c>
      <c r="E66" s="19"/>
      <c r="F66" s="46">
        <v>10000000</v>
      </c>
      <c r="G66" s="46">
        <v>10000000</v>
      </c>
      <c r="H66" s="46">
        <v>10000000</v>
      </c>
      <c r="I66" s="46">
        <v>10000000</v>
      </c>
      <c r="J66" s="46">
        <v>10000000</v>
      </c>
      <c r="K66" s="46">
        <v>210000000</v>
      </c>
      <c r="L66" s="46">
        <v>209000000</v>
      </c>
      <c r="M66" s="47">
        <f>ROUND(L66/K66*100,1)</f>
        <v>99.5</v>
      </c>
      <c r="N66" s="33"/>
      <c r="O66" s="28">
        <v>58</v>
      </c>
      <c r="P66" s="38"/>
      <c r="Q66" s="42"/>
    </row>
    <row r="67" spans="1:17" ht="14.25">
      <c r="A67" s="29">
        <v>59</v>
      </c>
      <c r="B67" s="22"/>
      <c r="C67" s="22"/>
      <c r="D67" s="22" t="s">
        <v>63</v>
      </c>
      <c r="E67" s="19"/>
      <c r="F67" s="46">
        <v>13188701824</v>
      </c>
      <c r="G67" s="46">
        <v>13813981878</v>
      </c>
      <c r="H67" s="46">
        <v>13307067710</v>
      </c>
      <c r="I67" s="46">
        <v>11673874653</v>
      </c>
      <c r="J67" s="46">
        <v>11878964419</v>
      </c>
      <c r="K67" s="46">
        <v>11579883370</v>
      </c>
      <c r="L67" s="46">
        <v>11706134445</v>
      </c>
      <c r="M67" s="47">
        <f t="shared" si="0"/>
        <v>101.1</v>
      </c>
      <c r="N67" s="33"/>
      <c r="O67" s="28">
        <v>59</v>
      </c>
      <c r="P67" s="38"/>
      <c r="Q67" s="42"/>
    </row>
    <row r="68" spans="1:17" ht="14.25">
      <c r="A68" s="29">
        <v>60</v>
      </c>
      <c r="B68" s="22"/>
      <c r="C68" s="22"/>
      <c r="D68" s="22" t="s">
        <v>64</v>
      </c>
      <c r="E68" s="19"/>
      <c r="F68" s="46">
        <v>633994878</v>
      </c>
      <c r="G68" s="46">
        <v>519955826</v>
      </c>
      <c r="H68" s="46">
        <v>418811254</v>
      </c>
      <c r="I68" s="46">
        <v>532009868</v>
      </c>
      <c r="J68" s="46">
        <v>694944340</v>
      </c>
      <c r="K68" s="46">
        <v>1410588606</v>
      </c>
      <c r="L68" s="46">
        <v>3596137329</v>
      </c>
      <c r="M68" s="47">
        <f t="shared" si="0"/>
        <v>254.9</v>
      </c>
      <c r="N68" s="33"/>
      <c r="O68" s="28">
        <v>60</v>
      </c>
      <c r="P68" s="38"/>
      <c r="Q68" s="42"/>
    </row>
    <row r="69" spans="1:17" ht="14.25">
      <c r="A69" s="29">
        <v>61</v>
      </c>
      <c r="B69" s="22"/>
      <c r="C69" s="22"/>
      <c r="D69" s="22" t="s">
        <v>65</v>
      </c>
      <c r="E69" s="19"/>
      <c r="F69" s="46">
        <v>5169605207</v>
      </c>
      <c r="G69" s="46">
        <v>4890974991</v>
      </c>
      <c r="H69" s="46">
        <v>5406823732</v>
      </c>
      <c r="I69" s="46">
        <v>5287248151</v>
      </c>
      <c r="J69" s="46">
        <v>5500260719</v>
      </c>
      <c r="K69" s="46">
        <v>5274998237</v>
      </c>
      <c r="L69" s="46">
        <v>5565143636</v>
      </c>
      <c r="M69" s="47">
        <f t="shared" si="0"/>
        <v>105.5</v>
      </c>
      <c r="N69" s="33"/>
      <c r="O69" s="28">
        <v>61</v>
      </c>
      <c r="P69" s="38"/>
      <c r="Q69" s="42"/>
    </row>
    <row r="70" spans="1:17" ht="14.25">
      <c r="A70" s="29">
        <v>62</v>
      </c>
      <c r="B70" s="22"/>
      <c r="C70" s="22"/>
      <c r="D70" s="22" t="s">
        <v>66</v>
      </c>
      <c r="E70" s="19"/>
      <c r="F70" s="46">
        <v>955064</v>
      </c>
      <c r="G70" s="46">
        <v>91497</v>
      </c>
      <c r="H70" s="46">
        <v>51599</v>
      </c>
      <c r="I70" s="46">
        <v>651761</v>
      </c>
      <c r="J70" s="46">
        <v>550071</v>
      </c>
      <c r="K70" s="46">
        <v>170622</v>
      </c>
      <c r="L70" s="46">
        <v>199982</v>
      </c>
      <c r="M70" s="47">
        <f t="shared" si="0"/>
        <v>117.2</v>
      </c>
      <c r="N70" s="33"/>
      <c r="O70" s="28">
        <v>62</v>
      </c>
      <c r="P70" s="38"/>
      <c r="Q70" s="42"/>
    </row>
    <row r="71" spans="1:17" ht="14.25">
      <c r="A71" s="29">
        <v>63</v>
      </c>
      <c r="B71" s="22"/>
      <c r="C71" s="22"/>
      <c r="D71" s="22" t="s">
        <v>67</v>
      </c>
      <c r="E71" s="19"/>
      <c r="F71" s="46">
        <v>4128471296</v>
      </c>
      <c r="G71" s="46">
        <v>4487315164</v>
      </c>
      <c r="H71" s="46">
        <v>4022132252</v>
      </c>
      <c r="I71" s="46">
        <v>4601062026</v>
      </c>
      <c r="J71" s="46">
        <v>13274256488</v>
      </c>
      <c r="K71" s="46">
        <v>4012875793</v>
      </c>
      <c r="L71" s="46">
        <v>6579907524</v>
      </c>
      <c r="M71" s="47">
        <f t="shared" si="0"/>
        <v>164</v>
      </c>
      <c r="N71" s="33"/>
      <c r="O71" s="28">
        <v>63</v>
      </c>
      <c r="P71" s="38"/>
      <c r="Q71" s="42"/>
    </row>
    <row r="72" spans="1:18" ht="14.25">
      <c r="A72" s="29">
        <v>64</v>
      </c>
      <c r="B72" s="22"/>
      <c r="C72" s="50" t="s">
        <v>68</v>
      </c>
      <c r="D72" s="50"/>
      <c r="E72" s="19"/>
      <c r="F72" s="46">
        <v>77473200000</v>
      </c>
      <c r="G72" s="46">
        <v>76671800000</v>
      </c>
      <c r="H72" s="46">
        <v>60502400000</v>
      </c>
      <c r="I72" s="46">
        <v>62612500000</v>
      </c>
      <c r="J72" s="46">
        <v>62232600000</v>
      </c>
      <c r="K72" s="46">
        <v>64578500000</v>
      </c>
      <c r="L72" s="46">
        <v>58139000000</v>
      </c>
      <c r="M72" s="47">
        <f t="shared" si="0"/>
        <v>90</v>
      </c>
      <c r="N72" s="33"/>
      <c r="O72" s="28">
        <v>64</v>
      </c>
      <c r="P72" s="38"/>
      <c r="Q72" s="42"/>
      <c r="R72" s="39"/>
    </row>
    <row r="73" spans="1:17" ht="14.25">
      <c r="A73" s="29">
        <v>65</v>
      </c>
      <c r="B73" s="22"/>
      <c r="C73" s="22"/>
      <c r="D73" s="22" t="s">
        <v>68</v>
      </c>
      <c r="E73" s="19"/>
      <c r="F73" s="46">
        <v>77473200000</v>
      </c>
      <c r="G73" s="46">
        <v>76671800000</v>
      </c>
      <c r="H73" s="46">
        <v>60502400000</v>
      </c>
      <c r="I73" s="46">
        <v>62612500000</v>
      </c>
      <c r="J73" s="46">
        <v>62232600000</v>
      </c>
      <c r="K73" s="46">
        <v>64578500000</v>
      </c>
      <c r="L73" s="46">
        <v>58139000000</v>
      </c>
      <c r="M73" s="47">
        <f>ROUND(L73/K73*100,1)</f>
        <v>90</v>
      </c>
      <c r="N73" s="33"/>
      <c r="O73" s="28">
        <v>65</v>
      </c>
      <c r="P73" s="38"/>
      <c r="Q73" s="42"/>
    </row>
    <row r="74" spans="1:18" ht="14.25">
      <c r="A74" s="29">
        <v>66</v>
      </c>
      <c r="B74" s="22"/>
      <c r="C74" s="50" t="s">
        <v>72</v>
      </c>
      <c r="D74" s="50"/>
      <c r="E74" s="19"/>
      <c r="F74" s="46" t="s">
        <v>71</v>
      </c>
      <c r="G74" s="46" t="s">
        <v>71</v>
      </c>
      <c r="H74" s="46" t="s">
        <v>71</v>
      </c>
      <c r="I74" s="46">
        <v>79536000</v>
      </c>
      <c r="J74" s="46">
        <v>219404000</v>
      </c>
      <c r="K74" s="46">
        <v>270514000</v>
      </c>
      <c r="L74" s="46">
        <v>177022000</v>
      </c>
      <c r="M74" s="47">
        <f>ROUND(L74/K74*100,1)</f>
        <v>65.4</v>
      </c>
      <c r="N74" s="33"/>
      <c r="O74" s="28">
        <v>66</v>
      </c>
      <c r="P74" s="38"/>
      <c r="Q74" s="42"/>
      <c r="R74" s="39"/>
    </row>
    <row r="75" spans="1:17" ht="14.25">
      <c r="A75" s="29">
        <v>67</v>
      </c>
      <c r="B75" s="22"/>
      <c r="C75" s="22"/>
      <c r="D75" s="22" t="s">
        <v>72</v>
      </c>
      <c r="E75" s="19"/>
      <c r="F75" s="46" t="s">
        <v>71</v>
      </c>
      <c r="G75" s="46" t="s">
        <v>71</v>
      </c>
      <c r="H75" s="46" t="s">
        <v>71</v>
      </c>
      <c r="I75" s="46">
        <v>79536000</v>
      </c>
      <c r="J75" s="46">
        <v>219404000</v>
      </c>
      <c r="K75" s="46">
        <v>270514000</v>
      </c>
      <c r="L75" s="46">
        <v>177022000</v>
      </c>
      <c r="M75" s="47">
        <f>ROUND(L75/K75*100,1)</f>
        <v>65.4</v>
      </c>
      <c r="N75" s="33"/>
      <c r="O75" s="28">
        <v>67</v>
      </c>
      <c r="P75" s="38"/>
      <c r="Q75" s="42"/>
    </row>
    <row r="76" spans="1:15" ht="4.5" customHeight="1" thickBot="1">
      <c r="A76" s="30"/>
      <c r="B76" s="24"/>
      <c r="C76" s="24"/>
      <c r="D76" s="24"/>
      <c r="E76" s="25"/>
      <c r="F76" s="14"/>
      <c r="G76" s="14"/>
      <c r="H76" s="14"/>
      <c r="I76" s="14"/>
      <c r="J76" s="14"/>
      <c r="K76" s="14"/>
      <c r="L76" s="14"/>
      <c r="M76" s="16"/>
      <c r="N76" s="34"/>
      <c r="O76" s="16"/>
    </row>
    <row r="77" spans="1:14" ht="4.5" customHeight="1">
      <c r="A77" s="26"/>
      <c r="B77" s="26"/>
      <c r="C77" s="26"/>
      <c r="D77" s="26"/>
      <c r="E77" s="26"/>
      <c r="F77" s="3"/>
      <c r="G77" s="3"/>
      <c r="H77" s="3"/>
      <c r="I77" s="3"/>
      <c r="J77" s="3"/>
      <c r="K77" s="3"/>
      <c r="L77" s="3"/>
      <c r="M77" s="3"/>
      <c r="N77" s="3"/>
    </row>
    <row r="78" spans="1:5" ht="11.25">
      <c r="A78" s="20" t="s">
        <v>17</v>
      </c>
      <c r="C78" s="20"/>
      <c r="D78" s="20"/>
      <c r="E78" s="20"/>
    </row>
    <row r="79" spans="1:16" ht="11.25">
      <c r="A79" s="20" t="s">
        <v>13</v>
      </c>
      <c r="C79" s="20"/>
      <c r="D79" s="20"/>
      <c r="E79" s="20"/>
      <c r="P79" s="39"/>
    </row>
    <row r="80" spans="11:13" ht="11.25">
      <c r="K80" s="13"/>
      <c r="L80" s="13"/>
      <c r="M80" s="41"/>
    </row>
    <row r="81" spans="11:13" ht="11.25">
      <c r="K81" s="13"/>
      <c r="L81" s="13"/>
      <c r="M81" s="41"/>
    </row>
    <row r="84" ht="11.25">
      <c r="L84" s="42"/>
    </row>
    <row r="85" ht="11.25">
      <c r="L85" s="43"/>
    </row>
    <row r="87" ht="11.25">
      <c r="L87" s="43"/>
    </row>
  </sheetData>
  <sheetProtection/>
  <mergeCells count="21">
    <mergeCell ref="I3:O3"/>
    <mergeCell ref="C74:D74"/>
    <mergeCell ref="C72:D72"/>
    <mergeCell ref="C53:D53"/>
    <mergeCell ref="C56:D56"/>
    <mergeCell ref="C58:D58"/>
    <mergeCell ref="C27:D27"/>
    <mergeCell ref="A1:H1"/>
    <mergeCell ref="A3:H3"/>
    <mergeCell ref="C40:D40"/>
    <mergeCell ref="C25:D25"/>
    <mergeCell ref="A7:D7"/>
    <mergeCell ref="C38:D38"/>
    <mergeCell ref="C63:D63"/>
    <mergeCell ref="C45:D45"/>
    <mergeCell ref="B9:D9"/>
    <mergeCell ref="C10:D10"/>
    <mergeCell ref="C34:D34"/>
    <mergeCell ref="C61:D61"/>
    <mergeCell ref="C49:D49"/>
    <mergeCell ref="C42:D42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81" r:id="rId1"/>
  <colBreaks count="1" manualBreakCount="1">
    <brk id="8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showGridLines="0" zoomScale="120" zoomScaleNormal="120" zoomScaleSheetLayoutView="120" zoomScalePageLayoutView="0" workbookViewId="0" topLeftCell="A1">
      <selection activeCell="A1" sqref="A1:H1"/>
    </sheetView>
  </sheetViews>
  <sheetFormatPr defaultColWidth="8.796875" defaultRowHeight="14.25"/>
  <cols>
    <col min="1" max="2" width="1.59765625" style="4" customWidth="1"/>
    <col min="3" max="3" width="16.59765625" style="4" customWidth="1"/>
    <col min="4" max="4" width="0.8984375" style="4" customWidth="1"/>
    <col min="5" max="7" width="16.59765625" style="4" customWidth="1"/>
    <col min="8" max="8" width="13.8984375" style="4" customWidth="1"/>
    <col min="9" max="9" width="3.59765625" style="4" customWidth="1"/>
    <col min="10" max="10" width="1.59765625" style="4" customWidth="1"/>
    <col min="11" max="11" width="20.59765625" style="4" customWidth="1"/>
    <col min="12" max="12" width="0.8984375" style="4" customWidth="1"/>
    <col min="13" max="15" width="16.59765625" style="4" customWidth="1"/>
    <col min="16" max="16" width="14.09765625" style="4" customWidth="1"/>
    <col min="17" max="16384" width="9" style="4" customWidth="1"/>
  </cols>
  <sheetData>
    <row r="1" spans="1:16" s="11" customFormat="1" ht="17.25">
      <c r="A1" s="56" t="s">
        <v>103</v>
      </c>
      <c r="B1" s="56"/>
      <c r="C1" s="56"/>
      <c r="D1" s="56"/>
      <c r="E1" s="56"/>
      <c r="F1" s="56"/>
      <c r="G1" s="56"/>
      <c r="H1" s="56"/>
      <c r="I1" s="56" t="s">
        <v>104</v>
      </c>
      <c r="J1" s="57"/>
      <c r="K1" s="57"/>
      <c r="L1" s="57"/>
      <c r="M1" s="57"/>
      <c r="N1" s="57"/>
      <c r="O1" s="57"/>
      <c r="P1" s="57"/>
    </row>
    <row r="2" spans="1:16" s="11" customFormat="1" ht="17.25">
      <c r="A2" s="58"/>
      <c r="B2" s="58"/>
      <c r="C2" s="58"/>
      <c r="D2" s="59"/>
      <c r="E2" s="59"/>
      <c r="F2" s="59"/>
      <c r="G2" s="59"/>
      <c r="H2" s="59"/>
      <c r="I2" s="60"/>
      <c r="J2" s="58"/>
      <c r="K2" s="58"/>
      <c r="L2" s="59"/>
      <c r="M2" s="59"/>
      <c r="N2" s="59"/>
      <c r="O2" s="59"/>
      <c r="P2" s="59"/>
    </row>
    <row r="3" spans="1:16" ht="11.25">
      <c r="A3" s="61"/>
      <c r="B3" s="61"/>
      <c r="C3" s="61"/>
      <c r="D3" s="61"/>
      <c r="F3" s="61"/>
      <c r="G3" s="61"/>
      <c r="H3" s="62" t="s">
        <v>105</v>
      </c>
      <c r="I3" s="61"/>
      <c r="J3" s="61"/>
      <c r="K3" s="61"/>
      <c r="L3" s="61"/>
      <c r="N3" s="61"/>
      <c r="O3" s="61"/>
      <c r="P3" s="62" t="s">
        <v>105</v>
      </c>
    </row>
    <row r="4" spans="1:12" ht="4.5" customHeight="1" thickBot="1">
      <c r="A4" s="63"/>
      <c r="B4" s="63"/>
      <c r="C4" s="63"/>
      <c r="D4" s="63"/>
      <c r="E4" s="61"/>
      <c r="F4" s="61"/>
      <c r="G4" s="61"/>
      <c r="I4" s="63"/>
      <c r="J4" s="63"/>
      <c r="K4" s="63"/>
      <c r="L4" s="63"/>
    </row>
    <row r="5" spans="1:16" ht="15.75" customHeight="1">
      <c r="A5" s="64" t="s">
        <v>106</v>
      </c>
      <c r="B5" s="64"/>
      <c r="C5" s="64"/>
      <c r="D5" s="65"/>
      <c r="E5" s="66" t="s">
        <v>74</v>
      </c>
      <c r="F5" s="66" t="s">
        <v>75</v>
      </c>
      <c r="G5" s="66" t="s">
        <v>76</v>
      </c>
      <c r="H5" s="66" t="s">
        <v>8</v>
      </c>
      <c r="I5" s="64" t="s">
        <v>106</v>
      </c>
      <c r="J5" s="64"/>
      <c r="K5" s="64"/>
      <c r="L5" s="65"/>
      <c r="M5" s="67" t="s">
        <v>74</v>
      </c>
      <c r="N5" s="67" t="s">
        <v>75</v>
      </c>
      <c r="O5" s="67" t="s">
        <v>76</v>
      </c>
      <c r="P5" s="66" t="s">
        <v>8</v>
      </c>
    </row>
    <row r="6" spans="1:16" s="3" customFormat="1" ht="4.5" customHeight="1">
      <c r="A6" s="68"/>
      <c r="B6" s="68"/>
      <c r="C6" s="68"/>
      <c r="D6" s="69"/>
      <c r="E6" s="13"/>
      <c r="F6" s="13"/>
      <c r="G6" s="13"/>
      <c r="H6" s="15"/>
      <c r="I6" s="68"/>
      <c r="J6" s="68"/>
      <c r="K6" s="68"/>
      <c r="L6" s="69"/>
      <c r="M6" s="13"/>
      <c r="N6" s="13"/>
      <c r="O6" s="13"/>
      <c r="P6" s="15"/>
    </row>
    <row r="7" spans="1:16" ht="15.75" customHeight="1">
      <c r="A7" s="70" t="s">
        <v>107</v>
      </c>
      <c r="B7" s="70"/>
      <c r="C7" s="70"/>
      <c r="D7" s="71"/>
      <c r="E7" s="46">
        <v>704925900271</v>
      </c>
      <c r="F7" s="46">
        <v>736294187728</v>
      </c>
      <c r="G7" s="46">
        <v>749189874059</v>
      </c>
      <c r="H7" s="47">
        <f aca="true" t="shared" si="0" ref="H7:H53">ROUND(G7/F7*100,1)</f>
        <v>101.8</v>
      </c>
      <c r="I7" s="72"/>
      <c r="J7" s="73" t="s">
        <v>108</v>
      </c>
      <c r="K7" s="73"/>
      <c r="L7" s="74"/>
      <c r="M7" s="46">
        <v>30534673303</v>
      </c>
      <c r="N7" s="46">
        <v>31684034442</v>
      </c>
      <c r="O7" s="46">
        <v>32450341934</v>
      </c>
      <c r="P7" s="47">
        <f aca="true" t="shared" si="1" ref="P7:P40">ROUND(O7/N7*100,1)</f>
        <v>102.4</v>
      </c>
    </row>
    <row r="8" spans="1:16" ht="15.75" customHeight="1">
      <c r="A8" s="68"/>
      <c r="B8" s="70" t="s">
        <v>109</v>
      </c>
      <c r="C8" s="70"/>
      <c r="D8" s="71"/>
      <c r="E8" s="46">
        <v>1303609713</v>
      </c>
      <c r="F8" s="46">
        <v>1287900536</v>
      </c>
      <c r="G8" s="46">
        <v>1302473978</v>
      </c>
      <c r="H8" s="47">
        <f t="shared" si="0"/>
        <v>101.1</v>
      </c>
      <c r="I8" s="72"/>
      <c r="J8" s="75"/>
      <c r="K8" s="75" t="s">
        <v>110</v>
      </c>
      <c r="L8" s="76"/>
      <c r="M8" s="48">
        <v>27882255488</v>
      </c>
      <c r="N8" s="48">
        <v>28968299853</v>
      </c>
      <c r="O8" s="48">
        <v>29581111713</v>
      </c>
      <c r="P8" s="47">
        <f t="shared" si="1"/>
        <v>102.1</v>
      </c>
    </row>
    <row r="9" spans="1:16" ht="15.75" customHeight="1">
      <c r="A9" s="68"/>
      <c r="B9" s="68"/>
      <c r="C9" s="68" t="s">
        <v>109</v>
      </c>
      <c r="D9" s="71"/>
      <c r="E9" s="46">
        <v>1303609713</v>
      </c>
      <c r="F9" s="46">
        <v>1287900536</v>
      </c>
      <c r="G9" s="46">
        <v>1302473978</v>
      </c>
      <c r="H9" s="47">
        <f t="shared" si="0"/>
        <v>101.1</v>
      </c>
      <c r="I9" s="72"/>
      <c r="J9" s="75"/>
      <c r="K9" s="75" t="s">
        <v>111</v>
      </c>
      <c r="L9" s="76"/>
      <c r="M9" s="48">
        <v>2652417815</v>
      </c>
      <c r="N9" s="48">
        <v>2715734589</v>
      </c>
      <c r="O9" s="48">
        <v>2869230221</v>
      </c>
      <c r="P9" s="47">
        <f t="shared" si="1"/>
        <v>105.7</v>
      </c>
    </row>
    <row r="10" spans="1:16" ht="15.75" customHeight="1">
      <c r="A10" s="68"/>
      <c r="B10" s="70" t="s">
        <v>112</v>
      </c>
      <c r="C10" s="70"/>
      <c r="D10" s="77"/>
      <c r="E10" s="46">
        <v>70505243348</v>
      </c>
      <c r="F10" s="46">
        <v>76948905178</v>
      </c>
      <c r="G10" s="46">
        <v>75389797611</v>
      </c>
      <c r="H10" s="47">
        <f t="shared" si="0"/>
        <v>98</v>
      </c>
      <c r="I10" s="72"/>
      <c r="J10" s="73" t="s">
        <v>113</v>
      </c>
      <c r="K10" s="73"/>
      <c r="L10" s="76"/>
      <c r="M10" s="46">
        <v>149700483639</v>
      </c>
      <c r="N10" s="46">
        <v>155732817610</v>
      </c>
      <c r="O10" s="46">
        <v>160030339343</v>
      </c>
      <c r="P10" s="47">
        <f t="shared" si="1"/>
        <v>102.8</v>
      </c>
    </row>
    <row r="11" spans="1:16" ht="15.75" customHeight="1">
      <c r="A11" s="68"/>
      <c r="B11" s="68"/>
      <c r="C11" s="68" t="s">
        <v>114</v>
      </c>
      <c r="D11" s="71"/>
      <c r="E11" s="48">
        <v>15508654785</v>
      </c>
      <c r="F11" s="48">
        <v>16975632345</v>
      </c>
      <c r="G11" s="48">
        <v>16043744548</v>
      </c>
      <c r="H11" s="47">
        <f t="shared" si="0"/>
        <v>94.5</v>
      </c>
      <c r="I11" s="72"/>
      <c r="J11" s="75"/>
      <c r="K11" s="75" t="s">
        <v>115</v>
      </c>
      <c r="L11" s="76"/>
      <c r="M11" s="48">
        <v>10366999556</v>
      </c>
      <c r="N11" s="48">
        <v>12215459785</v>
      </c>
      <c r="O11" s="48">
        <v>14925694514</v>
      </c>
      <c r="P11" s="47">
        <f t="shared" si="1"/>
        <v>122.2</v>
      </c>
    </row>
    <row r="12" spans="1:16" ht="15.75" customHeight="1">
      <c r="A12" s="68"/>
      <c r="B12" s="68"/>
      <c r="C12" s="68" t="s">
        <v>116</v>
      </c>
      <c r="D12" s="71"/>
      <c r="E12" s="48">
        <v>10975902442</v>
      </c>
      <c r="F12" s="48">
        <v>18001902751</v>
      </c>
      <c r="G12" s="48">
        <v>18833363108</v>
      </c>
      <c r="H12" s="47">
        <f t="shared" si="0"/>
        <v>104.6</v>
      </c>
      <c r="I12" s="78"/>
      <c r="J12" s="75"/>
      <c r="K12" s="75" t="s">
        <v>117</v>
      </c>
      <c r="L12" s="76"/>
      <c r="M12" s="48">
        <v>46493819926</v>
      </c>
      <c r="N12" s="46">
        <v>47944666107</v>
      </c>
      <c r="O12" s="46">
        <v>48691597561</v>
      </c>
      <c r="P12" s="47">
        <f t="shared" si="1"/>
        <v>101.6</v>
      </c>
    </row>
    <row r="13" spans="1:16" ht="15.75" customHeight="1">
      <c r="A13" s="68"/>
      <c r="B13" s="68"/>
      <c r="C13" s="68" t="s">
        <v>118</v>
      </c>
      <c r="D13" s="71"/>
      <c r="E13" s="48">
        <v>4363627449</v>
      </c>
      <c r="F13" s="48">
        <v>4548629542</v>
      </c>
      <c r="G13" s="48">
        <v>4597949788</v>
      </c>
      <c r="H13" s="47">
        <f t="shared" si="0"/>
        <v>101.1</v>
      </c>
      <c r="I13" s="78"/>
      <c r="J13" s="75"/>
      <c r="K13" s="75" t="s">
        <v>119</v>
      </c>
      <c r="L13" s="76"/>
      <c r="M13" s="48">
        <v>29094405089</v>
      </c>
      <c r="N13" s="46">
        <v>29755995178</v>
      </c>
      <c r="O13" s="46">
        <v>30338986051</v>
      </c>
      <c r="P13" s="47">
        <f t="shared" si="1"/>
        <v>102</v>
      </c>
    </row>
    <row r="14" spans="1:16" ht="15.75" customHeight="1">
      <c r="A14" s="68"/>
      <c r="B14" s="68"/>
      <c r="C14" s="68" t="s">
        <v>120</v>
      </c>
      <c r="D14" s="71"/>
      <c r="E14" s="48">
        <v>35895813053</v>
      </c>
      <c r="F14" s="48">
        <v>32911526743</v>
      </c>
      <c r="G14" s="48">
        <v>31743830101</v>
      </c>
      <c r="H14" s="47">
        <f t="shared" si="0"/>
        <v>96.5</v>
      </c>
      <c r="I14" s="78"/>
      <c r="J14" s="75"/>
      <c r="K14" s="75" t="s">
        <v>121</v>
      </c>
      <c r="L14" s="76"/>
      <c r="M14" s="48">
        <v>43354132994</v>
      </c>
      <c r="N14" s="46">
        <v>44154578035</v>
      </c>
      <c r="O14" s="46">
        <v>43331149196</v>
      </c>
      <c r="P14" s="47">
        <f t="shared" si="1"/>
        <v>98.1</v>
      </c>
    </row>
    <row r="15" spans="1:16" ht="15.75" customHeight="1">
      <c r="A15" s="68"/>
      <c r="B15" s="68"/>
      <c r="C15" s="68" t="s">
        <v>122</v>
      </c>
      <c r="D15" s="71"/>
      <c r="E15" s="48">
        <v>471672556</v>
      </c>
      <c r="F15" s="48">
        <v>942132437</v>
      </c>
      <c r="G15" s="48">
        <v>49389871</v>
      </c>
      <c r="H15" s="47">
        <f t="shared" si="0"/>
        <v>5.2</v>
      </c>
      <c r="I15" s="78"/>
      <c r="J15" s="75"/>
      <c r="K15" s="75" t="s">
        <v>123</v>
      </c>
      <c r="L15" s="76"/>
      <c r="M15" s="48">
        <v>15770885154</v>
      </c>
      <c r="N15" s="46">
        <v>15655500890</v>
      </c>
      <c r="O15" s="46">
        <v>14966946137</v>
      </c>
      <c r="P15" s="47">
        <f t="shared" si="1"/>
        <v>95.6</v>
      </c>
    </row>
    <row r="16" spans="1:16" ht="15.75" customHeight="1">
      <c r="A16" s="68"/>
      <c r="B16" s="68"/>
      <c r="C16" s="68" t="s">
        <v>124</v>
      </c>
      <c r="D16" s="71"/>
      <c r="E16" s="48">
        <v>2443462367</v>
      </c>
      <c r="F16" s="48">
        <v>2616091047</v>
      </c>
      <c r="G16" s="48">
        <v>2756696543</v>
      </c>
      <c r="H16" s="47">
        <f t="shared" si="0"/>
        <v>105.4</v>
      </c>
      <c r="I16" s="78"/>
      <c r="J16" s="75"/>
      <c r="K16" s="75" t="s">
        <v>125</v>
      </c>
      <c r="L16" s="76"/>
      <c r="M16" s="48">
        <v>1631828336</v>
      </c>
      <c r="N16" s="46">
        <v>2223816815</v>
      </c>
      <c r="O16" s="46">
        <v>4548468355</v>
      </c>
      <c r="P16" s="47">
        <f t="shared" si="1"/>
        <v>204.5</v>
      </c>
    </row>
    <row r="17" spans="1:16" ht="15.75" customHeight="1">
      <c r="A17" s="68"/>
      <c r="B17" s="68"/>
      <c r="C17" s="68" t="s">
        <v>126</v>
      </c>
      <c r="D17" s="71"/>
      <c r="E17" s="48">
        <v>516434539</v>
      </c>
      <c r="F17" s="48">
        <v>607997265</v>
      </c>
      <c r="G17" s="48">
        <v>1014641781</v>
      </c>
      <c r="H17" s="47">
        <f t="shared" si="0"/>
        <v>166.9</v>
      </c>
      <c r="I17" s="78"/>
      <c r="J17" s="75"/>
      <c r="K17" s="75" t="s">
        <v>127</v>
      </c>
      <c r="L17" s="76"/>
      <c r="M17" s="48">
        <v>783102073</v>
      </c>
      <c r="N17" s="46">
        <v>1511577003</v>
      </c>
      <c r="O17" s="46">
        <v>936753212</v>
      </c>
      <c r="P17" s="47">
        <f t="shared" si="1"/>
        <v>62</v>
      </c>
    </row>
    <row r="18" spans="1:16" ht="15.75" customHeight="1">
      <c r="A18" s="68"/>
      <c r="B18" s="68"/>
      <c r="C18" s="68" t="s">
        <v>128</v>
      </c>
      <c r="D18" s="71"/>
      <c r="E18" s="48">
        <v>156785676</v>
      </c>
      <c r="F18" s="48">
        <v>165485655</v>
      </c>
      <c r="G18" s="48">
        <v>168042396</v>
      </c>
      <c r="H18" s="47">
        <f t="shared" si="0"/>
        <v>101.5</v>
      </c>
      <c r="I18" s="78"/>
      <c r="J18" s="75"/>
      <c r="K18" s="75" t="s">
        <v>129</v>
      </c>
      <c r="L18" s="76">
        <v>0</v>
      </c>
      <c r="M18" s="48">
        <v>2205310511</v>
      </c>
      <c r="N18" s="46">
        <v>2271223797</v>
      </c>
      <c r="O18" s="46">
        <v>2290744317</v>
      </c>
      <c r="P18" s="47">
        <f t="shared" si="1"/>
        <v>100.9</v>
      </c>
    </row>
    <row r="19" spans="1:16" ht="15.75" customHeight="1">
      <c r="A19" s="68"/>
      <c r="B19" s="68"/>
      <c r="C19" s="68" t="s">
        <v>130</v>
      </c>
      <c r="D19" s="71"/>
      <c r="E19" s="48">
        <v>172890481</v>
      </c>
      <c r="F19" s="48">
        <v>179507393</v>
      </c>
      <c r="G19" s="48">
        <v>182139475</v>
      </c>
      <c r="H19" s="47">
        <f t="shared" si="0"/>
        <v>101.5</v>
      </c>
      <c r="I19" s="78"/>
      <c r="J19" s="73" t="s">
        <v>131</v>
      </c>
      <c r="K19" s="73"/>
      <c r="L19" s="76">
        <v>0</v>
      </c>
      <c r="M19" s="46">
        <v>918313566</v>
      </c>
      <c r="N19" s="46">
        <v>839043483</v>
      </c>
      <c r="O19" s="46">
        <v>1943368463</v>
      </c>
      <c r="P19" s="47">
        <f t="shared" si="1"/>
        <v>231.6</v>
      </c>
    </row>
    <row r="20" spans="1:16" ht="15.75" customHeight="1">
      <c r="A20" s="68"/>
      <c r="B20" s="70" t="s">
        <v>132</v>
      </c>
      <c r="C20" s="70"/>
      <c r="D20" s="71"/>
      <c r="E20" s="46">
        <v>105489518977</v>
      </c>
      <c r="F20" s="46">
        <v>108905385320</v>
      </c>
      <c r="G20" s="46">
        <v>108740589401</v>
      </c>
      <c r="H20" s="47">
        <f t="shared" si="0"/>
        <v>99.8</v>
      </c>
      <c r="I20" s="78"/>
      <c r="J20" s="75"/>
      <c r="K20" s="75" t="s">
        <v>133</v>
      </c>
      <c r="L20" s="76">
        <v>0</v>
      </c>
      <c r="M20" s="48">
        <v>613059238</v>
      </c>
      <c r="N20" s="46">
        <v>655941406</v>
      </c>
      <c r="O20" s="46">
        <v>1133846266</v>
      </c>
      <c r="P20" s="47">
        <f t="shared" si="1"/>
        <v>172.9</v>
      </c>
    </row>
    <row r="21" spans="1:16" ht="15.75" customHeight="1">
      <c r="A21" s="68"/>
      <c r="B21" s="68"/>
      <c r="C21" s="68" t="s">
        <v>134</v>
      </c>
      <c r="D21" s="71"/>
      <c r="E21" s="48">
        <v>67971458242</v>
      </c>
      <c r="F21" s="48">
        <v>67167386136</v>
      </c>
      <c r="G21" s="48">
        <v>67129898129</v>
      </c>
      <c r="H21" s="47">
        <f t="shared" si="0"/>
        <v>99.9</v>
      </c>
      <c r="I21" s="78"/>
      <c r="J21" s="75"/>
      <c r="K21" s="75" t="s">
        <v>135</v>
      </c>
      <c r="L21" s="76"/>
      <c r="M21" s="48">
        <v>300856428</v>
      </c>
      <c r="N21" s="46">
        <v>181266077</v>
      </c>
      <c r="O21" s="46">
        <v>809136377</v>
      </c>
      <c r="P21" s="47">
        <f t="shared" si="1"/>
        <v>446.4</v>
      </c>
    </row>
    <row r="22" spans="1:16" ht="15.75" customHeight="1">
      <c r="A22" s="68"/>
      <c r="B22" s="68"/>
      <c r="C22" s="68" t="s">
        <v>136</v>
      </c>
      <c r="D22" s="71"/>
      <c r="E22" s="48">
        <v>28348032482</v>
      </c>
      <c r="F22" s="48">
        <v>31998239271</v>
      </c>
      <c r="G22" s="48">
        <v>32724417422</v>
      </c>
      <c r="H22" s="47">
        <f t="shared" si="0"/>
        <v>102.3</v>
      </c>
      <c r="I22" s="78"/>
      <c r="J22" s="75"/>
      <c r="K22" s="75" t="s">
        <v>137</v>
      </c>
      <c r="L22" s="76"/>
      <c r="M22" s="48">
        <v>4397900</v>
      </c>
      <c r="N22" s="46">
        <v>1836000</v>
      </c>
      <c r="O22" s="46">
        <v>385820</v>
      </c>
      <c r="P22" s="47">
        <f t="shared" si="1"/>
        <v>21</v>
      </c>
    </row>
    <row r="23" spans="1:16" ht="15.75" customHeight="1">
      <c r="A23" s="68"/>
      <c r="B23" s="68"/>
      <c r="C23" s="68" t="s">
        <v>138</v>
      </c>
      <c r="D23" s="71"/>
      <c r="E23" s="48">
        <v>8986718694</v>
      </c>
      <c r="F23" s="48">
        <v>9584006409</v>
      </c>
      <c r="G23" s="48">
        <v>8715992821</v>
      </c>
      <c r="H23" s="47">
        <f t="shared" si="0"/>
        <v>90.9</v>
      </c>
      <c r="I23" s="78"/>
      <c r="J23" s="73" t="s">
        <v>139</v>
      </c>
      <c r="K23" s="73"/>
      <c r="L23" s="76"/>
      <c r="M23" s="46">
        <v>81467006016</v>
      </c>
      <c r="N23" s="46">
        <v>71405159180</v>
      </c>
      <c r="O23" s="46">
        <v>71052906310</v>
      </c>
      <c r="P23" s="47">
        <f t="shared" si="1"/>
        <v>99.5</v>
      </c>
    </row>
    <row r="24" spans="1:16" ht="15.75" customHeight="1">
      <c r="A24" s="68"/>
      <c r="B24" s="68"/>
      <c r="C24" s="68" t="s">
        <v>140</v>
      </c>
      <c r="D24" s="71"/>
      <c r="E24" s="48">
        <v>183309559</v>
      </c>
      <c r="F24" s="48">
        <v>155753504</v>
      </c>
      <c r="G24" s="48">
        <v>170281029</v>
      </c>
      <c r="H24" s="47">
        <f t="shared" si="0"/>
        <v>109.3</v>
      </c>
      <c r="I24" s="78"/>
      <c r="J24" s="75"/>
      <c r="K24" s="75" t="s">
        <v>139</v>
      </c>
      <c r="L24" s="76"/>
      <c r="M24" s="46">
        <v>81467006016</v>
      </c>
      <c r="N24" s="46">
        <v>71405159180</v>
      </c>
      <c r="O24" s="46">
        <v>71052906310</v>
      </c>
      <c r="P24" s="47">
        <f t="shared" si="1"/>
        <v>99.5</v>
      </c>
    </row>
    <row r="25" spans="1:16" ht="15.75" customHeight="1">
      <c r="A25" s="68"/>
      <c r="B25" s="70" t="s">
        <v>141</v>
      </c>
      <c r="C25" s="70"/>
      <c r="D25" s="77"/>
      <c r="E25" s="46">
        <v>24448750118</v>
      </c>
      <c r="F25" s="46">
        <v>35034399363</v>
      </c>
      <c r="G25" s="46">
        <v>32123077353</v>
      </c>
      <c r="H25" s="47">
        <f t="shared" si="0"/>
        <v>91.7</v>
      </c>
      <c r="I25" s="78"/>
      <c r="J25" s="73" t="s">
        <v>142</v>
      </c>
      <c r="K25" s="73"/>
      <c r="L25" s="76"/>
      <c r="M25" s="46">
        <v>38914536500</v>
      </c>
      <c r="N25" s="46">
        <v>45195128864</v>
      </c>
      <c r="O25" s="46">
        <v>54703220215</v>
      </c>
      <c r="P25" s="47">
        <f t="shared" si="1"/>
        <v>121</v>
      </c>
    </row>
    <row r="26" spans="1:16" ht="15.75" customHeight="1">
      <c r="A26" s="68"/>
      <c r="B26" s="68"/>
      <c r="C26" s="68" t="s">
        <v>143</v>
      </c>
      <c r="D26" s="71"/>
      <c r="E26" s="48">
        <v>6979875666</v>
      </c>
      <c r="F26" s="48">
        <v>14052230752</v>
      </c>
      <c r="G26" s="48">
        <v>13601599107</v>
      </c>
      <c r="H26" s="47">
        <f t="shared" si="0"/>
        <v>96.8</v>
      </c>
      <c r="I26" s="78"/>
      <c r="J26" s="75"/>
      <c r="K26" s="75" t="s">
        <v>144</v>
      </c>
      <c r="L26" s="76"/>
      <c r="M26" s="46">
        <v>6074644</v>
      </c>
      <c r="N26" s="46">
        <v>8093290</v>
      </c>
      <c r="O26" s="48">
        <v>8105105</v>
      </c>
      <c r="P26" s="47">
        <f t="shared" si="1"/>
        <v>100.1</v>
      </c>
    </row>
    <row r="27" spans="1:16" ht="15.75" customHeight="1">
      <c r="A27" s="68"/>
      <c r="B27" s="68"/>
      <c r="C27" s="68" t="s">
        <v>145</v>
      </c>
      <c r="D27" s="71"/>
      <c r="E27" s="48">
        <v>2748088246</v>
      </c>
      <c r="F27" s="48">
        <v>2128979245</v>
      </c>
      <c r="G27" s="48">
        <v>1604200027</v>
      </c>
      <c r="H27" s="47">
        <f t="shared" si="0"/>
        <v>75.4</v>
      </c>
      <c r="I27" s="78"/>
      <c r="J27" s="75"/>
      <c r="K27" s="75" t="s">
        <v>146</v>
      </c>
      <c r="L27" s="76"/>
      <c r="M27" s="48">
        <v>545582861</v>
      </c>
      <c r="N27" s="46">
        <v>526803780</v>
      </c>
      <c r="O27" s="46">
        <v>540474024</v>
      </c>
      <c r="P27" s="47">
        <f t="shared" si="1"/>
        <v>102.6</v>
      </c>
    </row>
    <row r="28" spans="1:16" ht="15.75" customHeight="1">
      <c r="A28" s="68"/>
      <c r="B28" s="68"/>
      <c r="C28" s="68" t="s">
        <v>147</v>
      </c>
      <c r="D28" s="71"/>
      <c r="E28" s="48">
        <v>1426539980</v>
      </c>
      <c r="F28" s="48">
        <v>2739139634</v>
      </c>
      <c r="G28" s="48">
        <v>2174988965</v>
      </c>
      <c r="H28" s="47">
        <f t="shared" si="0"/>
        <v>79.4</v>
      </c>
      <c r="I28" s="78"/>
      <c r="J28" s="75"/>
      <c r="K28" s="75" t="s">
        <v>148</v>
      </c>
      <c r="L28" s="76"/>
      <c r="M28" s="48">
        <v>703358000</v>
      </c>
      <c r="N28" s="46">
        <v>301452000</v>
      </c>
      <c r="O28" s="46">
        <v>581285000</v>
      </c>
      <c r="P28" s="47">
        <f t="shared" si="1"/>
        <v>192.8</v>
      </c>
    </row>
    <row r="29" spans="1:16" ht="15.75" customHeight="1">
      <c r="A29" s="68"/>
      <c r="B29" s="68"/>
      <c r="C29" s="68" t="s">
        <v>149</v>
      </c>
      <c r="D29" s="71"/>
      <c r="E29" s="48">
        <v>2233763957</v>
      </c>
      <c r="F29" s="48">
        <v>1868028765</v>
      </c>
      <c r="G29" s="48">
        <v>1798812005</v>
      </c>
      <c r="H29" s="47">
        <f t="shared" si="0"/>
        <v>96.3</v>
      </c>
      <c r="I29" s="78"/>
      <c r="J29" s="75"/>
      <c r="K29" s="75" t="s">
        <v>150</v>
      </c>
      <c r="L29" s="76"/>
      <c r="M29" s="48">
        <v>661848322</v>
      </c>
      <c r="N29" s="46">
        <v>667234125</v>
      </c>
      <c r="O29" s="46">
        <v>648841523</v>
      </c>
      <c r="P29" s="47">
        <f t="shared" si="1"/>
        <v>97.2</v>
      </c>
    </row>
    <row r="30" spans="1:16" ht="15.75" customHeight="1">
      <c r="A30" s="68"/>
      <c r="B30" s="68"/>
      <c r="C30" s="68" t="s">
        <v>151</v>
      </c>
      <c r="D30" s="71"/>
      <c r="E30" s="48">
        <v>5361618269</v>
      </c>
      <c r="F30" s="48">
        <v>8558840967</v>
      </c>
      <c r="G30" s="48">
        <v>7283023249</v>
      </c>
      <c r="H30" s="47">
        <f t="shared" si="0"/>
        <v>85.1</v>
      </c>
      <c r="I30" s="78"/>
      <c r="J30" s="75"/>
      <c r="K30" s="75" t="s">
        <v>152</v>
      </c>
      <c r="L30" s="76"/>
      <c r="M30" s="48">
        <v>9988680000</v>
      </c>
      <c r="N30" s="46">
        <v>10502928000</v>
      </c>
      <c r="O30" s="46">
        <v>1750528000</v>
      </c>
      <c r="P30" s="47">
        <f t="shared" si="1"/>
        <v>16.7</v>
      </c>
    </row>
    <row r="31" spans="1:16" ht="15.75" customHeight="1">
      <c r="A31" s="68"/>
      <c r="B31" s="68"/>
      <c r="C31" s="68" t="s">
        <v>153</v>
      </c>
      <c r="D31" s="71"/>
      <c r="E31" s="48">
        <v>5698864000</v>
      </c>
      <c r="F31" s="48">
        <v>5687180000</v>
      </c>
      <c r="G31" s="48">
        <v>5660454000</v>
      </c>
      <c r="H31" s="47">
        <f t="shared" si="0"/>
        <v>99.5</v>
      </c>
      <c r="I31" s="78"/>
      <c r="J31" s="75"/>
      <c r="K31" s="75" t="s">
        <v>154</v>
      </c>
      <c r="L31" s="76"/>
      <c r="M31" s="48">
        <v>3682976000</v>
      </c>
      <c r="N31" s="46">
        <v>1059631000</v>
      </c>
      <c r="O31" s="46">
        <v>1257332000</v>
      </c>
      <c r="P31" s="47">
        <f t="shared" si="1"/>
        <v>118.7</v>
      </c>
    </row>
    <row r="32" spans="1:16" ht="15.75" customHeight="1">
      <c r="A32" s="68"/>
      <c r="B32" s="70" t="s">
        <v>155</v>
      </c>
      <c r="C32" s="70"/>
      <c r="D32" s="77"/>
      <c r="E32" s="46">
        <v>9134497276</v>
      </c>
      <c r="F32" s="46">
        <v>5623781147</v>
      </c>
      <c r="G32" s="46">
        <v>3983200356</v>
      </c>
      <c r="H32" s="47">
        <f t="shared" si="0"/>
        <v>70.8</v>
      </c>
      <c r="I32" s="78"/>
      <c r="J32" s="75"/>
      <c r="K32" s="75" t="s">
        <v>156</v>
      </c>
      <c r="L32" s="79"/>
      <c r="M32" s="48">
        <v>294624000</v>
      </c>
      <c r="N32" s="46">
        <v>239230000</v>
      </c>
      <c r="O32" s="46">
        <v>202690000</v>
      </c>
      <c r="P32" s="47">
        <f t="shared" si="1"/>
        <v>84.7</v>
      </c>
    </row>
    <row r="33" spans="1:16" ht="15.75" customHeight="1">
      <c r="A33" s="68"/>
      <c r="B33" s="68"/>
      <c r="C33" s="68" t="s">
        <v>157</v>
      </c>
      <c r="D33" s="71"/>
      <c r="E33" s="48">
        <v>8186734952</v>
      </c>
      <c r="F33" s="48">
        <v>4670722387</v>
      </c>
      <c r="G33" s="48">
        <v>3013533673</v>
      </c>
      <c r="H33" s="47">
        <f t="shared" si="0"/>
        <v>64.5</v>
      </c>
      <c r="I33" s="78"/>
      <c r="J33" s="75"/>
      <c r="K33" s="75" t="s">
        <v>158</v>
      </c>
      <c r="L33" s="76">
        <v>0</v>
      </c>
      <c r="M33" s="48">
        <v>9103922</v>
      </c>
      <c r="N33" s="46">
        <v>7943000</v>
      </c>
      <c r="O33" s="46">
        <v>6874181</v>
      </c>
      <c r="P33" s="47">
        <f t="shared" si="1"/>
        <v>86.5</v>
      </c>
    </row>
    <row r="34" spans="1:16" ht="15.75" customHeight="1">
      <c r="A34" s="68"/>
      <c r="B34" s="68"/>
      <c r="C34" s="68" t="s">
        <v>159</v>
      </c>
      <c r="D34" s="71"/>
      <c r="E34" s="48">
        <v>825799114</v>
      </c>
      <c r="F34" s="48">
        <v>825670700</v>
      </c>
      <c r="G34" s="48">
        <v>844900615</v>
      </c>
      <c r="H34" s="47">
        <f t="shared" si="0"/>
        <v>102.3</v>
      </c>
      <c r="I34" s="78"/>
      <c r="J34" s="75"/>
      <c r="K34" s="75" t="s">
        <v>160</v>
      </c>
      <c r="L34" s="76">
        <v>0</v>
      </c>
      <c r="M34" s="48">
        <v>746947</v>
      </c>
      <c r="N34" s="46">
        <v>381824</v>
      </c>
      <c r="O34" s="46">
        <v>56506</v>
      </c>
      <c r="P34" s="47">
        <f t="shared" si="1"/>
        <v>14.8</v>
      </c>
    </row>
    <row r="35" spans="1:16" ht="15.75" customHeight="1">
      <c r="A35" s="68"/>
      <c r="B35" s="68"/>
      <c r="C35" s="68" t="s">
        <v>161</v>
      </c>
      <c r="D35" s="71"/>
      <c r="E35" s="48">
        <v>121963210</v>
      </c>
      <c r="F35" s="48">
        <v>127388060</v>
      </c>
      <c r="G35" s="48">
        <v>124766068</v>
      </c>
      <c r="H35" s="47">
        <f t="shared" si="0"/>
        <v>97.9</v>
      </c>
      <c r="I35" s="78"/>
      <c r="J35" s="75"/>
      <c r="K35" s="75" t="s">
        <v>162</v>
      </c>
      <c r="L35" s="76">
        <v>0</v>
      </c>
      <c r="M35" s="48">
        <v>38153833</v>
      </c>
      <c r="N35" s="46">
        <v>2036313000</v>
      </c>
      <c r="O35" s="46">
        <v>30447302</v>
      </c>
      <c r="P35" s="47">
        <f t="shared" si="1"/>
        <v>1.5</v>
      </c>
    </row>
    <row r="36" spans="1:16" ht="15.75" customHeight="1">
      <c r="A36" s="68"/>
      <c r="B36" s="70" t="s">
        <v>163</v>
      </c>
      <c r="C36" s="70"/>
      <c r="D36" s="77"/>
      <c r="E36" s="46">
        <v>66874554175</v>
      </c>
      <c r="F36" s="46">
        <v>64593694219</v>
      </c>
      <c r="G36" s="46">
        <v>57725581172</v>
      </c>
      <c r="H36" s="47">
        <f t="shared" si="0"/>
        <v>89.4</v>
      </c>
      <c r="I36" s="78"/>
      <c r="J36" s="75"/>
      <c r="K36" s="75" t="s">
        <v>164</v>
      </c>
      <c r="L36" s="76">
        <v>0</v>
      </c>
      <c r="M36" s="48">
        <v>546468</v>
      </c>
      <c r="N36" s="46">
        <v>413000</v>
      </c>
      <c r="O36" s="46">
        <v>413049</v>
      </c>
      <c r="P36" s="47">
        <f t="shared" si="1"/>
        <v>100</v>
      </c>
    </row>
    <row r="37" spans="1:16" ht="15.75" customHeight="1">
      <c r="A37" s="68"/>
      <c r="B37" s="68"/>
      <c r="C37" s="68" t="s">
        <v>165</v>
      </c>
      <c r="D37" s="71"/>
      <c r="E37" s="48">
        <v>21263525645</v>
      </c>
      <c r="F37" s="48">
        <v>22361643705</v>
      </c>
      <c r="G37" s="48">
        <v>20704270513</v>
      </c>
      <c r="H37" s="47">
        <f t="shared" si="0"/>
        <v>92.6</v>
      </c>
      <c r="I37" s="78"/>
      <c r="J37" s="75"/>
      <c r="K37" s="75" t="s">
        <v>166</v>
      </c>
      <c r="L37" s="79">
        <v>0</v>
      </c>
      <c r="M37" s="48">
        <v>10690951000</v>
      </c>
      <c r="N37" s="46">
        <v>12950961000</v>
      </c>
      <c r="O37" s="46">
        <v>23329668000</v>
      </c>
      <c r="P37" s="47">
        <f t="shared" si="1"/>
        <v>180.1</v>
      </c>
    </row>
    <row r="38" spans="1:16" ht="15.75" customHeight="1">
      <c r="A38" s="68"/>
      <c r="B38" s="68"/>
      <c r="C38" s="68" t="s">
        <v>167</v>
      </c>
      <c r="D38" s="71"/>
      <c r="E38" s="48">
        <v>2646491063</v>
      </c>
      <c r="F38" s="48">
        <v>2597495083</v>
      </c>
      <c r="G38" s="48">
        <v>2106806959</v>
      </c>
      <c r="H38" s="47">
        <f t="shared" si="0"/>
        <v>81.1</v>
      </c>
      <c r="I38" s="78"/>
      <c r="J38" s="75"/>
      <c r="K38" s="75" t="s">
        <v>168</v>
      </c>
      <c r="L38" s="76"/>
      <c r="M38" s="48">
        <v>11737016503</v>
      </c>
      <c r="N38" s="46">
        <v>16269210845</v>
      </c>
      <c r="O38" s="46">
        <v>25612750525</v>
      </c>
      <c r="P38" s="47">
        <f t="shared" si="1"/>
        <v>157.4</v>
      </c>
    </row>
    <row r="39" spans="1:16" ht="15.75" customHeight="1">
      <c r="A39" s="68"/>
      <c r="B39" s="68"/>
      <c r="C39" s="68" t="s">
        <v>169</v>
      </c>
      <c r="D39" s="71"/>
      <c r="E39" s="48">
        <v>30944555187</v>
      </c>
      <c r="F39" s="48">
        <v>28908952200</v>
      </c>
      <c r="G39" s="48">
        <v>24001455334</v>
      </c>
      <c r="H39" s="47">
        <f t="shared" si="0"/>
        <v>83</v>
      </c>
      <c r="I39" s="78"/>
      <c r="J39" s="75"/>
      <c r="K39" s="75" t="s">
        <v>170</v>
      </c>
      <c r="L39" s="76"/>
      <c r="M39" s="48">
        <v>210010000</v>
      </c>
      <c r="N39" s="46">
        <v>356410000</v>
      </c>
      <c r="O39" s="46">
        <v>406506000</v>
      </c>
      <c r="P39" s="47">
        <f t="shared" si="1"/>
        <v>114.1</v>
      </c>
    </row>
    <row r="40" spans="1:16" ht="15.75" customHeight="1">
      <c r="A40" s="68"/>
      <c r="B40" s="68"/>
      <c r="C40" s="68" t="s">
        <v>171</v>
      </c>
      <c r="D40" s="71"/>
      <c r="E40" s="48">
        <v>2705820418</v>
      </c>
      <c r="F40" s="48">
        <v>1882822319</v>
      </c>
      <c r="G40" s="48">
        <v>1986632596</v>
      </c>
      <c r="H40" s="47">
        <f t="shared" si="0"/>
        <v>105.5</v>
      </c>
      <c r="I40" s="72"/>
      <c r="J40" s="75"/>
      <c r="K40" s="75" t="s">
        <v>172</v>
      </c>
      <c r="L40" s="76"/>
      <c r="M40" s="48">
        <v>344864000</v>
      </c>
      <c r="N40" s="46">
        <v>268124000</v>
      </c>
      <c r="O40" s="46">
        <v>327249000</v>
      </c>
      <c r="P40" s="47">
        <f t="shared" si="1"/>
        <v>122.1</v>
      </c>
    </row>
    <row r="41" spans="1:16" ht="15.75" customHeight="1">
      <c r="A41" s="68"/>
      <c r="B41" s="68"/>
      <c r="C41" s="68" t="s">
        <v>173</v>
      </c>
      <c r="D41" s="71"/>
      <c r="E41" s="48">
        <v>9314161862</v>
      </c>
      <c r="F41" s="48">
        <v>8842780912</v>
      </c>
      <c r="G41" s="48">
        <v>8926415770</v>
      </c>
      <c r="H41" s="47">
        <f t="shared" si="0"/>
        <v>100.9</v>
      </c>
      <c r="I41" s="72"/>
      <c r="J41" s="73" t="s">
        <v>174</v>
      </c>
      <c r="K41" s="73"/>
      <c r="L41" s="76"/>
      <c r="M41" s="46" t="s">
        <v>71</v>
      </c>
      <c r="N41" s="46" t="s">
        <v>71</v>
      </c>
      <c r="O41" s="80">
        <v>0</v>
      </c>
      <c r="P41" s="80">
        <v>0</v>
      </c>
    </row>
    <row r="42" spans="1:16" ht="15.75" customHeight="1">
      <c r="A42" s="68"/>
      <c r="B42" s="70" t="s">
        <v>175</v>
      </c>
      <c r="C42" s="70"/>
      <c r="D42" s="77"/>
      <c r="E42" s="46">
        <v>40538058678</v>
      </c>
      <c r="F42" s="46">
        <v>41908094100</v>
      </c>
      <c r="G42" s="46">
        <v>44211786742</v>
      </c>
      <c r="H42" s="47">
        <f t="shared" si="0"/>
        <v>105.5</v>
      </c>
      <c r="I42" s="81"/>
      <c r="J42" s="75"/>
      <c r="K42" s="75" t="s">
        <v>174</v>
      </c>
      <c r="L42" s="76"/>
      <c r="M42" s="80" t="s">
        <v>71</v>
      </c>
      <c r="N42" s="80" t="s">
        <v>71</v>
      </c>
      <c r="O42" s="80">
        <v>0</v>
      </c>
      <c r="P42" s="80">
        <v>0</v>
      </c>
    </row>
    <row r="43" spans="1:16" ht="15.75" customHeight="1" thickBot="1">
      <c r="A43" s="68"/>
      <c r="B43" s="68"/>
      <c r="C43" s="68" t="s">
        <v>176</v>
      </c>
      <c r="D43" s="71"/>
      <c r="E43" s="48">
        <v>4199398503</v>
      </c>
      <c r="F43" s="48">
        <v>5629351413</v>
      </c>
      <c r="G43" s="48">
        <v>4442235419</v>
      </c>
      <c r="H43" s="47">
        <f t="shared" si="0"/>
        <v>78.9</v>
      </c>
      <c r="I43" s="82"/>
      <c r="J43" s="83"/>
      <c r="K43" s="83"/>
      <c r="L43" s="84"/>
      <c r="M43" s="85"/>
      <c r="N43" s="85"/>
      <c r="O43" s="85"/>
      <c r="P43" s="86"/>
    </row>
    <row r="44" spans="1:16" ht="15.75" customHeight="1">
      <c r="A44" s="68"/>
      <c r="B44" s="68"/>
      <c r="C44" s="68" t="s">
        <v>177</v>
      </c>
      <c r="D44" s="71"/>
      <c r="E44" s="48">
        <v>28655490583</v>
      </c>
      <c r="F44" s="48">
        <v>26327364710</v>
      </c>
      <c r="G44" s="48">
        <v>30969487197</v>
      </c>
      <c r="H44" s="47">
        <f t="shared" si="0"/>
        <v>117.6</v>
      </c>
      <c r="I44" s="87"/>
      <c r="J44" s="87"/>
      <c r="K44" s="87"/>
      <c r="L44" s="87"/>
      <c r="M44" s="87"/>
      <c r="N44" s="87"/>
      <c r="O44" s="87"/>
      <c r="P44" s="87"/>
    </row>
    <row r="45" spans="1:16" ht="15.75" customHeight="1">
      <c r="A45" s="68"/>
      <c r="B45" s="68"/>
      <c r="C45" s="68" t="s">
        <v>178</v>
      </c>
      <c r="D45" s="71"/>
      <c r="E45" s="48">
        <v>7683169592</v>
      </c>
      <c r="F45" s="48">
        <v>9951377977</v>
      </c>
      <c r="G45" s="48">
        <v>8800064126</v>
      </c>
      <c r="H45" s="47">
        <f t="shared" si="0"/>
        <v>88.4</v>
      </c>
      <c r="I45" s="88"/>
      <c r="K45" s="87"/>
      <c r="L45" s="87"/>
      <c r="M45" s="87"/>
      <c r="N45" s="87"/>
      <c r="O45" s="87"/>
      <c r="P45" s="87"/>
    </row>
    <row r="46" spans="1:16" ht="15.75" customHeight="1">
      <c r="A46" s="68"/>
      <c r="B46" s="70" t="s">
        <v>179</v>
      </c>
      <c r="C46" s="70"/>
      <c r="D46" s="77"/>
      <c r="E46" s="46">
        <v>85096654962</v>
      </c>
      <c r="F46" s="46">
        <v>97135844286</v>
      </c>
      <c r="G46" s="46">
        <v>105533191181</v>
      </c>
      <c r="H46" s="47">
        <f t="shared" si="0"/>
        <v>108.6</v>
      </c>
      <c r="I46" s="88"/>
      <c r="K46" s="87"/>
      <c r="L46" s="87"/>
      <c r="M46" s="87"/>
      <c r="N46" s="87"/>
      <c r="O46" s="87"/>
      <c r="P46" s="87"/>
    </row>
    <row r="47" spans="1:16" ht="15.75" customHeight="1">
      <c r="A47" s="68"/>
      <c r="B47" s="68"/>
      <c r="C47" s="68" t="s">
        <v>180</v>
      </c>
      <c r="D47" s="71"/>
      <c r="E47" s="48">
        <v>11802429321</v>
      </c>
      <c r="F47" s="48">
        <v>21848174847</v>
      </c>
      <c r="G47" s="48">
        <v>26628045460</v>
      </c>
      <c r="H47" s="47">
        <f t="shared" si="0"/>
        <v>121.9</v>
      </c>
      <c r="I47" s="87"/>
      <c r="J47" s="87"/>
      <c r="K47" s="87"/>
      <c r="L47" s="87"/>
      <c r="M47" s="87"/>
      <c r="N47" s="87"/>
      <c r="O47" s="87"/>
      <c r="P47" s="87"/>
    </row>
    <row r="48" spans="1:16" ht="15.75" customHeight="1">
      <c r="A48" s="68"/>
      <c r="B48" s="68"/>
      <c r="C48" s="68" t="s">
        <v>181</v>
      </c>
      <c r="D48" s="71"/>
      <c r="E48" s="48">
        <v>29756921320</v>
      </c>
      <c r="F48" s="48">
        <v>32568170541</v>
      </c>
      <c r="G48" s="48">
        <v>29551435587</v>
      </c>
      <c r="H48" s="47">
        <f t="shared" si="0"/>
        <v>90.7</v>
      </c>
      <c r="I48" s="88"/>
      <c r="J48" s="87"/>
      <c r="K48" s="87"/>
      <c r="L48" s="87"/>
      <c r="M48" s="87"/>
      <c r="N48" s="87"/>
      <c r="O48" s="87"/>
      <c r="P48" s="87"/>
    </row>
    <row r="49" spans="1:16" ht="15.75" customHeight="1">
      <c r="A49" s="68"/>
      <c r="B49" s="68"/>
      <c r="C49" s="68" t="s">
        <v>182</v>
      </c>
      <c r="D49" s="71"/>
      <c r="E49" s="48">
        <v>7198065073</v>
      </c>
      <c r="F49" s="48">
        <v>5581519323</v>
      </c>
      <c r="G49" s="48">
        <v>6271738423</v>
      </c>
      <c r="H49" s="47">
        <f t="shared" si="0"/>
        <v>112.4</v>
      </c>
      <c r="I49" s="88"/>
      <c r="J49" s="87"/>
      <c r="K49" s="87"/>
      <c r="L49" s="87"/>
      <c r="M49" s="87"/>
      <c r="N49" s="87"/>
      <c r="O49" s="87"/>
      <c r="P49" s="87"/>
    </row>
    <row r="50" spans="1:16" ht="15.75" customHeight="1">
      <c r="A50" s="68"/>
      <c r="B50" s="68"/>
      <c r="C50" s="68" t="s">
        <v>183</v>
      </c>
      <c r="D50" s="71"/>
      <c r="E50" s="48">
        <v>10013446911</v>
      </c>
      <c r="F50" s="48">
        <v>10819470492</v>
      </c>
      <c r="G50" s="48">
        <v>10878897979</v>
      </c>
      <c r="H50" s="47">
        <f t="shared" si="0"/>
        <v>100.5</v>
      </c>
      <c r="I50" s="87"/>
      <c r="J50" s="87"/>
      <c r="K50" s="87"/>
      <c r="L50" s="87"/>
      <c r="M50" s="87"/>
      <c r="N50" s="87"/>
      <c r="O50" s="87"/>
      <c r="P50" s="87"/>
    </row>
    <row r="51" spans="1:16" ht="15.75" customHeight="1">
      <c r="A51" s="68"/>
      <c r="B51" s="68"/>
      <c r="C51" s="68" t="s">
        <v>184</v>
      </c>
      <c r="D51" s="71"/>
      <c r="E51" s="48">
        <v>18759146783</v>
      </c>
      <c r="F51" s="48">
        <v>18655867024</v>
      </c>
      <c r="G51" s="48">
        <v>19976472177</v>
      </c>
      <c r="H51" s="47">
        <f t="shared" si="0"/>
        <v>107.1</v>
      </c>
      <c r="I51" s="3"/>
      <c r="J51" s="3"/>
      <c r="K51" s="3"/>
      <c r="L51" s="3"/>
      <c r="M51" s="3"/>
      <c r="N51" s="3"/>
      <c r="O51" s="3"/>
      <c r="P51" s="3"/>
    </row>
    <row r="52" spans="1:16" ht="15.75" customHeight="1">
      <c r="A52" s="68"/>
      <c r="B52" s="68"/>
      <c r="C52" s="68" t="s">
        <v>185</v>
      </c>
      <c r="D52" s="71"/>
      <c r="E52" s="48">
        <v>5009716924</v>
      </c>
      <c r="F52" s="48">
        <v>4034007618</v>
      </c>
      <c r="G52" s="48">
        <v>6776108645</v>
      </c>
      <c r="H52" s="47">
        <f t="shared" si="0"/>
        <v>168</v>
      </c>
      <c r="I52" s="88"/>
      <c r="J52" s="88"/>
      <c r="K52" s="88"/>
      <c r="L52" s="88"/>
      <c r="M52" s="88"/>
      <c r="N52" s="88"/>
      <c r="O52" s="88"/>
      <c r="P52" s="88"/>
    </row>
    <row r="53" spans="1:16" ht="15.75" customHeight="1">
      <c r="A53" s="68"/>
      <c r="B53" s="68"/>
      <c r="C53" s="68" t="s">
        <v>186</v>
      </c>
      <c r="D53" s="71"/>
      <c r="E53" s="48">
        <v>2556928630</v>
      </c>
      <c r="F53" s="48">
        <v>3628634441</v>
      </c>
      <c r="G53" s="48">
        <v>5450492910</v>
      </c>
      <c r="H53" s="47">
        <f t="shared" si="0"/>
        <v>150.2</v>
      </c>
      <c r="I53" s="89"/>
      <c r="J53" s="89"/>
      <c r="K53" s="89"/>
      <c r="L53" s="89"/>
      <c r="M53" s="89"/>
      <c r="N53" s="89"/>
      <c r="O53" s="89"/>
      <c r="P53" s="89"/>
    </row>
    <row r="54" spans="1:8" ht="4.5" customHeight="1" thickBot="1">
      <c r="A54" s="90"/>
      <c r="B54" s="90"/>
      <c r="C54" s="90"/>
      <c r="D54" s="91"/>
      <c r="E54" s="14"/>
      <c r="F54" s="14"/>
      <c r="G54" s="14"/>
      <c r="H54" s="16"/>
    </row>
    <row r="55" ht="4.5" customHeight="1">
      <c r="M55" s="92"/>
    </row>
    <row r="56" spans="1:15" ht="11.25">
      <c r="A56" s="88" t="s">
        <v>187</v>
      </c>
      <c r="N56" s="92"/>
      <c r="O56" s="92"/>
    </row>
    <row r="57" ht="11.25">
      <c r="A57" s="88" t="s">
        <v>188</v>
      </c>
    </row>
  </sheetData>
  <sheetProtection/>
  <mergeCells count="20">
    <mergeCell ref="J43:K43"/>
    <mergeCell ref="B46:C46"/>
    <mergeCell ref="B25:C25"/>
    <mergeCell ref="J25:K25"/>
    <mergeCell ref="B32:C32"/>
    <mergeCell ref="B36:C36"/>
    <mergeCell ref="J41:K41"/>
    <mergeCell ref="B42:C42"/>
    <mergeCell ref="B8:C8"/>
    <mergeCell ref="B10:C10"/>
    <mergeCell ref="J10:K10"/>
    <mergeCell ref="J19:K19"/>
    <mergeCell ref="B20:C20"/>
    <mergeCell ref="J23:K23"/>
    <mergeCell ref="A1:H1"/>
    <mergeCell ref="I1:P1"/>
    <mergeCell ref="A5:C5"/>
    <mergeCell ref="I5:K5"/>
    <mergeCell ref="A7:C7"/>
    <mergeCell ref="J7:K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8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="120" zoomScaleNormal="120" zoomScaleSheetLayoutView="120" zoomScalePageLayoutView="0" workbookViewId="0" topLeftCell="A1">
      <pane ySplit="6" topLeftCell="A7" activePane="bottomLeft" state="frozen"/>
      <selection pane="topLeft" activeCell="A1" sqref="A1"/>
      <selection pane="bottomLeft" activeCell="A1" sqref="A1:G1"/>
    </sheetView>
  </sheetViews>
  <sheetFormatPr defaultColWidth="8.796875" defaultRowHeight="14.25"/>
  <cols>
    <col min="1" max="1" width="1.59765625" style="4" customWidth="1"/>
    <col min="2" max="2" width="17.59765625" style="4" customWidth="1"/>
    <col min="3" max="3" width="0.8984375" style="4" customWidth="1"/>
    <col min="4" max="7" width="17.59765625" style="4" customWidth="1"/>
    <col min="8" max="16384" width="9" style="4" customWidth="1"/>
  </cols>
  <sheetData>
    <row r="1" spans="1:7" s="11" customFormat="1" ht="17.25">
      <c r="A1" s="56" t="s">
        <v>189</v>
      </c>
      <c r="B1" s="56"/>
      <c r="C1" s="56"/>
      <c r="D1" s="56"/>
      <c r="E1" s="56"/>
      <c r="F1" s="56"/>
      <c r="G1" s="56"/>
    </row>
    <row r="2" spans="1:7" s="11" customFormat="1" ht="17.25">
      <c r="A2" s="58"/>
      <c r="B2" s="58"/>
      <c r="C2" s="59"/>
      <c r="D2" s="59"/>
      <c r="E2" s="59"/>
      <c r="F2" s="59"/>
      <c r="G2" s="59"/>
    </row>
    <row r="3" spans="1:7" ht="11.25">
      <c r="A3" s="93"/>
      <c r="B3" s="93"/>
      <c r="C3" s="94"/>
      <c r="D3" s="94"/>
      <c r="E3" s="94"/>
      <c r="F3" s="94"/>
      <c r="G3" s="95" t="s">
        <v>190</v>
      </c>
    </row>
    <row r="4" ht="4.5" customHeight="1" thickBot="1"/>
    <row r="5" spans="1:7" ht="19.5" customHeight="1">
      <c r="A5" s="64" t="s">
        <v>19</v>
      </c>
      <c r="B5" s="64"/>
      <c r="C5" s="96"/>
      <c r="D5" s="67" t="s">
        <v>74</v>
      </c>
      <c r="E5" s="67" t="s">
        <v>191</v>
      </c>
      <c r="F5" s="67" t="s">
        <v>76</v>
      </c>
      <c r="G5" s="66" t="s">
        <v>8</v>
      </c>
    </row>
    <row r="6" spans="1:7" s="3" customFormat="1" ht="4.5" customHeight="1">
      <c r="A6" s="68"/>
      <c r="B6" s="68"/>
      <c r="C6" s="97"/>
      <c r="D6" s="13"/>
      <c r="E6" s="13"/>
      <c r="F6" s="13"/>
      <c r="G6" s="15"/>
    </row>
    <row r="7" spans="1:7" ht="19.5" customHeight="1">
      <c r="A7" s="70" t="s">
        <v>192</v>
      </c>
      <c r="B7" s="70"/>
      <c r="C7" s="98"/>
      <c r="D7" s="48">
        <v>62232600000</v>
      </c>
      <c r="E7" s="48">
        <v>64578500000</v>
      </c>
      <c r="F7" s="48">
        <v>58139000000</v>
      </c>
      <c r="G7" s="99">
        <f aca="true" t="shared" si="0" ref="G7:G20">ROUND(F7/E7*100,1)</f>
        <v>90</v>
      </c>
    </row>
    <row r="8" spans="1:7" ht="19.5" customHeight="1">
      <c r="A8" s="68"/>
      <c r="B8" s="68" t="s">
        <v>193</v>
      </c>
      <c r="C8" s="71"/>
      <c r="D8" s="48">
        <v>1110600000</v>
      </c>
      <c r="E8" s="48">
        <v>4629900000</v>
      </c>
      <c r="F8" s="48">
        <v>3372900000</v>
      </c>
      <c r="G8" s="99">
        <f t="shared" si="0"/>
        <v>72.9</v>
      </c>
    </row>
    <row r="9" spans="1:7" ht="19.5" customHeight="1">
      <c r="A9" s="100"/>
      <c r="B9" s="68" t="s">
        <v>194</v>
      </c>
      <c r="C9" s="71"/>
      <c r="D9" s="48">
        <v>303600000</v>
      </c>
      <c r="E9" s="48">
        <v>1053900000</v>
      </c>
      <c r="F9" s="48">
        <v>754400000</v>
      </c>
      <c r="G9" s="99">
        <f t="shared" si="0"/>
        <v>71.6</v>
      </c>
    </row>
    <row r="10" spans="1:7" ht="19.5" customHeight="1">
      <c r="A10" s="100"/>
      <c r="B10" s="68" t="s">
        <v>195</v>
      </c>
      <c r="C10" s="71"/>
      <c r="D10" s="48">
        <v>12800000</v>
      </c>
      <c r="E10" s="48">
        <v>696600000</v>
      </c>
      <c r="F10" s="48">
        <v>27000000</v>
      </c>
      <c r="G10" s="99">
        <f t="shared" si="0"/>
        <v>3.9</v>
      </c>
    </row>
    <row r="11" spans="1:7" ht="19.5" customHeight="1">
      <c r="A11" s="100"/>
      <c r="B11" s="68" t="s">
        <v>196</v>
      </c>
      <c r="C11" s="71"/>
      <c r="D11" s="48" t="s">
        <v>71</v>
      </c>
      <c r="E11" s="48" t="s">
        <v>71</v>
      </c>
      <c r="F11" s="48">
        <v>40100000</v>
      </c>
      <c r="G11" s="99" t="s">
        <v>71</v>
      </c>
    </row>
    <row r="12" spans="1:7" ht="19.5" customHeight="1">
      <c r="A12" s="100"/>
      <c r="B12" s="68" t="s">
        <v>197</v>
      </c>
      <c r="C12" s="71"/>
      <c r="D12" s="48">
        <v>3412100000</v>
      </c>
      <c r="E12" s="48">
        <v>3126100000</v>
      </c>
      <c r="F12" s="48">
        <v>2751300000</v>
      </c>
      <c r="G12" s="99">
        <f t="shared" si="0"/>
        <v>88</v>
      </c>
    </row>
    <row r="13" spans="1:7" ht="19.5" customHeight="1">
      <c r="A13" s="100"/>
      <c r="B13" s="68" t="s">
        <v>198</v>
      </c>
      <c r="C13" s="71"/>
      <c r="D13" s="48">
        <v>1517200000</v>
      </c>
      <c r="E13" s="48">
        <v>2155500000</v>
      </c>
      <c r="F13" s="48">
        <v>1043900000</v>
      </c>
      <c r="G13" s="99">
        <f t="shared" si="0"/>
        <v>48.4</v>
      </c>
    </row>
    <row r="14" spans="1:7" ht="19.5" customHeight="1">
      <c r="A14" s="100"/>
      <c r="B14" s="68" t="s">
        <v>199</v>
      </c>
      <c r="C14" s="71"/>
      <c r="D14" s="48">
        <v>9064500000</v>
      </c>
      <c r="E14" s="48">
        <v>11507100000</v>
      </c>
      <c r="F14" s="48">
        <v>13724100000</v>
      </c>
      <c r="G14" s="99">
        <f t="shared" si="0"/>
        <v>119.3</v>
      </c>
    </row>
    <row r="15" spans="1:7" ht="19.5" customHeight="1">
      <c r="A15" s="100"/>
      <c r="B15" s="68" t="s">
        <v>200</v>
      </c>
      <c r="C15" s="71"/>
      <c r="D15" s="48">
        <v>300400000</v>
      </c>
      <c r="E15" s="48">
        <v>358000000</v>
      </c>
      <c r="F15" s="48">
        <v>280700000</v>
      </c>
      <c r="G15" s="99">
        <f t="shared" si="0"/>
        <v>78.4</v>
      </c>
    </row>
    <row r="16" spans="1:7" ht="19.5" customHeight="1">
      <c r="A16" s="100"/>
      <c r="B16" s="68" t="s">
        <v>201</v>
      </c>
      <c r="C16" s="71"/>
      <c r="D16" s="48">
        <v>1678900000</v>
      </c>
      <c r="E16" s="48">
        <v>1871800000</v>
      </c>
      <c r="F16" s="48">
        <v>1558000000</v>
      </c>
      <c r="G16" s="99">
        <f t="shared" si="0"/>
        <v>83.2</v>
      </c>
    </row>
    <row r="17" spans="1:7" ht="19.5" customHeight="1">
      <c r="A17" s="100"/>
      <c r="B17" s="68" t="s">
        <v>202</v>
      </c>
      <c r="C17" s="71"/>
      <c r="D17" s="48">
        <v>197300000</v>
      </c>
      <c r="E17" s="48">
        <v>201100000</v>
      </c>
      <c r="F17" s="48">
        <v>401100000</v>
      </c>
      <c r="G17" s="99">
        <f t="shared" si="0"/>
        <v>199.5</v>
      </c>
    </row>
    <row r="18" spans="1:7" ht="19.5" customHeight="1">
      <c r="A18" s="100"/>
      <c r="B18" s="68" t="s">
        <v>203</v>
      </c>
      <c r="C18" s="71"/>
      <c r="D18" s="48" t="s">
        <v>71</v>
      </c>
      <c r="E18" s="48" t="s">
        <v>204</v>
      </c>
      <c r="F18" s="48" t="s">
        <v>204</v>
      </c>
      <c r="G18" s="48" t="s">
        <v>204</v>
      </c>
    </row>
    <row r="19" spans="1:7" ht="19.5" customHeight="1">
      <c r="A19" s="100"/>
      <c r="B19" s="68" t="s">
        <v>205</v>
      </c>
      <c r="C19" s="71"/>
      <c r="D19" s="48" t="s">
        <v>71</v>
      </c>
      <c r="E19" s="48" t="s">
        <v>204</v>
      </c>
      <c r="F19" s="48" t="s">
        <v>204</v>
      </c>
      <c r="G19" s="48" t="s">
        <v>204</v>
      </c>
    </row>
    <row r="20" spans="1:7" ht="19.5" customHeight="1">
      <c r="A20" s="100"/>
      <c r="B20" s="100" t="s">
        <v>206</v>
      </c>
      <c r="C20" s="77"/>
      <c r="D20" s="48">
        <v>44635200000</v>
      </c>
      <c r="E20" s="48">
        <v>38978500000</v>
      </c>
      <c r="F20" s="48">
        <v>34185500000</v>
      </c>
      <c r="G20" s="99">
        <f t="shared" si="0"/>
        <v>87.7</v>
      </c>
    </row>
    <row r="21" spans="1:7" ht="19.5" customHeight="1">
      <c r="A21" s="100"/>
      <c r="B21" s="100" t="s">
        <v>207</v>
      </c>
      <c r="C21" s="77"/>
      <c r="D21" s="48" t="s">
        <v>71</v>
      </c>
      <c r="E21" s="48" t="s">
        <v>204</v>
      </c>
      <c r="F21" s="48" t="s">
        <v>204</v>
      </c>
      <c r="G21" s="48" t="s">
        <v>204</v>
      </c>
    </row>
    <row r="22" spans="1:7" ht="19.5" customHeight="1">
      <c r="A22" s="100"/>
      <c r="B22" s="100" t="s">
        <v>208</v>
      </c>
      <c r="C22" s="77"/>
      <c r="D22" s="48" t="s">
        <v>71</v>
      </c>
      <c r="E22" s="46" t="s">
        <v>204</v>
      </c>
      <c r="F22" s="46" t="s">
        <v>204</v>
      </c>
      <c r="G22" s="46" t="s">
        <v>204</v>
      </c>
    </row>
    <row r="23" spans="1:7" ht="19.5" customHeight="1">
      <c r="A23" s="87"/>
      <c r="B23" s="101" t="s">
        <v>209</v>
      </c>
      <c r="C23" s="77"/>
      <c r="D23" s="46" t="s">
        <v>71</v>
      </c>
      <c r="E23" s="46" t="s">
        <v>204</v>
      </c>
      <c r="F23" s="46" t="s">
        <v>204</v>
      </c>
      <c r="G23" s="46" t="s">
        <v>204</v>
      </c>
    </row>
    <row r="24" spans="1:7" ht="4.5" customHeight="1" thickBot="1">
      <c r="A24" s="102"/>
      <c r="B24" s="102"/>
      <c r="C24" s="103"/>
      <c r="D24" s="14"/>
      <c r="E24" s="14"/>
      <c r="F24" s="14"/>
      <c r="G24" s="104"/>
    </row>
    <row r="25" spans="4:7" s="3" customFormat="1" ht="4.5" customHeight="1">
      <c r="D25" s="105"/>
      <c r="E25" s="105"/>
      <c r="F25" s="105"/>
      <c r="G25" s="106"/>
    </row>
    <row r="26" spans="1:7" ht="11.25">
      <c r="A26" s="107" t="s">
        <v>187</v>
      </c>
      <c r="B26" s="3"/>
      <c r="C26" s="3"/>
      <c r="D26" s="3"/>
      <c r="E26" s="3"/>
      <c r="F26" s="3"/>
      <c r="G26" s="3"/>
    </row>
    <row r="27" spans="1:3" ht="11.25">
      <c r="A27" s="107" t="s">
        <v>210</v>
      </c>
      <c r="C27" s="3"/>
    </row>
    <row r="28" spans="4:6" ht="11.25">
      <c r="D28" s="42"/>
      <c r="E28" s="42"/>
      <c r="F28" s="42"/>
    </row>
    <row r="29" spans="4:6" ht="11.25">
      <c r="D29" s="42"/>
      <c r="E29" s="42"/>
      <c r="F29" s="42"/>
    </row>
    <row r="30" ht="11.25">
      <c r="F30" s="42"/>
    </row>
  </sheetData>
  <sheetProtection/>
  <mergeCells count="3">
    <mergeCell ref="A1:G1"/>
    <mergeCell ref="A5:B5"/>
    <mergeCell ref="A7:B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zoomScale="120" zoomScaleNormal="120" zoomScaleSheetLayoutView="120" zoomScalePageLayoutView="0" workbookViewId="0" topLeftCell="A1">
      <selection activeCell="A1" sqref="A1:G1"/>
    </sheetView>
  </sheetViews>
  <sheetFormatPr defaultColWidth="8.796875" defaultRowHeight="14.25"/>
  <cols>
    <col min="1" max="1" width="3" style="20" bestFit="1" customWidth="1"/>
    <col min="2" max="2" width="38.8984375" style="20" bestFit="1" customWidth="1"/>
    <col min="3" max="3" width="0.8984375" style="20" customWidth="1"/>
    <col min="4" max="4" width="14.3984375" style="20" customWidth="1"/>
    <col min="5" max="5" width="14.5" style="20" customWidth="1"/>
    <col min="6" max="6" width="14.09765625" style="20" customWidth="1"/>
    <col min="7" max="7" width="12.3984375" style="20" customWidth="1"/>
    <col min="8" max="16384" width="9" style="20" customWidth="1"/>
  </cols>
  <sheetData>
    <row r="1" spans="1:7" s="109" customFormat="1" ht="17.25">
      <c r="A1" s="108" t="s">
        <v>211</v>
      </c>
      <c r="B1" s="108"/>
      <c r="C1" s="108"/>
      <c r="D1" s="108"/>
      <c r="E1" s="108"/>
      <c r="F1" s="108"/>
      <c r="G1" s="108"/>
    </row>
    <row r="2" spans="1:7" s="109" customFormat="1" ht="15" customHeight="1">
      <c r="A2" s="110"/>
      <c r="B2" s="110"/>
      <c r="C2" s="110"/>
      <c r="D2" s="110"/>
      <c r="E2" s="110"/>
      <c r="F2" s="110"/>
      <c r="G2" s="110"/>
    </row>
    <row r="3" spans="1:7" ht="12" customHeight="1">
      <c r="A3" s="26" t="s">
        <v>212</v>
      </c>
      <c r="C3" s="111"/>
      <c r="D3" s="42"/>
      <c r="E3" s="42"/>
      <c r="F3" s="42"/>
      <c r="G3" s="112" t="s">
        <v>213</v>
      </c>
    </row>
    <row r="4" spans="1:7" ht="4.5" customHeight="1" thickBot="1">
      <c r="A4" s="113"/>
      <c r="C4" s="113"/>
      <c r="E4" s="113"/>
      <c r="F4" s="113"/>
      <c r="G4" s="113"/>
    </row>
    <row r="5" spans="1:7" ht="15" customHeight="1">
      <c r="A5" s="53" t="s">
        <v>214</v>
      </c>
      <c r="B5" s="53"/>
      <c r="C5" s="17"/>
      <c r="D5" s="49" t="s">
        <v>74</v>
      </c>
      <c r="E5" s="114" t="s">
        <v>75</v>
      </c>
      <c r="F5" s="114" t="s">
        <v>76</v>
      </c>
      <c r="G5" s="114" t="s">
        <v>215</v>
      </c>
    </row>
    <row r="6" spans="1:7" ht="4.5" customHeight="1">
      <c r="A6" s="22"/>
      <c r="B6" s="29"/>
      <c r="C6" s="115"/>
      <c r="D6" s="116"/>
      <c r="E6" s="116"/>
      <c r="F6" s="116"/>
      <c r="G6" s="117"/>
    </row>
    <row r="7" spans="1:7" ht="15" customHeight="1">
      <c r="A7" s="118"/>
      <c r="B7" s="22" t="s">
        <v>216</v>
      </c>
      <c r="C7" s="19"/>
      <c r="D7" s="46">
        <v>107701016467</v>
      </c>
      <c r="E7" s="46">
        <v>110363246240</v>
      </c>
      <c r="F7" s="46">
        <v>110814336035</v>
      </c>
      <c r="G7" s="47">
        <f aca="true" t="shared" si="0" ref="G7:G28">ROUND(F7/E7*100,1)</f>
        <v>100.4</v>
      </c>
    </row>
    <row r="8" spans="1:7" ht="15" customHeight="1">
      <c r="A8" s="119">
        <v>1</v>
      </c>
      <c r="B8" s="120" t="s">
        <v>217</v>
      </c>
      <c r="C8" s="121"/>
      <c r="D8" s="46">
        <v>353346115</v>
      </c>
      <c r="E8" s="46">
        <v>279621186</v>
      </c>
      <c r="F8" s="46">
        <v>274988218</v>
      </c>
      <c r="G8" s="47">
        <f t="shared" si="0"/>
        <v>98.3</v>
      </c>
    </row>
    <row r="9" spans="1:7" ht="15" customHeight="1">
      <c r="A9" s="119">
        <v>2</v>
      </c>
      <c r="B9" s="120" t="s">
        <v>218</v>
      </c>
      <c r="C9" s="121"/>
      <c r="D9" s="46">
        <v>1605131610</v>
      </c>
      <c r="E9" s="46">
        <v>1926743453</v>
      </c>
      <c r="F9" s="46">
        <v>1490322353</v>
      </c>
      <c r="G9" s="47">
        <f t="shared" si="0"/>
        <v>77.3</v>
      </c>
    </row>
    <row r="10" spans="1:7" ht="15" customHeight="1">
      <c r="A10" s="119">
        <v>3</v>
      </c>
      <c r="B10" s="120" t="s">
        <v>219</v>
      </c>
      <c r="C10" s="121"/>
      <c r="D10" s="46">
        <v>938306560</v>
      </c>
      <c r="E10" s="46">
        <v>864443210</v>
      </c>
      <c r="F10" s="122">
        <v>979747450</v>
      </c>
      <c r="G10" s="47">
        <f t="shared" si="0"/>
        <v>113.3</v>
      </c>
    </row>
    <row r="11" spans="1:7" ht="15" customHeight="1">
      <c r="A11" s="119">
        <v>4</v>
      </c>
      <c r="B11" s="120" t="s">
        <v>220</v>
      </c>
      <c r="C11" s="121"/>
      <c r="D11" s="46">
        <v>427813705</v>
      </c>
      <c r="E11" s="46">
        <v>393574672</v>
      </c>
      <c r="F11" s="46">
        <v>388450075</v>
      </c>
      <c r="G11" s="47">
        <f t="shared" si="0"/>
        <v>98.7</v>
      </c>
    </row>
    <row r="12" spans="1:7" ht="15" customHeight="1">
      <c r="A12" s="119">
        <v>5</v>
      </c>
      <c r="B12" s="120" t="s">
        <v>221</v>
      </c>
      <c r="C12" s="121"/>
      <c r="D12" s="46">
        <v>332681468</v>
      </c>
      <c r="E12" s="46">
        <v>336888906</v>
      </c>
      <c r="F12" s="46">
        <v>330494779</v>
      </c>
      <c r="G12" s="47">
        <f t="shared" si="0"/>
        <v>98.1</v>
      </c>
    </row>
    <row r="13" spans="1:7" ht="15" customHeight="1">
      <c r="A13" s="119">
        <v>6</v>
      </c>
      <c r="B13" s="22" t="s">
        <v>222</v>
      </c>
      <c r="C13" s="19"/>
      <c r="D13" s="46">
        <v>14799028950</v>
      </c>
      <c r="E13" s="46">
        <v>15214600003</v>
      </c>
      <c r="F13" s="46">
        <v>15317682147</v>
      </c>
      <c r="G13" s="47">
        <f t="shared" si="0"/>
        <v>100.7</v>
      </c>
    </row>
    <row r="14" spans="1:7" ht="15" customHeight="1">
      <c r="A14" s="119">
        <v>7</v>
      </c>
      <c r="B14" s="120" t="s">
        <v>223</v>
      </c>
      <c r="C14" s="121"/>
      <c r="D14" s="46">
        <v>240774876</v>
      </c>
      <c r="E14" s="46">
        <v>249174091</v>
      </c>
      <c r="F14" s="46">
        <v>305338092</v>
      </c>
      <c r="G14" s="47">
        <f t="shared" si="0"/>
        <v>122.5</v>
      </c>
    </row>
    <row r="15" spans="1:7" ht="15" customHeight="1">
      <c r="A15" s="119">
        <v>8</v>
      </c>
      <c r="B15" s="22" t="s">
        <v>224</v>
      </c>
      <c r="C15" s="19"/>
      <c r="D15" s="46">
        <v>841049862</v>
      </c>
      <c r="E15" s="46">
        <v>769417199</v>
      </c>
      <c r="F15" s="46">
        <v>692861419</v>
      </c>
      <c r="G15" s="47">
        <f t="shared" si="0"/>
        <v>90.1</v>
      </c>
    </row>
    <row r="16" spans="1:7" ht="15" customHeight="1">
      <c r="A16" s="119">
        <v>9</v>
      </c>
      <c r="B16" s="120" t="s">
        <v>225</v>
      </c>
      <c r="C16" s="121"/>
      <c r="D16" s="46">
        <v>391504366</v>
      </c>
      <c r="E16" s="46">
        <v>380852589</v>
      </c>
      <c r="F16" s="46">
        <v>983553013</v>
      </c>
      <c r="G16" s="47">
        <f t="shared" si="0"/>
        <v>258.3</v>
      </c>
    </row>
    <row r="17" spans="1:7" ht="15" customHeight="1">
      <c r="A17" s="119">
        <v>10</v>
      </c>
      <c r="B17" s="22" t="s">
        <v>226</v>
      </c>
      <c r="C17" s="19"/>
      <c r="D17" s="46">
        <v>46714139</v>
      </c>
      <c r="E17" s="46">
        <v>55114834</v>
      </c>
      <c r="F17" s="46">
        <v>68643351</v>
      </c>
      <c r="G17" s="47">
        <f t="shared" si="0"/>
        <v>124.5</v>
      </c>
    </row>
    <row r="18" spans="1:7" ht="15" customHeight="1">
      <c r="A18" s="119">
        <v>11</v>
      </c>
      <c r="B18" s="120" t="s">
        <v>227</v>
      </c>
      <c r="C18" s="121"/>
      <c r="D18" s="46">
        <v>2317221065</v>
      </c>
      <c r="E18" s="46">
        <v>2906942147</v>
      </c>
      <c r="F18" s="46">
        <v>3819562192</v>
      </c>
      <c r="G18" s="47">
        <f t="shared" si="0"/>
        <v>131.4</v>
      </c>
    </row>
    <row r="19" spans="1:7" ht="15" customHeight="1">
      <c r="A19" s="119">
        <v>12</v>
      </c>
      <c r="B19" s="120" t="s">
        <v>228</v>
      </c>
      <c r="C19" s="121"/>
      <c r="D19" s="46">
        <v>455749083</v>
      </c>
      <c r="E19" s="46">
        <v>573085493</v>
      </c>
      <c r="F19" s="46">
        <v>481164672</v>
      </c>
      <c r="G19" s="47">
        <f t="shared" si="0"/>
        <v>84</v>
      </c>
    </row>
    <row r="20" spans="1:7" ht="15" customHeight="1">
      <c r="A20" s="119">
        <v>13</v>
      </c>
      <c r="B20" s="22" t="s">
        <v>229</v>
      </c>
      <c r="C20" s="19"/>
      <c r="D20" s="46">
        <v>265912538</v>
      </c>
      <c r="E20" s="46">
        <v>268632937</v>
      </c>
      <c r="F20" s="46">
        <v>1743018864</v>
      </c>
      <c r="G20" s="47">
        <v>648.8</v>
      </c>
    </row>
    <row r="21" spans="1:7" ht="15" customHeight="1">
      <c r="A21" s="119">
        <v>14</v>
      </c>
      <c r="B21" s="22" t="s">
        <v>230</v>
      </c>
      <c r="C21" s="19"/>
      <c r="D21" s="46" t="s">
        <v>71</v>
      </c>
      <c r="E21" s="46" t="s">
        <v>71</v>
      </c>
      <c r="F21" s="46" t="s">
        <v>71</v>
      </c>
      <c r="G21" s="47" t="s">
        <v>71</v>
      </c>
    </row>
    <row r="22" spans="1:7" ht="15" customHeight="1">
      <c r="A22" s="119">
        <v>15</v>
      </c>
      <c r="B22" s="120" t="s">
        <v>231</v>
      </c>
      <c r="C22" s="121"/>
      <c r="D22" s="46">
        <v>311973562</v>
      </c>
      <c r="E22" s="46">
        <v>347099400</v>
      </c>
      <c r="F22" s="46">
        <v>347446568</v>
      </c>
      <c r="G22" s="47">
        <f t="shared" si="0"/>
        <v>100.1</v>
      </c>
    </row>
    <row r="23" spans="1:7" ht="15" customHeight="1">
      <c r="A23" s="119">
        <v>16</v>
      </c>
      <c r="B23" s="120" t="s">
        <v>232</v>
      </c>
      <c r="C23" s="121"/>
      <c r="D23" s="46">
        <v>391545101</v>
      </c>
      <c r="E23" s="46">
        <v>440341056</v>
      </c>
      <c r="F23" s="46">
        <v>656000213</v>
      </c>
      <c r="G23" s="47">
        <f t="shared" si="0"/>
        <v>149</v>
      </c>
    </row>
    <row r="24" spans="1:7" ht="15" customHeight="1">
      <c r="A24" s="119">
        <v>17</v>
      </c>
      <c r="B24" s="120" t="s">
        <v>233</v>
      </c>
      <c r="C24" s="121"/>
      <c r="D24" s="46">
        <v>1846429457</v>
      </c>
      <c r="E24" s="46">
        <v>3279363362</v>
      </c>
      <c r="F24" s="46">
        <v>2272508342</v>
      </c>
      <c r="G24" s="47">
        <f t="shared" si="0"/>
        <v>69.3</v>
      </c>
    </row>
    <row r="25" spans="1:7" ht="15" customHeight="1">
      <c r="A25" s="119">
        <v>18</v>
      </c>
      <c r="B25" s="22" t="s">
        <v>234</v>
      </c>
      <c r="C25" s="19"/>
      <c r="D25" s="48">
        <v>115618205</v>
      </c>
      <c r="E25" s="48">
        <v>135708337</v>
      </c>
      <c r="F25" s="48">
        <v>160638535</v>
      </c>
      <c r="G25" s="47">
        <f t="shared" si="0"/>
        <v>118.4</v>
      </c>
    </row>
    <row r="26" spans="1:7" ht="15" customHeight="1">
      <c r="A26" s="119">
        <v>19</v>
      </c>
      <c r="B26" s="120" t="s">
        <v>235</v>
      </c>
      <c r="C26" s="121"/>
      <c r="D26" s="48" t="s">
        <v>71</v>
      </c>
      <c r="E26" s="48" t="s">
        <v>71</v>
      </c>
      <c r="F26" s="48" t="s">
        <v>71</v>
      </c>
      <c r="G26" s="48" t="s">
        <v>71</v>
      </c>
    </row>
    <row r="27" spans="1:7" ht="15" customHeight="1">
      <c r="A27" s="119">
        <v>20</v>
      </c>
      <c r="B27" s="120" t="s">
        <v>236</v>
      </c>
      <c r="C27" s="23"/>
      <c r="D27" s="48">
        <v>93640338</v>
      </c>
      <c r="E27" s="48">
        <v>349383896</v>
      </c>
      <c r="F27" s="48">
        <v>462513008</v>
      </c>
      <c r="G27" s="47">
        <f t="shared" si="0"/>
        <v>132.4</v>
      </c>
    </row>
    <row r="28" spans="1:7" ht="15" customHeight="1">
      <c r="A28" s="119">
        <v>21</v>
      </c>
      <c r="B28" s="120" t="s">
        <v>237</v>
      </c>
      <c r="C28" s="23"/>
      <c r="D28" s="48">
        <v>81926575467</v>
      </c>
      <c r="E28" s="48">
        <v>81592259469</v>
      </c>
      <c r="F28" s="48">
        <v>80039402744</v>
      </c>
      <c r="G28" s="47">
        <f t="shared" si="0"/>
        <v>98.1</v>
      </c>
    </row>
    <row r="29" spans="1:7" ht="4.5" customHeight="1" thickBot="1">
      <c r="A29" s="30"/>
      <c r="B29" s="24"/>
      <c r="C29" s="25"/>
      <c r="D29" s="14"/>
      <c r="E29" s="14"/>
      <c r="F29" s="14"/>
      <c r="G29" s="16"/>
    </row>
    <row r="30" spans="1:7" ht="4.5" customHeight="1">
      <c r="A30" s="123"/>
      <c r="B30" s="26"/>
      <c r="C30" s="26"/>
      <c r="D30" s="26"/>
      <c r="E30" s="26"/>
      <c r="F30" s="26"/>
      <c r="G30" s="26"/>
    </row>
    <row r="31" spans="1:6" ht="11.25">
      <c r="A31" s="124" t="s">
        <v>238</v>
      </c>
      <c r="D31" s="42"/>
      <c r="E31" s="42"/>
      <c r="F31" s="42"/>
    </row>
    <row r="32" spans="1:6" ht="11.25">
      <c r="A32" s="124" t="s">
        <v>239</v>
      </c>
      <c r="D32" s="42"/>
      <c r="E32" s="42"/>
      <c r="F32" s="42"/>
    </row>
    <row r="33" spans="1:3" ht="13.5" customHeight="1">
      <c r="A33" s="28"/>
      <c r="B33" s="125"/>
      <c r="C33" s="125"/>
    </row>
    <row r="34" spans="1:6" ht="13.5" customHeight="1">
      <c r="A34" s="28"/>
      <c r="B34" s="125"/>
      <c r="C34" s="125"/>
      <c r="D34" s="42"/>
      <c r="E34" s="42"/>
      <c r="F34" s="42"/>
    </row>
    <row r="35" spans="1:6" ht="13.5" customHeight="1">
      <c r="A35" s="28"/>
      <c r="B35" s="125"/>
      <c r="C35" s="125"/>
      <c r="D35" s="42"/>
      <c r="E35" s="42"/>
      <c r="F35" s="42"/>
    </row>
    <row r="36" spans="1:7" s="26" customFormat="1" ht="15" customHeight="1">
      <c r="A36" s="26" t="s">
        <v>240</v>
      </c>
      <c r="C36" s="126"/>
      <c r="D36" s="127"/>
      <c r="E36" s="127"/>
      <c r="F36" s="127"/>
      <c r="G36" s="112" t="s">
        <v>241</v>
      </c>
    </row>
    <row r="37" spans="1:7" ht="4.5" customHeight="1" thickBot="1">
      <c r="A37" s="128"/>
      <c r="C37" s="113"/>
      <c r="E37" s="113"/>
      <c r="F37" s="113"/>
      <c r="G37" s="113"/>
    </row>
    <row r="38" spans="1:7" ht="15" customHeight="1">
      <c r="A38" s="53" t="s">
        <v>214</v>
      </c>
      <c r="B38" s="53"/>
      <c r="C38" s="17"/>
      <c r="D38" s="129" t="s">
        <v>74</v>
      </c>
      <c r="E38" s="130" t="s">
        <v>75</v>
      </c>
      <c r="F38" s="130" t="s">
        <v>76</v>
      </c>
      <c r="G38" s="130" t="s">
        <v>215</v>
      </c>
    </row>
    <row r="39" spans="1:7" ht="4.5" customHeight="1">
      <c r="A39" s="22"/>
      <c r="B39" s="29"/>
      <c r="C39" s="115"/>
      <c r="D39" s="116"/>
      <c r="E39" s="116"/>
      <c r="F39" s="116"/>
      <c r="G39" s="117"/>
    </row>
    <row r="40" spans="1:7" ht="15" customHeight="1">
      <c r="A40" s="118"/>
      <c r="B40" s="22" t="s">
        <v>216</v>
      </c>
      <c r="C40" s="19"/>
      <c r="D40" s="46">
        <v>103339930142</v>
      </c>
      <c r="E40" s="46">
        <v>105575054323</v>
      </c>
      <c r="F40" s="46">
        <v>105588077188</v>
      </c>
      <c r="G40" s="47">
        <f aca="true" t="shared" si="1" ref="G40:G61">ROUND(F40/E40*100,1)</f>
        <v>100</v>
      </c>
    </row>
    <row r="41" spans="1:7" ht="15" customHeight="1">
      <c r="A41" s="119">
        <v>1</v>
      </c>
      <c r="B41" s="120" t="s">
        <v>217</v>
      </c>
      <c r="C41" s="121"/>
      <c r="D41" s="46">
        <v>127840416</v>
      </c>
      <c r="E41" s="46">
        <v>74516618</v>
      </c>
      <c r="F41" s="46">
        <v>45373544</v>
      </c>
      <c r="G41" s="47">
        <f t="shared" si="1"/>
        <v>60.9</v>
      </c>
    </row>
    <row r="42" spans="1:7" ht="15" customHeight="1">
      <c r="A42" s="119">
        <v>2</v>
      </c>
      <c r="B42" s="120" t="s">
        <v>218</v>
      </c>
      <c r="C42" s="121"/>
      <c r="D42" s="46">
        <v>752105291</v>
      </c>
      <c r="E42" s="46">
        <v>834238832</v>
      </c>
      <c r="F42" s="46">
        <v>339673000</v>
      </c>
      <c r="G42" s="47">
        <f t="shared" si="1"/>
        <v>40.7</v>
      </c>
    </row>
    <row r="43" spans="1:7" ht="15" customHeight="1">
      <c r="A43" s="119">
        <v>3</v>
      </c>
      <c r="B43" s="120" t="s">
        <v>219</v>
      </c>
      <c r="C43" s="121"/>
      <c r="D43" s="46">
        <v>444149350</v>
      </c>
      <c r="E43" s="46">
        <v>327380760</v>
      </c>
      <c r="F43" s="46">
        <v>241328034</v>
      </c>
      <c r="G43" s="47">
        <f t="shared" si="1"/>
        <v>73.7</v>
      </c>
    </row>
    <row r="44" spans="1:7" ht="15" customHeight="1">
      <c r="A44" s="119">
        <v>4</v>
      </c>
      <c r="B44" s="120" t="s">
        <v>220</v>
      </c>
      <c r="C44" s="121"/>
      <c r="D44" s="46">
        <v>353766904</v>
      </c>
      <c r="E44" s="46">
        <v>392665193</v>
      </c>
      <c r="F44" s="46">
        <v>375499150</v>
      </c>
      <c r="G44" s="47">
        <f t="shared" si="1"/>
        <v>95.6</v>
      </c>
    </row>
    <row r="45" spans="1:7" ht="15" customHeight="1">
      <c r="A45" s="119">
        <v>5</v>
      </c>
      <c r="B45" s="120" t="s">
        <v>221</v>
      </c>
      <c r="C45" s="121"/>
      <c r="D45" s="46">
        <v>133640503</v>
      </c>
      <c r="E45" s="46">
        <v>133574218</v>
      </c>
      <c r="F45" s="46">
        <v>164044722</v>
      </c>
      <c r="G45" s="47">
        <f t="shared" si="1"/>
        <v>122.8</v>
      </c>
    </row>
    <row r="46" spans="1:7" ht="15" customHeight="1">
      <c r="A46" s="119">
        <v>6</v>
      </c>
      <c r="B46" s="22" t="s">
        <v>222</v>
      </c>
      <c r="C46" s="19"/>
      <c r="D46" s="46">
        <v>13718400775</v>
      </c>
      <c r="E46" s="46">
        <v>14025333898</v>
      </c>
      <c r="F46" s="46">
        <v>14166405308</v>
      </c>
      <c r="G46" s="47">
        <f t="shared" si="1"/>
        <v>101</v>
      </c>
    </row>
    <row r="47" spans="1:7" ht="15" customHeight="1">
      <c r="A47" s="119">
        <v>7</v>
      </c>
      <c r="B47" s="120" t="s">
        <v>223</v>
      </c>
      <c r="C47" s="121"/>
      <c r="D47" s="46">
        <v>98290034</v>
      </c>
      <c r="E47" s="46">
        <v>114033966</v>
      </c>
      <c r="F47" s="46">
        <v>167630811</v>
      </c>
      <c r="G47" s="47">
        <f t="shared" si="1"/>
        <v>147</v>
      </c>
    </row>
    <row r="48" spans="1:7" ht="15" customHeight="1">
      <c r="A48" s="119">
        <v>8</v>
      </c>
      <c r="B48" s="22" t="s">
        <v>224</v>
      </c>
      <c r="C48" s="19"/>
      <c r="D48" s="46">
        <v>94767129</v>
      </c>
      <c r="E48" s="46">
        <v>100316711</v>
      </c>
      <c r="F48" s="46">
        <v>182285729</v>
      </c>
      <c r="G48" s="47">
        <f t="shared" si="1"/>
        <v>181.7</v>
      </c>
    </row>
    <row r="49" spans="1:7" ht="15" customHeight="1">
      <c r="A49" s="119">
        <v>9</v>
      </c>
      <c r="B49" s="120" t="s">
        <v>225</v>
      </c>
      <c r="C49" s="121"/>
      <c r="D49" s="46">
        <v>382840903</v>
      </c>
      <c r="E49" s="46">
        <v>380766214</v>
      </c>
      <c r="F49" s="46">
        <v>968981568</v>
      </c>
      <c r="G49" s="47">
        <f t="shared" si="1"/>
        <v>254.5</v>
      </c>
    </row>
    <row r="50" spans="1:7" ht="15" customHeight="1">
      <c r="A50" s="119">
        <v>10</v>
      </c>
      <c r="B50" s="22" t="s">
        <v>226</v>
      </c>
      <c r="C50" s="19"/>
      <c r="D50" s="46">
        <v>622755</v>
      </c>
      <c r="E50" s="46">
        <v>662296</v>
      </c>
      <c r="F50" s="46">
        <v>708160</v>
      </c>
      <c r="G50" s="47">
        <f t="shared" si="1"/>
        <v>106.9</v>
      </c>
    </row>
    <row r="51" spans="1:7" ht="15" customHeight="1">
      <c r="A51" s="119">
        <v>11</v>
      </c>
      <c r="B51" s="120" t="s">
        <v>227</v>
      </c>
      <c r="C51" s="121"/>
      <c r="D51" s="46">
        <v>2307490110</v>
      </c>
      <c r="E51" s="46">
        <v>2898129705</v>
      </c>
      <c r="F51" s="46">
        <v>3577630179</v>
      </c>
      <c r="G51" s="47">
        <f t="shared" si="1"/>
        <v>123.4</v>
      </c>
    </row>
    <row r="52" spans="1:7" ht="15" customHeight="1">
      <c r="A52" s="119">
        <v>12</v>
      </c>
      <c r="B52" s="120" t="s">
        <v>228</v>
      </c>
      <c r="C52" s="121"/>
      <c r="D52" s="46">
        <v>411521947</v>
      </c>
      <c r="E52" s="46">
        <v>521339149</v>
      </c>
      <c r="F52" s="46">
        <v>415512906</v>
      </c>
      <c r="G52" s="47">
        <f t="shared" si="1"/>
        <v>79.7</v>
      </c>
    </row>
    <row r="53" spans="1:7" ht="15" customHeight="1">
      <c r="A53" s="119">
        <v>13</v>
      </c>
      <c r="B53" s="22" t="s">
        <v>229</v>
      </c>
      <c r="C53" s="19"/>
      <c r="D53" s="46">
        <v>255335607</v>
      </c>
      <c r="E53" s="46">
        <v>267253872</v>
      </c>
      <c r="F53" s="46">
        <v>1704578223</v>
      </c>
      <c r="G53" s="47">
        <f t="shared" si="1"/>
        <v>637.8</v>
      </c>
    </row>
    <row r="54" spans="1:13" ht="15" customHeight="1">
      <c r="A54" s="119">
        <v>14</v>
      </c>
      <c r="B54" s="22" t="s">
        <v>230</v>
      </c>
      <c r="C54" s="19"/>
      <c r="D54" s="46" t="s">
        <v>71</v>
      </c>
      <c r="E54" s="46" t="s">
        <v>71</v>
      </c>
      <c r="F54" s="46" t="s">
        <v>71</v>
      </c>
      <c r="G54" s="46" t="s">
        <v>71</v>
      </c>
      <c r="H54" s="22"/>
      <c r="I54" s="22"/>
      <c r="J54" s="13"/>
      <c r="K54" s="13"/>
      <c r="L54" s="13"/>
      <c r="M54" s="15"/>
    </row>
    <row r="55" spans="1:7" ht="15" customHeight="1">
      <c r="A55" s="119">
        <v>15</v>
      </c>
      <c r="B55" s="120" t="s">
        <v>231</v>
      </c>
      <c r="C55" s="121"/>
      <c r="D55" s="46">
        <v>275606582</v>
      </c>
      <c r="E55" s="46">
        <v>299634851</v>
      </c>
      <c r="F55" s="46">
        <v>305231545</v>
      </c>
      <c r="G55" s="47">
        <f t="shared" si="1"/>
        <v>101.9</v>
      </c>
    </row>
    <row r="56" spans="1:7" ht="15" customHeight="1">
      <c r="A56" s="119">
        <v>16</v>
      </c>
      <c r="B56" s="120" t="s">
        <v>232</v>
      </c>
      <c r="C56" s="121"/>
      <c r="D56" s="46">
        <v>333151086</v>
      </c>
      <c r="E56" s="46">
        <v>393713082</v>
      </c>
      <c r="F56" s="46">
        <v>607803848</v>
      </c>
      <c r="G56" s="47">
        <f t="shared" si="1"/>
        <v>154.4</v>
      </c>
    </row>
    <row r="57" spans="1:7" ht="15" customHeight="1">
      <c r="A57" s="119">
        <v>17</v>
      </c>
      <c r="B57" s="120" t="s">
        <v>233</v>
      </c>
      <c r="C57" s="121"/>
      <c r="D57" s="46">
        <v>1517567473</v>
      </c>
      <c r="E57" s="46">
        <v>2737065299</v>
      </c>
      <c r="F57" s="46">
        <v>1665619495</v>
      </c>
      <c r="G57" s="47">
        <f t="shared" si="1"/>
        <v>60.9</v>
      </c>
    </row>
    <row r="58" spans="1:7" ht="15" customHeight="1">
      <c r="A58" s="119">
        <v>18</v>
      </c>
      <c r="B58" s="22" t="s">
        <v>234</v>
      </c>
      <c r="C58" s="19"/>
      <c r="D58" s="48">
        <v>115601368</v>
      </c>
      <c r="E58" s="48">
        <v>135691302</v>
      </c>
      <c r="F58" s="48">
        <v>160623959</v>
      </c>
      <c r="G58" s="47">
        <f t="shared" si="1"/>
        <v>118.4</v>
      </c>
    </row>
    <row r="59" spans="1:7" ht="15" customHeight="1">
      <c r="A59" s="119">
        <v>19</v>
      </c>
      <c r="B59" s="120" t="s">
        <v>235</v>
      </c>
      <c r="C59" s="121"/>
      <c r="D59" s="48" t="s">
        <v>71</v>
      </c>
      <c r="E59" s="48" t="s">
        <v>71</v>
      </c>
      <c r="F59" s="48" t="s">
        <v>71</v>
      </c>
      <c r="G59" s="48" t="s">
        <v>71</v>
      </c>
    </row>
    <row r="60" spans="1:7" ht="15" customHeight="1">
      <c r="A60" s="119">
        <v>20</v>
      </c>
      <c r="B60" s="120" t="s">
        <v>236</v>
      </c>
      <c r="C60" s="23"/>
      <c r="D60" s="48">
        <v>90656442</v>
      </c>
      <c r="E60" s="48">
        <v>346478888</v>
      </c>
      <c r="F60" s="48">
        <v>459744263</v>
      </c>
      <c r="G60" s="47">
        <f t="shared" si="1"/>
        <v>132.7</v>
      </c>
    </row>
    <row r="61" spans="1:7" ht="15" customHeight="1">
      <c r="A61" s="119">
        <v>21</v>
      </c>
      <c r="B61" s="120" t="s">
        <v>237</v>
      </c>
      <c r="C61" s="23"/>
      <c r="D61" s="48">
        <v>81926575467</v>
      </c>
      <c r="E61" s="48">
        <v>81592259469</v>
      </c>
      <c r="F61" s="48">
        <v>80039402744</v>
      </c>
      <c r="G61" s="47">
        <f t="shared" si="1"/>
        <v>98.1</v>
      </c>
    </row>
    <row r="62" spans="1:7" ht="4.5" customHeight="1" thickBot="1">
      <c r="A62" s="30"/>
      <c r="B62" s="24"/>
      <c r="C62" s="25"/>
      <c r="D62" s="131"/>
      <c r="E62" s="14"/>
      <c r="F62" s="14"/>
      <c r="G62" s="16"/>
    </row>
    <row r="63" spans="1:3" ht="4.5" customHeight="1">
      <c r="A63" s="123"/>
      <c r="B63" s="26"/>
      <c r="C63" s="26"/>
    </row>
    <row r="64" s="26" customFormat="1" ht="11.25">
      <c r="A64" s="124" t="s">
        <v>238</v>
      </c>
    </row>
    <row r="65" ht="11.25">
      <c r="A65" s="132" t="s">
        <v>239</v>
      </c>
    </row>
  </sheetData>
  <sheetProtection/>
  <mergeCells count="3">
    <mergeCell ref="A1:G1"/>
    <mergeCell ref="A5:B5"/>
    <mergeCell ref="A38:B3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36"/>
  <sheetViews>
    <sheetView showGridLines="0" zoomScale="120" zoomScaleNormal="120" zoomScaleSheetLayoutView="12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I1"/>
    </sheetView>
  </sheetViews>
  <sheetFormatPr defaultColWidth="8.796875" defaultRowHeight="14.25"/>
  <cols>
    <col min="1" max="1" width="3" style="4" bestFit="1" customWidth="1"/>
    <col min="2" max="2" width="7.69921875" style="4" customWidth="1"/>
    <col min="3" max="3" width="0.8984375" style="4" customWidth="1"/>
    <col min="4" max="5" width="12.59765625" style="4" customWidth="1"/>
    <col min="6" max="6" width="12" style="4" customWidth="1"/>
    <col min="7" max="9" width="12.59765625" style="4" customWidth="1"/>
    <col min="10" max="12" width="11.59765625" style="4" customWidth="1"/>
    <col min="13" max="16" width="11.59765625" style="3" customWidth="1"/>
    <col min="17" max="17" width="0.8984375" style="3" customWidth="1"/>
    <col min="18" max="19" width="4.8984375" style="3" bestFit="1" customWidth="1"/>
    <col min="20" max="20" width="7.59765625" style="3" customWidth="1"/>
    <col min="21" max="21" width="0.8984375" style="3" customWidth="1"/>
    <col min="22" max="22" width="11.59765625" style="3" customWidth="1"/>
    <col min="23" max="24" width="11.59765625" style="4" customWidth="1"/>
    <col min="25" max="26" width="11.5" style="4" customWidth="1"/>
    <col min="27" max="35" width="11.59765625" style="4" customWidth="1"/>
    <col min="36" max="36" width="0.8984375" style="4" customWidth="1"/>
    <col min="37" max="37" width="3" style="4" bestFit="1" customWidth="1"/>
    <col min="38" max="38" width="0.1015625" style="4" customWidth="1"/>
    <col min="39" max="16384" width="9" style="4" customWidth="1"/>
  </cols>
  <sheetData>
    <row r="1" spans="1:37" s="11" customFormat="1" ht="17.25">
      <c r="A1" s="133" t="s">
        <v>242</v>
      </c>
      <c r="B1" s="133"/>
      <c r="C1" s="133"/>
      <c r="D1" s="133"/>
      <c r="E1" s="133"/>
      <c r="F1" s="133"/>
      <c r="G1" s="133"/>
      <c r="H1" s="133"/>
      <c r="I1" s="133"/>
      <c r="J1" s="133" t="s">
        <v>243</v>
      </c>
      <c r="K1" s="133"/>
      <c r="L1" s="133"/>
      <c r="M1" s="133"/>
      <c r="N1" s="133"/>
      <c r="O1" s="133"/>
      <c r="P1" s="133"/>
      <c r="Q1" s="133"/>
      <c r="R1" s="133"/>
      <c r="S1" s="133" t="s">
        <v>244</v>
      </c>
      <c r="T1" s="133"/>
      <c r="U1" s="133"/>
      <c r="V1" s="133"/>
      <c r="W1" s="133"/>
      <c r="X1" s="133"/>
      <c r="Y1" s="133"/>
      <c r="Z1" s="133"/>
      <c r="AA1" s="133"/>
      <c r="AB1" s="133"/>
      <c r="AC1" s="133" t="s">
        <v>243</v>
      </c>
      <c r="AD1" s="133"/>
      <c r="AE1" s="133"/>
      <c r="AF1" s="133"/>
      <c r="AG1" s="133"/>
      <c r="AH1" s="133"/>
      <c r="AI1" s="133"/>
      <c r="AJ1" s="133"/>
      <c r="AK1" s="133"/>
    </row>
    <row r="2" spans="1:36" s="11" customFormat="1" ht="17.2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1:37" ht="11.25">
      <c r="A3" s="135" t="s">
        <v>245</v>
      </c>
      <c r="C3" s="136"/>
      <c r="D3" s="136"/>
      <c r="E3" s="136"/>
      <c r="F3" s="137"/>
      <c r="G3" s="136"/>
      <c r="H3" s="136"/>
      <c r="I3" s="136"/>
      <c r="J3" s="136"/>
      <c r="K3" s="136"/>
      <c r="L3" s="136"/>
      <c r="Q3" s="138"/>
      <c r="R3" s="139" t="s">
        <v>246</v>
      </c>
      <c r="S3" s="140" t="s">
        <v>245</v>
      </c>
      <c r="U3" s="136"/>
      <c r="V3" s="136"/>
      <c r="W3" s="141"/>
      <c r="X3" s="141"/>
      <c r="Y3" s="136"/>
      <c r="Z3" s="136"/>
      <c r="AB3" s="136"/>
      <c r="AK3" s="139" t="s">
        <v>246</v>
      </c>
    </row>
    <row r="4" spans="1:36" s="3" customFormat="1" ht="4.5" customHeight="1" thickBot="1">
      <c r="A4" s="142"/>
      <c r="B4" s="142"/>
      <c r="C4" s="143"/>
      <c r="D4" s="144"/>
      <c r="E4" s="145"/>
      <c r="F4" s="146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7"/>
      <c r="T4" s="143"/>
      <c r="U4" s="143"/>
      <c r="V4" s="148"/>
      <c r="Z4" s="145"/>
      <c r="AA4" s="145"/>
      <c r="AB4" s="149"/>
      <c r="AI4" s="145"/>
      <c r="AJ4" s="135"/>
    </row>
    <row r="5" spans="1:37" ht="19.5" customHeight="1">
      <c r="A5" s="150" t="s">
        <v>247</v>
      </c>
      <c r="B5" s="150"/>
      <c r="C5" s="151"/>
      <c r="D5" s="152" t="s">
        <v>248</v>
      </c>
      <c r="E5" s="152" t="s">
        <v>249</v>
      </c>
      <c r="F5" s="153"/>
      <c r="G5" s="154"/>
      <c r="H5" s="154"/>
      <c r="I5" s="154"/>
      <c r="J5" s="155"/>
      <c r="K5" s="155"/>
      <c r="L5" s="154"/>
      <c r="M5" s="155"/>
      <c r="N5" s="155"/>
      <c r="O5" s="154"/>
      <c r="P5" s="154"/>
      <c r="Q5" s="156"/>
      <c r="R5" s="157" t="s">
        <v>250</v>
      </c>
      <c r="S5" s="150" t="s">
        <v>251</v>
      </c>
      <c r="T5" s="150"/>
      <c r="U5" s="156"/>
      <c r="V5" s="158"/>
      <c r="W5" s="159"/>
      <c r="X5" s="153"/>
      <c r="Y5" s="153"/>
      <c r="Z5" s="153"/>
      <c r="AA5" s="159"/>
      <c r="AB5" s="153"/>
      <c r="AC5" s="153"/>
      <c r="AD5" s="153"/>
      <c r="AE5" s="153"/>
      <c r="AF5" s="153"/>
      <c r="AG5" s="153"/>
      <c r="AH5" s="153"/>
      <c r="AI5" s="153"/>
      <c r="AJ5" s="160"/>
      <c r="AK5" s="157" t="s">
        <v>250</v>
      </c>
    </row>
    <row r="6" spans="1:37" ht="19.5" customHeight="1">
      <c r="A6" s="161"/>
      <c r="B6" s="161"/>
      <c r="C6" s="151"/>
      <c r="D6" s="162"/>
      <c r="E6" s="162"/>
      <c r="F6" s="163" t="s">
        <v>252</v>
      </c>
      <c r="G6" s="164" t="s">
        <v>253</v>
      </c>
      <c r="H6" s="164" t="s">
        <v>254</v>
      </c>
      <c r="I6" s="164" t="s">
        <v>255</v>
      </c>
      <c r="J6" s="165" t="s">
        <v>256</v>
      </c>
      <c r="K6" s="165" t="s">
        <v>257</v>
      </c>
      <c r="L6" s="164" t="s">
        <v>258</v>
      </c>
      <c r="M6" s="165" t="s">
        <v>259</v>
      </c>
      <c r="N6" s="165" t="s">
        <v>260</v>
      </c>
      <c r="O6" s="164" t="s">
        <v>261</v>
      </c>
      <c r="P6" s="166" t="s">
        <v>262</v>
      </c>
      <c r="Q6" s="167"/>
      <c r="R6" s="168"/>
      <c r="S6" s="161"/>
      <c r="T6" s="161"/>
      <c r="U6" s="169"/>
      <c r="V6" s="164" t="s">
        <v>263</v>
      </c>
      <c r="W6" s="164" t="s">
        <v>264</v>
      </c>
      <c r="X6" s="165" t="s">
        <v>265</v>
      </c>
      <c r="Y6" s="165" t="s">
        <v>266</v>
      </c>
      <c r="Z6" s="165" t="s">
        <v>267</v>
      </c>
      <c r="AA6" s="164" t="s">
        <v>268</v>
      </c>
      <c r="AB6" s="165" t="s">
        <v>269</v>
      </c>
      <c r="AC6" s="165" t="s">
        <v>270</v>
      </c>
      <c r="AD6" s="165" t="s">
        <v>271</v>
      </c>
      <c r="AE6" s="165" t="s">
        <v>272</v>
      </c>
      <c r="AF6" s="165" t="s">
        <v>273</v>
      </c>
      <c r="AG6" s="165" t="s">
        <v>274</v>
      </c>
      <c r="AH6" s="165" t="s">
        <v>275</v>
      </c>
      <c r="AI6" s="170" t="s">
        <v>276</v>
      </c>
      <c r="AJ6" s="171"/>
      <c r="AK6" s="168"/>
    </row>
    <row r="7" spans="1:37" ht="19.5" customHeight="1">
      <c r="A7" s="172"/>
      <c r="B7" s="172"/>
      <c r="C7" s="173"/>
      <c r="D7" s="174"/>
      <c r="E7" s="174"/>
      <c r="F7" s="175" t="s">
        <v>277</v>
      </c>
      <c r="G7" s="176"/>
      <c r="H7" s="176"/>
      <c r="I7" s="176"/>
      <c r="J7" s="176"/>
      <c r="K7" s="176"/>
      <c r="L7" s="176"/>
      <c r="M7" s="176"/>
      <c r="N7" s="176"/>
      <c r="O7" s="176"/>
      <c r="P7" s="177"/>
      <c r="Q7" s="178"/>
      <c r="R7" s="179"/>
      <c r="S7" s="172"/>
      <c r="T7" s="172"/>
      <c r="U7" s="180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7"/>
      <c r="AJ7" s="181"/>
      <c r="AK7" s="179"/>
    </row>
    <row r="8" spans="1:37" ht="4.5" customHeight="1">
      <c r="A8" s="182"/>
      <c r="B8" s="182"/>
      <c r="C8" s="182"/>
      <c r="D8" s="183"/>
      <c r="E8" s="184"/>
      <c r="F8" s="185"/>
      <c r="G8" s="184"/>
      <c r="H8" s="184"/>
      <c r="I8" s="184"/>
      <c r="J8" s="184"/>
      <c r="K8" s="186"/>
      <c r="L8" s="184"/>
      <c r="M8" s="184"/>
      <c r="N8" s="184"/>
      <c r="O8" s="184"/>
      <c r="P8" s="184"/>
      <c r="Q8" s="187"/>
      <c r="R8" s="188"/>
      <c r="S8" s="182"/>
      <c r="T8" s="182"/>
      <c r="U8" s="189"/>
      <c r="V8" s="184"/>
      <c r="W8" s="184"/>
      <c r="X8" s="184"/>
      <c r="Y8" s="186"/>
      <c r="Z8" s="184"/>
      <c r="AA8" s="190"/>
      <c r="AB8" s="184"/>
      <c r="AC8" s="186"/>
      <c r="AD8" s="186"/>
      <c r="AE8" s="186"/>
      <c r="AF8" s="186"/>
      <c r="AG8" s="186"/>
      <c r="AH8" s="186"/>
      <c r="AI8" s="186"/>
      <c r="AJ8" s="191"/>
      <c r="AK8" s="188"/>
    </row>
    <row r="9" spans="1:38" s="3" customFormat="1" ht="15" customHeight="1">
      <c r="A9" s="192"/>
      <c r="B9" s="192" t="s">
        <v>278</v>
      </c>
      <c r="C9" s="100"/>
      <c r="D9" s="193">
        <v>757479652</v>
      </c>
      <c r="E9" s="194">
        <v>779971022</v>
      </c>
      <c r="F9" s="195">
        <f>IF(AND(E9=0,D9=0),0,IF(E9=0,"皆減",IF(D9=0,"皆増",(E9-D9)/D9%)))</f>
        <v>2.9692375155709136</v>
      </c>
      <c r="G9" s="194">
        <v>156251812</v>
      </c>
      <c r="H9" s="194">
        <v>3509304</v>
      </c>
      <c r="I9" s="194">
        <v>239230</v>
      </c>
      <c r="J9" s="194">
        <v>356410</v>
      </c>
      <c r="K9" s="194">
        <v>268124</v>
      </c>
      <c r="L9" s="194">
        <v>12950961</v>
      </c>
      <c r="M9" s="194">
        <v>526804</v>
      </c>
      <c r="N9" s="196">
        <v>0</v>
      </c>
      <c r="O9" s="194">
        <v>301452</v>
      </c>
      <c r="P9" s="194">
        <v>364961</v>
      </c>
      <c r="Q9" s="187"/>
      <c r="R9" s="197"/>
      <c r="S9" s="192"/>
      <c r="T9" s="192" t="s">
        <v>278</v>
      </c>
      <c r="U9" s="77"/>
      <c r="V9" s="194">
        <v>147975832</v>
      </c>
      <c r="W9" s="194">
        <v>182738</v>
      </c>
      <c r="X9" s="194">
        <v>40487287</v>
      </c>
      <c r="Y9" s="194">
        <v>9174501</v>
      </c>
      <c r="Z9" s="194">
        <v>4173455</v>
      </c>
      <c r="AA9" s="194">
        <v>145398567</v>
      </c>
      <c r="AB9" s="196">
        <v>6975652</v>
      </c>
      <c r="AC9" s="194">
        <v>115610724</v>
      </c>
      <c r="AD9" s="194">
        <v>16009702</v>
      </c>
      <c r="AE9" s="194">
        <v>408764</v>
      </c>
      <c r="AF9" s="194">
        <v>24853783</v>
      </c>
      <c r="AG9" s="194">
        <v>28586951</v>
      </c>
      <c r="AH9" s="194">
        <v>10270288</v>
      </c>
      <c r="AI9" s="194">
        <v>55093720</v>
      </c>
      <c r="AJ9" s="187"/>
      <c r="AK9" s="197"/>
      <c r="AL9" s="105"/>
    </row>
    <row r="10" spans="1:38" s="3" customFormat="1" ht="19.5" customHeight="1">
      <c r="A10" s="192"/>
      <c r="B10" s="192" t="s">
        <v>279</v>
      </c>
      <c r="C10" s="100"/>
      <c r="D10" s="193">
        <v>45296018</v>
      </c>
      <c r="E10" s="194">
        <v>47044007</v>
      </c>
      <c r="F10" s="195">
        <f aca="true" t="shared" si="0" ref="F10:F54">IF(AND(E10=0,D10=0),0,IF(E10=0,"皆減",IF(D10=0,"皆増",(E10-D10)/D10%)))</f>
        <v>3.859034584452876</v>
      </c>
      <c r="G10" s="198">
        <v>0</v>
      </c>
      <c r="H10" s="198">
        <v>0</v>
      </c>
      <c r="I10" s="198">
        <v>0</v>
      </c>
      <c r="J10" s="198">
        <v>0</v>
      </c>
      <c r="K10" s="198">
        <v>0</v>
      </c>
      <c r="L10" s="198">
        <v>0</v>
      </c>
      <c r="M10" s="198">
        <v>0</v>
      </c>
      <c r="N10" s="198">
        <v>0</v>
      </c>
      <c r="O10" s="198">
        <v>0</v>
      </c>
      <c r="P10" s="198">
        <v>0</v>
      </c>
      <c r="Q10" s="187"/>
      <c r="R10" s="197"/>
      <c r="S10" s="192"/>
      <c r="T10" s="192" t="s">
        <v>279</v>
      </c>
      <c r="U10" s="77"/>
      <c r="V10" s="196">
        <v>0</v>
      </c>
      <c r="W10" s="196">
        <v>0</v>
      </c>
      <c r="X10" s="199">
        <v>32575580</v>
      </c>
      <c r="Y10" s="199">
        <v>507727</v>
      </c>
      <c r="Z10" s="199">
        <v>776527</v>
      </c>
      <c r="AA10" s="199">
        <v>2751924</v>
      </c>
      <c r="AB10" s="196">
        <v>0</v>
      </c>
      <c r="AC10" s="199">
        <v>2397310</v>
      </c>
      <c r="AD10" s="199">
        <v>140469</v>
      </c>
      <c r="AE10" s="198">
        <v>0</v>
      </c>
      <c r="AF10" s="199">
        <v>1007802</v>
      </c>
      <c r="AG10" s="199">
        <v>2452218</v>
      </c>
      <c r="AH10" s="199">
        <v>1634250</v>
      </c>
      <c r="AI10" s="199">
        <v>2800200</v>
      </c>
      <c r="AJ10" s="187"/>
      <c r="AK10" s="197"/>
      <c r="AL10" s="105"/>
    </row>
    <row r="11" spans="1:38" ht="19.5" customHeight="1">
      <c r="A11" s="192"/>
      <c r="B11" s="192" t="s">
        <v>280</v>
      </c>
      <c r="C11" s="87"/>
      <c r="D11" s="193">
        <v>712183634</v>
      </c>
      <c r="E11" s="194">
        <v>732927015</v>
      </c>
      <c r="F11" s="195">
        <f t="shared" si="0"/>
        <v>2.912644999084604</v>
      </c>
      <c r="G11" s="194">
        <v>156251812</v>
      </c>
      <c r="H11" s="194">
        <v>3509304</v>
      </c>
      <c r="I11" s="194">
        <v>239230</v>
      </c>
      <c r="J11" s="194">
        <v>356410</v>
      </c>
      <c r="K11" s="194">
        <v>268124</v>
      </c>
      <c r="L11" s="194">
        <v>12950961</v>
      </c>
      <c r="M11" s="194">
        <v>526804</v>
      </c>
      <c r="N11" s="198">
        <v>0</v>
      </c>
      <c r="O11" s="194">
        <v>301452</v>
      </c>
      <c r="P11" s="194">
        <v>364961</v>
      </c>
      <c r="Q11" s="187"/>
      <c r="R11" s="197"/>
      <c r="S11" s="192"/>
      <c r="T11" s="192" t="s">
        <v>280</v>
      </c>
      <c r="U11" s="77"/>
      <c r="V11" s="194">
        <v>147975832</v>
      </c>
      <c r="W11" s="194">
        <v>182738</v>
      </c>
      <c r="X11" s="194">
        <v>7911707</v>
      </c>
      <c r="Y11" s="194">
        <v>8666774</v>
      </c>
      <c r="Z11" s="194">
        <v>3396928</v>
      </c>
      <c r="AA11" s="194">
        <v>142646643</v>
      </c>
      <c r="AB11" s="196">
        <v>6975652</v>
      </c>
      <c r="AC11" s="194">
        <v>113213414</v>
      </c>
      <c r="AD11" s="194">
        <v>15869233</v>
      </c>
      <c r="AE11" s="194">
        <v>408764</v>
      </c>
      <c r="AF11" s="194">
        <v>23845981</v>
      </c>
      <c r="AG11" s="194">
        <v>26134733</v>
      </c>
      <c r="AH11" s="194">
        <v>8636038</v>
      </c>
      <c r="AI11" s="194">
        <v>52293520</v>
      </c>
      <c r="AJ11" s="187"/>
      <c r="AK11" s="197"/>
      <c r="AL11" s="105"/>
    </row>
    <row r="12" spans="1:38" ht="15" customHeight="1">
      <c r="A12" s="192"/>
      <c r="B12" s="192" t="s">
        <v>281</v>
      </c>
      <c r="C12" s="87"/>
      <c r="D12" s="193">
        <v>499837173</v>
      </c>
      <c r="E12" s="194">
        <v>518073774</v>
      </c>
      <c r="F12" s="195">
        <f t="shared" si="0"/>
        <v>3.6485083513386467</v>
      </c>
      <c r="G12" s="194">
        <v>122742905</v>
      </c>
      <c r="H12" s="194">
        <v>2492497</v>
      </c>
      <c r="I12" s="194">
        <v>189787</v>
      </c>
      <c r="J12" s="194">
        <v>282625</v>
      </c>
      <c r="K12" s="194">
        <v>212564</v>
      </c>
      <c r="L12" s="194">
        <v>10155931</v>
      </c>
      <c r="M12" s="194">
        <v>238359</v>
      </c>
      <c r="N12" s="196">
        <v>0</v>
      </c>
      <c r="O12" s="194">
        <v>207599</v>
      </c>
      <c r="P12" s="194">
        <v>275471</v>
      </c>
      <c r="Q12" s="187"/>
      <c r="R12" s="197"/>
      <c r="S12" s="192"/>
      <c r="T12" s="192" t="s">
        <v>281</v>
      </c>
      <c r="U12" s="77"/>
      <c r="V12" s="194">
        <v>96329726</v>
      </c>
      <c r="W12" s="194">
        <v>143097</v>
      </c>
      <c r="X12" s="194">
        <v>5387844</v>
      </c>
      <c r="Y12" s="194">
        <v>6167489</v>
      </c>
      <c r="Z12" s="194">
        <v>2282034</v>
      </c>
      <c r="AA12" s="194">
        <v>111461658</v>
      </c>
      <c r="AB12" s="196">
        <v>3602565</v>
      </c>
      <c r="AC12" s="194">
        <v>73073468</v>
      </c>
      <c r="AD12" s="194">
        <v>6088024</v>
      </c>
      <c r="AE12" s="194">
        <v>199798</v>
      </c>
      <c r="AF12" s="194">
        <v>14697100</v>
      </c>
      <c r="AG12" s="194">
        <v>17543339</v>
      </c>
      <c r="AH12" s="194">
        <v>5755591</v>
      </c>
      <c r="AI12" s="194">
        <v>38544303</v>
      </c>
      <c r="AJ12" s="187"/>
      <c r="AK12" s="197"/>
      <c r="AL12" s="200"/>
    </row>
    <row r="13" spans="1:38" ht="15" customHeight="1">
      <c r="A13" s="192"/>
      <c r="B13" s="192" t="s">
        <v>282</v>
      </c>
      <c r="C13" s="87"/>
      <c r="D13" s="193">
        <v>212346461</v>
      </c>
      <c r="E13" s="194">
        <v>214853241</v>
      </c>
      <c r="F13" s="195">
        <f t="shared" si="0"/>
        <v>1.1805141409914999</v>
      </c>
      <c r="G13" s="194">
        <v>33508907</v>
      </c>
      <c r="H13" s="194">
        <v>1016807</v>
      </c>
      <c r="I13" s="194">
        <v>49443</v>
      </c>
      <c r="J13" s="194">
        <v>73785</v>
      </c>
      <c r="K13" s="194">
        <v>55560</v>
      </c>
      <c r="L13" s="194">
        <v>2795030</v>
      </c>
      <c r="M13" s="199">
        <v>288445</v>
      </c>
      <c r="N13" s="196">
        <v>0</v>
      </c>
      <c r="O13" s="194">
        <v>93853</v>
      </c>
      <c r="P13" s="194">
        <v>89490</v>
      </c>
      <c r="Q13" s="187"/>
      <c r="R13" s="197"/>
      <c r="S13" s="192"/>
      <c r="T13" s="192" t="s">
        <v>282</v>
      </c>
      <c r="U13" s="77"/>
      <c r="V13" s="194">
        <v>51646106</v>
      </c>
      <c r="W13" s="194">
        <v>39641</v>
      </c>
      <c r="X13" s="194">
        <v>2523863</v>
      </c>
      <c r="Y13" s="194">
        <v>2499285</v>
      </c>
      <c r="Z13" s="194">
        <v>1114894</v>
      </c>
      <c r="AA13" s="194">
        <v>31184985</v>
      </c>
      <c r="AB13" s="196">
        <v>3373087</v>
      </c>
      <c r="AC13" s="194">
        <v>40139946</v>
      </c>
      <c r="AD13" s="194">
        <v>9781209</v>
      </c>
      <c r="AE13" s="194">
        <v>208966</v>
      </c>
      <c r="AF13" s="194">
        <v>9148881</v>
      </c>
      <c r="AG13" s="194">
        <v>8591394</v>
      </c>
      <c r="AH13" s="194">
        <v>2880447</v>
      </c>
      <c r="AI13" s="194">
        <v>13749217</v>
      </c>
      <c r="AJ13" s="187"/>
      <c r="AK13" s="197"/>
      <c r="AL13" s="200"/>
    </row>
    <row r="14" spans="1:38" ht="19.5" customHeight="1">
      <c r="A14" s="201">
        <v>1</v>
      </c>
      <c r="B14" s="192" t="s">
        <v>283</v>
      </c>
      <c r="C14" s="87"/>
      <c r="D14" s="193">
        <v>129644800</v>
      </c>
      <c r="E14" s="194">
        <v>139074465</v>
      </c>
      <c r="F14" s="195">
        <f t="shared" si="0"/>
        <v>7.273461797156538</v>
      </c>
      <c r="G14" s="194">
        <v>44267793</v>
      </c>
      <c r="H14" s="194">
        <v>666038</v>
      </c>
      <c r="I14" s="194">
        <v>67319</v>
      </c>
      <c r="J14" s="194">
        <v>100105</v>
      </c>
      <c r="K14" s="194">
        <v>75229</v>
      </c>
      <c r="L14" s="194">
        <v>3326705</v>
      </c>
      <c r="M14" s="198">
        <v>0</v>
      </c>
      <c r="N14" s="196">
        <v>0</v>
      </c>
      <c r="O14" s="194">
        <v>43611</v>
      </c>
      <c r="P14" s="199">
        <v>70375</v>
      </c>
      <c r="Q14" s="187"/>
      <c r="R14" s="202">
        <v>1</v>
      </c>
      <c r="S14" s="201">
        <v>1</v>
      </c>
      <c r="T14" s="192" t="s">
        <v>283</v>
      </c>
      <c r="U14" s="77"/>
      <c r="V14" s="194">
        <v>13813574</v>
      </c>
      <c r="W14" s="199">
        <v>45065</v>
      </c>
      <c r="X14" s="199">
        <v>1413310</v>
      </c>
      <c r="Y14" s="194">
        <v>2513124</v>
      </c>
      <c r="Z14" s="194">
        <v>616043</v>
      </c>
      <c r="AA14" s="194">
        <v>36713555</v>
      </c>
      <c r="AB14" s="196">
        <v>292155</v>
      </c>
      <c r="AC14" s="194">
        <v>14909005</v>
      </c>
      <c r="AD14" s="194">
        <v>726579</v>
      </c>
      <c r="AE14" s="194">
        <v>1103</v>
      </c>
      <c r="AF14" s="194">
        <v>3033404</v>
      </c>
      <c r="AG14" s="194">
        <v>3671482</v>
      </c>
      <c r="AH14" s="194">
        <v>1873162</v>
      </c>
      <c r="AI14" s="194">
        <v>10835729</v>
      </c>
      <c r="AJ14" s="187"/>
      <c r="AK14" s="202">
        <v>1</v>
      </c>
      <c r="AL14" s="203"/>
    </row>
    <row r="15" spans="1:38" ht="15" customHeight="1">
      <c r="A15" s="201">
        <v>2</v>
      </c>
      <c r="B15" s="192" t="s">
        <v>85</v>
      </c>
      <c r="C15" s="87"/>
      <c r="D15" s="193">
        <v>42262158</v>
      </c>
      <c r="E15" s="194">
        <v>41443575</v>
      </c>
      <c r="F15" s="195">
        <f t="shared" si="0"/>
        <v>-1.9369171825063924</v>
      </c>
      <c r="G15" s="194">
        <v>10247699</v>
      </c>
      <c r="H15" s="194">
        <v>139093</v>
      </c>
      <c r="I15" s="194">
        <v>17528</v>
      </c>
      <c r="J15" s="194">
        <v>26145</v>
      </c>
      <c r="K15" s="194">
        <v>19681</v>
      </c>
      <c r="L15" s="194">
        <v>789044</v>
      </c>
      <c r="M15" s="198">
        <v>0</v>
      </c>
      <c r="N15" s="196">
        <v>0</v>
      </c>
      <c r="O15" s="194">
        <v>13380</v>
      </c>
      <c r="P15" s="199">
        <v>24637</v>
      </c>
      <c r="Q15" s="187"/>
      <c r="R15" s="202">
        <v>2</v>
      </c>
      <c r="S15" s="201">
        <v>2</v>
      </c>
      <c r="T15" s="192" t="s">
        <v>85</v>
      </c>
      <c r="U15" s="77"/>
      <c r="V15" s="194">
        <v>5391909</v>
      </c>
      <c r="W15" s="199">
        <v>13005</v>
      </c>
      <c r="X15" s="199">
        <v>458161</v>
      </c>
      <c r="Y15" s="194">
        <v>239382</v>
      </c>
      <c r="Z15" s="194">
        <v>177741</v>
      </c>
      <c r="AA15" s="194">
        <v>7700017</v>
      </c>
      <c r="AB15" s="196">
        <v>571917</v>
      </c>
      <c r="AC15" s="194">
        <v>6060703</v>
      </c>
      <c r="AD15" s="194">
        <v>684079</v>
      </c>
      <c r="AE15" s="194">
        <v>23350</v>
      </c>
      <c r="AF15" s="194">
        <v>4651480</v>
      </c>
      <c r="AG15" s="194">
        <v>1522281</v>
      </c>
      <c r="AH15" s="194">
        <v>206693</v>
      </c>
      <c r="AI15" s="194">
        <v>2465650</v>
      </c>
      <c r="AJ15" s="187"/>
      <c r="AK15" s="202">
        <v>2</v>
      </c>
      <c r="AL15" s="203"/>
    </row>
    <row r="16" spans="1:38" ht="15" customHeight="1">
      <c r="A16" s="201">
        <v>3</v>
      </c>
      <c r="B16" s="192" t="s">
        <v>284</v>
      </c>
      <c r="C16" s="87"/>
      <c r="D16" s="193">
        <v>25454575</v>
      </c>
      <c r="E16" s="194">
        <v>25314873</v>
      </c>
      <c r="F16" s="195">
        <f t="shared" si="0"/>
        <v>-0.5488286486810328</v>
      </c>
      <c r="G16" s="194">
        <v>5026389</v>
      </c>
      <c r="H16" s="194">
        <v>179377</v>
      </c>
      <c r="I16" s="194">
        <v>7374</v>
      </c>
      <c r="J16" s="194">
        <v>10950</v>
      </c>
      <c r="K16" s="194">
        <v>8224</v>
      </c>
      <c r="L16" s="194">
        <v>460010</v>
      </c>
      <c r="M16" s="198">
        <v>0</v>
      </c>
      <c r="N16" s="196">
        <v>0</v>
      </c>
      <c r="O16" s="194">
        <v>12754</v>
      </c>
      <c r="P16" s="199">
        <v>10948</v>
      </c>
      <c r="Q16" s="187"/>
      <c r="R16" s="202">
        <v>3</v>
      </c>
      <c r="S16" s="201">
        <v>3</v>
      </c>
      <c r="T16" s="192" t="s">
        <v>284</v>
      </c>
      <c r="U16" s="77"/>
      <c r="V16" s="194">
        <v>7346789</v>
      </c>
      <c r="W16" s="199">
        <v>4708</v>
      </c>
      <c r="X16" s="199">
        <v>145310</v>
      </c>
      <c r="Y16" s="194">
        <v>331008</v>
      </c>
      <c r="Z16" s="194">
        <v>114714</v>
      </c>
      <c r="AA16" s="194">
        <v>4365049</v>
      </c>
      <c r="AB16" s="196">
        <v>300</v>
      </c>
      <c r="AC16" s="194">
        <v>4272982</v>
      </c>
      <c r="AD16" s="194">
        <v>93189</v>
      </c>
      <c r="AE16" s="194">
        <v>16511</v>
      </c>
      <c r="AF16" s="194">
        <v>109672</v>
      </c>
      <c r="AG16" s="194">
        <v>860304</v>
      </c>
      <c r="AH16" s="194">
        <v>223862</v>
      </c>
      <c r="AI16" s="194">
        <v>1714449</v>
      </c>
      <c r="AJ16" s="187"/>
      <c r="AK16" s="202">
        <v>3</v>
      </c>
      <c r="AL16" s="203"/>
    </row>
    <row r="17" spans="1:38" ht="15" customHeight="1">
      <c r="A17" s="201">
        <v>4</v>
      </c>
      <c r="B17" s="192" t="s">
        <v>285</v>
      </c>
      <c r="C17" s="87"/>
      <c r="D17" s="193">
        <v>44052709</v>
      </c>
      <c r="E17" s="194">
        <v>45819573</v>
      </c>
      <c r="F17" s="195">
        <f t="shared" si="0"/>
        <v>4.010795340645226</v>
      </c>
      <c r="G17" s="194">
        <v>14333664</v>
      </c>
      <c r="H17" s="194">
        <v>164562</v>
      </c>
      <c r="I17" s="194">
        <v>21334</v>
      </c>
      <c r="J17" s="194">
        <v>31761</v>
      </c>
      <c r="K17" s="194">
        <v>23884</v>
      </c>
      <c r="L17" s="194">
        <v>1122142</v>
      </c>
      <c r="M17" s="198">
        <v>0</v>
      </c>
      <c r="N17" s="196">
        <v>0</v>
      </c>
      <c r="O17" s="194">
        <v>15792</v>
      </c>
      <c r="P17" s="199">
        <v>26228</v>
      </c>
      <c r="Q17" s="187"/>
      <c r="R17" s="202">
        <v>4</v>
      </c>
      <c r="S17" s="201">
        <v>4</v>
      </c>
      <c r="T17" s="192" t="s">
        <v>285</v>
      </c>
      <c r="U17" s="77"/>
      <c r="V17" s="194">
        <v>4966120</v>
      </c>
      <c r="W17" s="199">
        <v>16566</v>
      </c>
      <c r="X17" s="199">
        <v>588949</v>
      </c>
      <c r="Y17" s="194">
        <v>338833</v>
      </c>
      <c r="Z17" s="194">
        <v>262176</v>
      </c>
      <c r="AA17" s="194">
        <v>10463192</v>
      </c>
      <c r="AB17" s="196">
        <v>492532</v>
      </c>
      <c r="AC17" s="194">
        <v>7331342</v>
      </c>
      <c r="AD17" s="194">
        <v>243101</v>
      </c>
      <c r="AE17" s="194">
        <v>10903</v>
      </c>
      <c r="AF17" s="194">
        <v>570559</v>
      </c>
      <c r="AG17" s="194">
        <v>1220822</v>
      </c>
      <c r="AH17" s="194">
        <v>349330</v>
      </c>
      <c r="AI17" s="194">
        <v>3225781</v>
      </c>
      <c r="AJ17" s="187"/>
      <c r="AK17" s="202">
        <v>4</v>
      </c>
      <c r="AL17" s="203"/>
    </row>
    <row r="18" spans="1:38" ht="15" customHeight="1">
      <c r="A18" s="201">
        <v>5</v>
      </c>
      <c r="B18" s="192" t="s">
        <v>286</v>
      </c>
      <c r="C18" s="87"/>
      <c r="D18" s="193">
        <v>35505683</v>
      </c>
      <c r="E18" s="194">
        <v>38867783</v>
      </c>
      <c r="F18" s="195">
        <f t="shared" si="0"/>
        <v>9.469188355002212</v>
      </c>
      <c r="G18" s="194">
        <v>6194662</v>
      </c>
      <c r="H18" s="194">
        <v>148218</v>
      </c>
      <c r="I18" s="194">
        <v>8404</v>
      </c>
      <c r="J18" s="194">
        <v>12477</v>
      </c>
      <c r="K18" s="194">
        <v>9369</v>
      </c>
      <c r="L18" s="194">
        <v>572715</v>
      </c>
      <c r="M18" s="199">
        <v>66309</v>
      </c>
      <c r="N18" s="196">
        <v>0</v>
      </c>
      <c r="O18" s="194">
        <v>14283</v>
      </c>
      <c r="P18" s="199">
        <v>15887</v>
      </c>
      <c r="Q18" s="187"/>
      <c r="R18" s="202">
        <v>5</v>
      </c>
      <c r="S18" s="201">
        <v>5</v>
      </c>
      <c r="T18" s="192" t="s">
        <v>286</v>
      </c>
      <c r="U18" s="77"/>
      <c r="V18" s="194">
        <v>8455238</v>
      </c>
      <c r="W18" s="199">
        <v>8168</v>
      </c>
      <c r="X18" s="199">
        <v>474433</v>
      </c>
      <c r="Y18" s="194">
        <v>490398</v>
      </c>
      <c r="Z18" s="194">
        <v>127311</v>
      </c>
      <c r="AA18" s="194">
        <v>7449473</v>
      </c>
      <c r="AB18" s="196">
        <v>291006</v>
      </c>
      <c r="AC18" s="194">
        <v>5823820</v>
      </c>
      <c r="AD18" s="194">
        <v>2162961</v>
      </c>
      <c r="AE18" s="194">
        <v>95444</v>
      </c>
      <c r="AF18" s="194">
        <v>1792605</v>
      </c>
      <c r="AG18" s="194">
        <v>2039216</v>
      </c>
      <c r="AH18" s="194">
        <v>277710</v>
      </c>
      <c r="AI18" s="194">
        <v>2337676</v>
      </c>
      <c r="AJ18" s="187"/>
      <c r="AK18" s="202">
        <v>5</v>
      </c>
      <c r="AL18" s="203"/>
    </row>
    <row r="19" spans="1:38" ht="15" customHeight="1">
      <c r="A19" s="201">
        <v>6</v>
      </c>
      <c r="B19" s="192" t="s">
        <v>287</v>
      </c>
      <c r="C19" s="87"/>
      <c r="D19" s="193">
        <v>22580595</v>
      </c>
      <c r="E19" s="194">
        <v>23457521</v>
      </c>
      <c r="F19" s="195">
        <f t="shared" si="0"/>
        <v>3.883538055573823</v>
      </c>
      <c r="G19" s="194">
        <v>4923672</v>
      </c>
      <c r="H19" s="194">
        <v>133599</v>
      </c>
      <c r="I19" s="194">
        <v>7739</v>
      </c>
      <c r="J19" s="194">
        <v>11537</v>
      </c>
      <c r="K19" s="194">
        <v>8682</v>
      </c>
      <c r="L19" s="194">
        <v>500928</v>
      </c>
      <c r="M19" s="199">
        <v>44997</v>
      </c>
      <c r="N19" s="196">
        <v>0</v>
      </c>
      <c r="O19" s="194">
        <v>12805</v>
      </c>
      <c r="P19" s="199">
        <v>13030</v>
      </c>
      <c r="Q19" s="187"/>
      <c r="R19" s="202">
        <v>6</v>
      </c>
      <c r="S19" s="201">
        <v>6</v>
      </c>
      <c r="T19" s="192" t="s">
        <v>287</v>
      </c>
      <c r="U19" s="77"/>
      <c r="V19" s="194">
        <v>5913972</v>
      </c>
      <c r="W19" s="199">
        <v>6474</v>
      </c>
      <c r="X19" s="199">
        <v>290160</v>
      </c>
      <c r="Y19" s="194">
        <v>158422</v>
      </c>
      <c r="Z19" s="194">
        <v>102094</v>
      </c>
      <c r="AA19" s="194">
        <v>4788497</v>
      </c>
      <c r="AB19" s="196">
        <v>13362</v>
      </c>
      <c r="AC19" s="194">
        <v>4194397</v>
      </c>
      <c r="AD19" s="194">
        <v>106198</v>
      </c>
      <c r="AE19" s="194">
        <v>11158</v>
      </c>
      <c r="AF19" s="194">
        <v>607585</v>
      </c>
      <c r="AG19" s="194">
        <v>313469</v>
      </c>
      <c r="AH19" s="194">
        <v>186871</v>
      </c>
      <c r="AI19" s="194">
        <v>1107873</v>
      </c>
      <c r="AJ19" s="187"/>
      <c r="AK19" s="202">
        <v>6</v>
      </c>
      <c r="AL19" s="203"/>
    </row>
    <row r="20" spans="1:38" ht="15" customHeight="1">
      <c r="A20" s="201">
        <v>7</v>
      </c>
      <c r="B20" s="192" t="s">
        <v>288</v>
      </c>
      <c r="C20" s="87"/>
      <c r="D20" s="193">
        <v>61996452</v>
      </c>
      <c r="E20" s="194">
        <v>60623239</v>
      </c>
      <c r="F20" s="195">
        <f t="shared" si="0"/>
        <v>-2.2149864318041943</v>
      </c>
      <c r="G20" s="194">
        <v>13866533</v>
      </c>
      <c r="H20" s="194">
        <v>231545</v>
      </c>
      <c r="I20" s="194">
        <v>22369</v>
      </c>
      <c r="J20" s="194">
        <v>33330</v>
      </c>
      <c r="K20" s="194">
        <v>25076</v>
      </c>
      <c r="L20" s="194">
        <v>1163624</v>
      </c>
      <c r="M20" s="198">
        <v>0</v>
      </c>
      <c r="N20" s="196">
        <v>0</v>
      </c>
      <c r="O20" s="194">
        <v>22210</v>
      </c>
      <c r="P20" s="199">
        <v>33234</v>
      </c>
      <c r="Q20" s="187"/>
      <c r="R20" s="202">
        <v>7</v>
      </c>
      <c r="S20" s="201">
        <v>7</v>
      </c>
      <c r="T20" s="192" t="s">
        <v>288</v>
      </c>
      <c r="U20" s="77"/>
      <c r="V20" s="194">
        <v>11090783</v>
      </c>
      <c r="W20" s="199">
        <v>18411</v>
      </c>
      <c r="X20" s="199">
        <v>573987</v>
      </c>
      <c r="Y20" s="194">
        <v>497305</v>
      </c>
      <c r="Z20" s="194">
        <v>232459</v>
      </c>
      <c r="AA20" s="194">
        <v>15455232</v>
      </c>
      <c r="AB20" s="196">
        <v>1332458</v>
      </c>
      <c r="AC20" s="194">
        <v>7231276</v>
      </c>
      <c r="AD20" s="194">
        <v>1234275</v>
      </c>
      <c r="AE20" s="194">
        <v>1954</v>
      </c>
      <c r="AF20" s="194">
        <v>1403569</v>
      </c>
      <c r="AG20" s="194">
        <v>2079023</v>
      </c>
      <c r="AH20" s="194">
        <v>476572</v>
      </c>
      <c r="AI20" s="194">
        <v>3598014</v>
      </c>
      <c r="AJ20" s="187"/>
      <c r="AK20" s="202">
        <v>7</v>
      </c>
      <c r="AL20" s="203"/>
    </row>
    <row r="21" spans="1:38" ht="15" customHeight="1">
      <c r="A21" s="201">
        <v>8</v>
      </c>
      <c r="B21" s="192" t="s">
        <v>98</v>
      </c>
      <c r="C21" s="87"/>
      <c r="D21" s="193">
        <v>25143950</v>
      </c>
      <c r="E21" s="194">
        <v>25519324</v>
      </c>
      <c r="F21" s="195">
        <f t="shared" si="0"/>
        <v>1.4928998824766992</v>
      </c>
      <c r="G21" s="194">
        <v>5615509</v>
      </c>
      <c r="H21" s="194">
        <v>105185</v>
      </c>
      <c r="I21" s="194">
        <v>10464</v>
      </c>
      <c r="J21" s="194">
        <v>15654</v>
      </c>
      <c r="K21" s="194">
        <v>11802</v>
      </c>
      <c r="L21" s="194">
        <v>477596</v>
      </c>
      <c r="M21" s="199">
        <v>1695</v>
      </c>
      <c r="N21" s="196">
        <v>0</v>
      </c>
      <c r="O21" s="194">
        <v>10056</v>
      </c>
      <c r="P21" s="199">
        <v>31116</v>
      </c>
      <c r="Q21" s="187"/>
      <c r="R21" s="202">
        <v>8</v>
      </c>
      <c r="S21" s="201">
        <v>8</v>
      </c>
      <c r="T21" s="192" t="s">
        <v>98</v>
      </c>
      <c r="U21" s="77"/>
      <c r="V21" s="194">
        <v>3766903</v>
      </c>
      <c r="W21" s="199">
        <v>6748</v>
      </c>
      <c r="X21" s="199">
        <v>415787</v>
      </c>
      <c r="Y21" s="194">
        <v>365793</v>
      </c>
      <c r="Z21" s="194">
        <v>97909</v>
      </c>
      <c r="AA21" s="194">
        <v>6053442</v>
      </c>
      <c r="AB21" s="196">
        <v>0</v>
      </c>
      <c r="AC21" s="194">
        <v>4092145</v>
      </c>
      <c r="AD21" s="194">
        <v>94342</v>
      </c>
      <c r="AE21" s="194">
        <v>7208</v>
      </c>
      <c r="AF21" s="194">
        <v>68279</v>
      </c>
      <c r="AG21" s="194">
        <v>491030</v>
      </c>
      <c r="AH21" s="194">
        <v>851530</v>
      </c>
      <c r="AI21" s="194">
        <v>2929131</v>
      </c>
      <c r="AJ21" s="187"/>
      <c r="AK21" s="202">
        <v>8</v>
      </c>
      <c r="AL21" s="203"/>
    </row>
    <row r="22" spans="1:38" ht="15" customHeight="1">
      <c r="A22" s="201">
        <v>9</v>
      </c>
      <c r="B22" s="192" t="s">
        <v>99</v>
      </c>
      <c r="C22" s="87"/>
      <c r="D22" s="193">
        <v>51696931</v>
      </c>
      <c r="E22" s="194">
        <v>55411641</v>
      </c>
      <c r="F22" s="195">
        <f t="shared" si="0"/>
        <v>7.185552271952082</v>
      </c>
      <c r="G22" s="194">
        <v>10411537</v>
      </c>
      <c r="H22" s="194">
        <v>278443</v>
      </c>
      <c r="I22" s="194">
        <v>14860</v>
      </c>
      <c r="J22" s="194">
        <v>22240</v>
      </c>
      <c r="K22" s="194">
        <v>16771</v>
      </c>
      <c r="L22" s="194">
        <v>961008</v>
      </c>
      <c r="M22" s="199">
        <v>18815</v>
      </c>
      <c r="N22" s="196">
        <v>0</v>
      </c>
      <c r="O22" s="194">
        <v>23379</v>
      </c>
      <c r="P22" s="199">
        <v>31390</v>
      </c>
      <c r="Q22" s="187"/>
      <c r="R22" s="202">
        <v>9</v>
      </c>
      <c r="S22" s="201">
        <v>9</v>
      </c>
      <c r="T22" s="192" t="s">
        <v>99</v>
      </c>
      <c r="U22" s="77"/>
      <c r="V22" s="194">
        <v>14306591</v>
      </c>
      <c r="W22" s="199">
        <v>11541</v>
      </c>
      <c r="X22" s="199">
        <v>416601</v>
      </c>
      <c r="Y22" s="194">
        <v>435442</v>
      </c>
      <c r="Z22" s="194">
        <v>339639</v>
      </c>
      <c r="AA22" s="194">
        <v>10693658</v>
      </c>
      <c r="AB22" s="196">
        <v>577472</v>
      </c>
      <c r="AC22" s="194">
        <v>8453752</v>
      </c>
      <c r="AD22" s="194">
        <v>471895</v>
      </c>
      <c r="AE22" s="194">
        <v>610</v>
      </c>
      <c r="AF22" s="194">
        <v>637233</v>
      </c>
      <c r="AG22" s="194">
        <v>1857018</v>
      </c>
      <c r="AH22" s="194">
        <v>529275</v>
      </c>
      <c r="AI22" s="194">
        <v>4902471</v>
      </c>
      <c r="AJ22" s="187"/>
      <c r="AK22" s="202">
        <v>9</v>
      </c>
      <c r="AL22" s="203"/>
    </row>
    <row r="23" spans="1:38" ht="15" customHeight="1">
      <c r="A23" s="192">
        <v>10</v>
      </c>
      <c r="B23" s="192" t="s">
        <v>289</v>
      </c>
      <c r="C23" s="87"/>
      <c r="D23" s="193">
        <v>39664333</v>
      </c>
      <c r="E23" s="194">
        <v>38512745</v>
      </c>
      <c r="F23" s="195">
        <f t="shared" si="0"/>
        <v>-2.9033338339510206</v>
      </c>
      <c r="G23" s="194">
        <v>4816577</v>
      </c>
      <c r="H23" s="194">
        <v>328428</v>
      </c>
      <c r="I23" s="194">
        <v>7379</v>
      </c>
      <c r="J23" s="194">
        <v>10954</v>
      </c>
      <c r="K23" s="194">
        <v>8225</v>
      </c>
      <c r="L23" s="194">
        <v>477290</v>
      </c>
      <c r="M23" s="199">
        <v>42199</v>
      </c>
      <c r="N23" s="196">
        <v>0</v>
      </c>
      <c r="O23" s="194">
        <v>27969</v>
      </c>
      <c r="P23" s="199">
        <v>5631</v>
      </c>
      <c r="Q23" s="187"/>
      <c r="R23" s="197">
        <v>10</v>
      </c>
      <c r="S23" s="192">
        <v>10</v>
      </c>
      <c r="T23" s="192" t="s">
        <v>289</v>
      </c>
      <c r="U23" s="77"/>
      <c r="V23" s="194">
        <v>13725483</v>
      </c>
      <c r="W23" s="199">
        <v>9213</v>
      </c>
      <c r="X23" s="199">
        <v>296088</v>
      </c>
      <c r="Y23" s="194">
        <v>570758</v>
      </c>
      <c r="Z23" s="194">
        <v>147583</v>
      </c>
      <c r="AA23" s="194">
        <v>4859539</v>
      </c>
      <c r="AB23" s="196">
        <v>17305</v>
      </c>
      <c r="AC23" s="194">
        <v>7146901</v>
      </c>
      <c r="AD23" s="194">
        <v>182606</v>
      </c>
      <c r="AE23" s="194">
        <v>14886</v>
      </c>
      <c r="AF23" s="194">
        <v>515883</v>
      </c>
      <c r="AG23" s="194">
        <v>2291815</v>
      </c>
      <c r="AH23" s="194">
        <v>365304</v>
      </c>
      <c r="AI23" s="194">
        <v>2644729</v>
      </c>
      <c r="AJ23" s="187"/>
      <c r="AK23" s="197">
        <v>10</v>
      </c>
      <c r="AL23" s="203"/>
    </row>
    <row r="24" spans="1:38" ht="15" customHeight="1">
      <c r="A24" s="192">
        <v>11</v>
      </c>
      <c r="B24" s="192" t="s">
        <v>290</v>
      </c>
      <c r="C24" s="87"/>
      <c r="D24" s="193">
        <v>21834987</v>
      </c>
      <c r="E24" s="194">
        <v>24029035</v>
      </c>
      <c r="F24" s="195">
        <f t="shared" si="0"/>
        <v>10.048313745274957</v>
      </c>
      <c r="G24" s="194">
        <v>3038870</v>
      </c>
      <c r="H24" s="194">
        <v>118009</v>
      </c>
      <c r="I24" s="194">
        <v>5017</v>
      </c>
      <c r="J24" s="194">
        <v>7472</v>
      </c>
      <c r="K24" s="194">
        <v>5621</v>
      </c>
      <c r="L24" s="194">
        <v>304869</v>
      </c>
      <c r="M24" s="199">
        <v>64344</v>
      </c>
      <c r="N24" s="196">
        <v>0</v>
      </c>
      <c r="O24" s="194">
        <v>11360</v>
      </c>
      <c r="P24" s="199">
        <v>12995</v>
      </c>
      <c r="Q24" s="187"/>
      <c r="R24" s="197">
        <v>11</v>
      </c>
      <c r="S24" s="192">
        <v>11</v>
      </c>
      <c r="T24" s="192" t="s">
        <v>290</v>
      </c>
      <c r="U24" s="77"/>
      <c r="V24" s="194">
        <v>7552364</v>
      </c>
      <c r="W24" s="199">
        <v>3198</v>
      </c>
      <c r="X24" s="199">
        <v>315058</v>
      </c>
      <c r="Y24" s="194">
        <v>227024</v>
      </c>
      <c r="Z24" s="194">
        <v>64365</v>
      </c>
      <c r="AA24" s="194">
        <v>2920004</v>
      </c>
      <c r="AB24" s="196">
        <v>14058</v>
      </c>
      <c r="AC24" s="194">
        <v>3557145</v>
      </c>
      <c r="AD24" s="194">
        <v>88799</v>
      </c>
      <c r="AE24" s="194">
        <v>16671</v>
      </c>
      <c r="AF24" s="194">
        <v>1306831</v>
      </c>
      <c r="AG24" s="194">
        <v>1196879</v>
      </c>
      <c r="AH24" s="194">
        <v>415282</v>
      </c>
      <c r="AI24" s="194">
        <v>2782800</v>
      </c>
      <c r="AJ24" s="187"/>
      <c r="AK24" s="197">
        <v>11</v>
      </c>
      <c r="AL24" s="203"/>
    </row>
    <row r="25" spans="1:38" ht="15" customHeight="1">
      <c r="A25" s="192">
        <v>12</v>
      </c>
      <c r="B25" s="192" t="s">
        <v>291</v>
      </c>
      <c r="C25" s="87"/>
      <c r="D25" s="193">
        <v>5852946</v>
      </c>
      <c r="E25" s="194">
        <v>6063769</v>
      </c>
      <c r="F25" s="195">
        <f t="shared" si="0"/>
        <v>3.6019980365443316</v>
      </c>
      <c r="G25" s="194">
        <v>621405</v>
      </c>
      <c r="H25" s="194">
        <v>29557</v>
      </c>
      <c r="I25" s="194">
        <v>549</v>
      </c>
      <c r="J25" s="194">
        <v>811</v>
      </c>
      <c r="K25" s="194">
        <v>606</v>
      </c>
      <c r="L25" s="194">
        <v>44726</v>
      </c>
      <c r="M25" s="198">
        <v>0</v>
      </c>
      <c r="N25" s="196">
        <v>0</v>
      </c>
      <c r="O25" s="194">
        <v>2840</v>
      </c>
      <c r="P25" s="199">
        <v>505</v>
      </c>
      <c r="Q25" s="187"/>
      <c r="R25" s="197">
        <v>12</v>
      </c>
      <c r="S25" s="192">
        <v>12</v>
      </c>
      <c r="T25" s="192" t="s">
        <v>291</v>
      </c>
      <c r="U25" s="77"/>
      <c r="V25" s="194">
        <v>2331442</v>
      </c>
      <c r="W25" s="199">
        <v>976</v>
      </c>
      <c r="X25" s="199">
        <v>7290</v>
      </c>
      <c r="Y25" s="194">
        <v>57523</v>
      </c>
      <c r="Z25" s="194">
        <v>4925</v>
      </c>
      <c r="AA25" s="194">
        <v>814978</v>
      </c>
      <c r="AB25" s="196">
        <v>62255</v>
      </c>
      <c r="AC25" s="194">
        <v>999247</v>
      </c>
      <c r="AD25" s="194">
        <v>63911</v>
      </c>
      <c r="AE25" s="194">
        <v>1610</v>
      </c>
      <c r="AF25" s="194">
        <v>5004</v>
      </c>
      <c r="AG25" s="194">
        <v>324228</v>
      </c>
      <c r="AH25" s="194">
        <v>114811</v>
      </c>
      <c r="AI25" s="194">
        <v>574570</v>
      </c>
      <c r="AJ25" s="187"/>
      <c r="AK25" s="197">
        <v>12</v>
      </c>
      <c r="AL25" s="203"/>
    </row>
    <row r="26" spans="1:38" ht="15" customHeight="1">
      <c r="A26" s="192">
        <v>13</v>
      </c>
      <c r="B26" s="192" t="s">
        <v>86</v>
      </c>
      <c r="C26" s="87"/>
      <c r="D26" s="193">
        <v>5247076</v>
      </c>
      <c r="E26" s="194">
        <v>4364688</v>
      </c>
      <c r="F26" s="195">
        <f t="shared" si="0"/>
        <v>-16.816756608823656</v>
      </c>
      <c r="G26" s="194">
        <v>682364</v>
      </c>
      <c r="H26" s="194">
        <v>23619</v>
      </c>
      <c r="I26" s="194">
        <v>269</v>
      </c>
      <c r="J26" s="194">
        <v>400</v>
      </c>
      <c r="K26" s="194">
        <v>301</v>
      </c>
      <c r="L26" s="194">
        <v>27761</v>
      </c>
      <c r="M26" s="198">
        <v>0</v>
      </c>
      <c r="N26" s="196">
        <v>0</v>
      </c>
      <c r="O26" s="194">
        <v>2259</v>
      </c>
      <c r="P26" s="199">
        <v>458</v>
      </c>
      <c r="Q26" s="187"/>
      <c r="R26" s="197">
        <v>13</v>
      </c>
      <c r="S26" s="192">
        <v>13</v>
      </c>
      <c r="T26" s="192" t="s">
        <v>86</v>
      </c>
      <c r="U26" s="77"/>
      <c r="V26" s="194">
        <v>1123924</v>
      </c>
      <c r="W26" s="199">
        <v>908</v>
      </c>
      <c r="X26" s="198">
        <v>0</v>
      </c>
      <c r="Y26" s="194">
        <v>62250</v>
      </c>
      <c r="Z26" s="194">
        <v>3570</v>
      </c>
      <c r="AA26" s="194">
        <v>739406</v>
      </c>
      <c r="AB26" s="196">
        <v>0</v>
      </c>
      <c r="AC26" s="194">
        <v>600193</v>
      </c>
      <c r="AD26" s="194">
        <v>12495</v>
      </c>
      <c r="AE26" s="194">
        <v>5014</v>
      </c>
      <c r="AF26" s="194">
        <v>191470</v>
      </c>
      <c r="AG26" s="194">
        <v>257712</v>
      </c>
      <c r="AH26" s="194">
        <v>50854</v>
      </c>
      <c r="AI26" s="194">
        <v>579461</v>
      </c>
      <c r="AJ26" s="187"/>
      <c r="AK26" s="197">
        <v>13</v>
      </c>
      <c r="AL26" s="203"/>
    </row>
    <row r="27" spans="1:38" ht="15" customHeight="1">
      <c r="A27" s="192">
        <v>14</v>
      </c>
      <c r="B27" s="192" t="s">
        <v>292</v>
      </c>
      <c r="C27" s="87"/>
      <c r="D27" s="193">
        <v>3064189</v>
      </c>
      <c r="E27" s="194">
        <v>3229697</v>
      </c>
      <c r="F27" s="195">
        <f t="shared" si="0"/>
        <v>5.401363949808579</v>
      </c>
      <c r="G27" s="194">
        <v>260750</v>
      </c>
      <c r="H27" s="194">
        <v>12671</v>
      </c>
      <c r="I27" s="194">
        <v>382</v>
      </c>
      <c r="J27" s="194">
        <v>568</v>
      </c>
      <c r="K27" s="194">
        <v>427</v>
      </c>
      <c r="L27" s="194">
        <v>15531</v>
      </c>
      <c r="M27" s="198">
        <v>0</v>
      </c>
      <c r="N27" s="196">
        <v>0</v>
      </c>
      <c r="O27" s="194">
        <v>1210</v>
      </c>
      <c r="P27" s="199">
        <v>103</v>
      </c>
      <c r="Q27" s="187"/>
      <c r="R27" s="197">
        <v>14</v>
      </c>
      <c r="S27" s="192">
        <v>14</v>
      </c>
      <c r="T27" s="192" t="s">
        <v>292</v>
      </c>
      <c r="U27" s="77"/>
      <c r="V27" s="194">
        <v>1259085</v>
      </c>
      <c r="W27" s="199">
        <v>990</v>
      </c>
      <c r="X27" s="199">
        <v>15629</v>
      </c>
      <c r="Y27" s="194">
        <v>32639</v>
      </c>
      <c r="Z27" s="194">
        <v>9209</v>
      </c>
      <c r="AA27" s="194">
        <v>503275</v>
      </c>
      <c r="AB27" s="196">
        <v>88313</v>
      </c>
      <c r="AC27" s="194">
        <v>338779</v>
      </c>
      <c r="AD27" s="194">
        <v>9545</v>
      </c>
      <c r="AE27" s="194">
        <v>824</v>
      </c>
      <c r="AF27" s="194">
        <v>73000</v>
      </c>
      <c r="AG27" s="194">
        <v>237360</v>
      </c>
      <c r="AH27" s="194">
        <v>48507</v>
      </c>
      <c r="AI27" s="194">
        <v>320900</v>
      </c>
      <c r="AJ27" s="187"/>
      <c r="AK27" s="197">
        <v>14</v>
      </c>
      <c r="AL27" s="203"/>
    </row>
    <row r="28" spans="1:38" ht="15" customHeight="1">
      <c r="A28" s="192">
        <v>15</v>
      </c>
      <c r="B28" s="192" t="s">
        <v>87</v>
      </c>
      <c r="C28" s="87"/>
      <c r="D28" s="193">
        <v>6349349</v>
      </c>
      <c r="E28" s="194">
        <v>6165624</v>
      </c>
      <c r="F28" s="195">
        <f t="shared" si="0"/>
        <v>-2.8936037379580175</v>
      </c>
      <c r="G28" s="194">
        <v>597284</v>
      </c>
      <c r="H28" s="194">
        <v>45058</v>
      </c>
      <c r="I28" s="194">
        <v>831</v>
      </c>
      <c r="J28" s="194">
        <v>1232</v>
      </c>
      <c r="K28" s="194">
        <v>926</v>
      </c>
      <c r="L28" s="194">
        <v>74184</v>
      </c>
      <c r="M28" s="199">
        <v>13932</v>
      </c>
      <c r="N28" s="196">
        <v>0</v>
      </c>
      <c r="O28" s="194">
        <v>4329</v>
      </c>
      <c r="P28" s="199">
        <v>1816</v>
      </c>
      <c r="Q28" s="187"/>
      <c r="R28" s="197">
        <v>15</v>
      </c>
      <c r="S28" s="192">
        <v>15</v>
      </c>
      <c r="T28" s="192" t="s">
        <v>87</v>
      </c>
      <c r="U28" s="77"/>
      <c r="V28" s="194">
        <v>2309350</v>
      </c>
      <c r="W28" s="199">
        <v>2072</v>
      </c>
      <c r="X28" s="199">
        <v>36355</v>
      </c>
      <c r="Y28" s="194">
        <v>176647</v>
      </c>
      <c r="Z28" s="194">
        <v>7808</v>
      </c>
      <c r="AA28" s="194">
        <v>577520</v>
      </c>
      <c r="AB28" s="196">
        <v>0</v>
      </c>
      <c r="AC28" s="194">
        <v>1382177</v>
      </c>
      <c r="AD28" s="194">
        <v>22097</v>
      </c>
      <c r="AE28" s="194">
        <v>34848</v>
      </c>
      <c r="AF28" s="194">
        <v>192879</v>
      </c>
      <c r="AG28" s="194">
        <v>190442</v>
      </c>
      <c r="AH28" s="194">
        <v>138854</v>
      </c>
      <c r="AI28" s="194">
        <v>354983</v>
      </c>
      <c r="AJ28" s="187"/>
      <c r="AK28" s="197">
        <v>15</v>
      </c>
      <c r="AL28" s="203"/>
    </row>
    <row r="29" spans="1:38" ht="15" customHeight="1">
      <c r="A29" s="192">
        <v>16</v>
      </c>
      <c r="B29" s="192" t="s">
        <v>293</v>
      </c>
      <c r="C29" s="87"/>
      <c r="D29" s="193">
        <v>8317577</v>
      </c>
      <c r="E29" s="194">
        <v>8520574</v>
      </c>
      <c r="F29" s="195">
        <f t="shared" si="0"/>
        <v>2.440578548295976</v>
      </c>
      <c r="G29" s="194">
        <v>958698</v>
      </c>
      <c r="H29" s="194">
        <v>49126</v>
      </c>
      <c r="I29" s="194">
        <v>1253</v>
      </c>
      <c r="J29" s="194">
        <v>1860</v>
      </c>
      <c r="K29" s="194">
        <v>1396</v>
      </c>
      <c r="L29" s="194">
        <v>124839</v>
      </c>
      <c r="M29" s="199">
        <v>20295</v>
      </c>
      <c r="N29" s="196">
        <v>0</v>
      </c>
      <c r="O29" s="194">
        <v>4728</v>
      </c>
      <c r="P29" s="199">
        <v>1777</v>
      </c>
      <c r="Q29" s="187"/>
      <c r="R29" s="197">
        <v>16</v>
      </c>
      <c r="S29" s="192">
        <v>16</v>
      </c>
      <c r="T29" s="192" t="s">
        <v>293</v>
      </c>
      <c r="U29" s="77"/>
      <c r="V29" s="194">
        <v>2604408</v>
      </c>
      <c r="W29" s="199">
        <v>918</v>
      </c>
      <c r="X29" s="199">
        <v>152924</v>
      </c>
      <c r="Y29" s="194">
        <v>81823</v>
      </c>
      <c r="Z29" s="194">
        <v>11905</v>
      </c>
      <c r="AA29" s="194">
        <v>1084520</v>
      </c>
      <c r="AB29" s="196">
        <v>13329</v>
      </c>
      <c r="AC29" s="194">
        <v>1635872</v>
      </c>
      <c r="AD29" s="194">
        <v>88038</v>
      </c>
      <c r="AE29" s="194">
        <v>12505</v>
      </c>
      <c r="AF29" s="194">
        <v>474132</v>
      </c>
      <c r="AG29" s="194">
        <v>422333</v>
      </c>
      <c r="AH29" s="194">
        <v>74595</v>
      </c>
      <c r="AI29" s="194">
        <v>699300</v>
      </c>
      <c r="AJ29" s="187"/>
      <c r="AK29" s="197">
        <v>16</v>
      </c>
      <c r="AL29" s="203"/>
    </row>
    <row r="30" spans="1:38" ht="15" customHeight="1">
      <c r="A30" s="192">
        <v>17</v>
      </c>
      <c r="B30" s="192" t="s">
        <v>294</v>
      </c>
      <c r="C30" s="87"/>
      <c r="D30" s="193">
        <v>9415692</v>
      </c>
      <c r="E30" s="194">
        <v>8973257</v>
      </c>
      <c r="F30" s="195">
        <f t="shared" si="0"/>
        <v>-4.698911136855369</v>
      </c>
      <c r="G30" s="194">
        <v>1467935</v>
      </c>
      <c r="H30" s="194">
        <v>21717</v>
      </c>
      <c r="I30" s="194">
        <v>1439</v>
      </c>
      <c r="J30" s="194">
        <v>2143</v>
      </c>
      <c r="K30" s="194">
        <v>1612</v>
      </c>
      <c r="L30" s="194">
        <v>110963</v>
      </c>
      <c r="M30" s="199">
        <v>84143</v>
      </c>
      <c r="N30" s="196">
        <v>0</v>
      </c>
      <c r="O30" s="194">
        <v>2087</v>
      </c>
      <c r="P30" s="199">
        <v>1831</v>
      </c>
      <c r="Q30" s="187"/>
      <c r="R30" s="197">
        <v>17</v>
      </c>
      <c r="S30" s="192">
        <v>17</v>
      </c>
      <c r="T30" s="192" t="s">
        <v>294</v>
      </c>
      <c r="U30" s="77"/>
      <c r="V30" s="194">
        <v>1391529</v>
      </c>
      <c r="W30" s="199">
        <v>798</v>
      </c>
      <c r="X30" s="199">
        <v>147309</v>
      </c>
      <c r="Y30" s="194">
        <v>77984</v>
      </c>
      <c r="Z30" s="194">
        <v>92300</v>
      </c>
      <c r="AA30" s="194">
        <v>2192703</v>
      </c>
      <c r="AB30" s="196">
        <v>56837</v>
      </c>
      <c r="AC30" s="194">
        <v>666710</v>
      </c>
      <c r="AD30" s="194">
        <v>1812602</v>
      </c>
      <c r="AE30" s="194">
        <v>3219</v>
      </c>
      <c r="AF30" s="194">
        <v>366998</v>
      </c>
      <c r="AG30" s="194">
        <v>231424</v>
      </c>
      <c r="AH30" s="194">
        <v>50674</v>
      </c>
      <c r="AI30" s="194">
        <v>188300</v>
      </c>
      <c r="AJ30" s="187"/>
      <c r="AK30" s="197">
        <v>17</v>
      </c>
      <c r="AL30" s="203"/>
    </row>
    <row r="31" spans="1:38" ht="15" customHeight="1">
      <c r="A31" s="192">
        <v>18</v>
      </c>
      <c r="B31" s="192" t="s">
        <v>295</v>
      </c>
      <c r="C31" s="87"/>
      <c r="D31" s="193">
        <v>7084046</v>
      </c>
      <c r="E31" s="194">
        <v>7737389</v>
      </c>
      <c r="F31" s="195">
        <f t="shared" si="0"/>
        <v>9.222737966410719</v>
      </c>
      <c r="G31" s="194">
        <v>563943</v>
      </c>
      <c r="H31" s="194">
        <v>29780</v>
      </c>
      <c r="I31" s="194">
        <v>692</v>
      </c>
      <c r="J31" s="194">
        <v>1033</v>
      </c>
      <c r="K31" s="194">
        <v>778</v>
      </c>
      <c r="L31" s="194">
        <v>48056</v>
      </c>
      <c r="M31" s="199">
        <v>20246</v>
      </c>
      <c r="N31" s="196">
        <v>0</v>
      </c>
      <c r="O31" s="194">
        <v>2855</v>
      </c>
      <c r="P31" s="199">
        <v>2003</v>
      </c>
      <c r="Q31" s="187"/>
      <c r="R31" s="197">
        <v>18</v>
      </c>
      <c r="S31" s="192">
        <v>18</v>
      </c>
      <c r="T31" s="192" t="s">
        <v>295</v>
      </c>
      <c r="U31" s="77"/>
      <c r="V31" s="194">
        <v>1385481</v>
      </c>
      <c r="W31" s="199">
        <v>827</v>
      </c>
      <c r="X31" s="199">
        <v>95570</v>
      </c>
      <c r="Y31" s="194">
        <v>265344</v>
      </c>
      <c r="Z31" s="194">
        <v>17395</v>
      </c>
      <c r="AA31" s="194">
        <v>1295602</v>
      </c>
      <c r="AB31" s="196">
        <v>110089</v>
      </c>
      <c r="AC31" s="194">
        <v>1037889</v>
      </c>
      <c r="AD31" s="194">
        <v>1973745</v>
      </c>
      <c r="AE31" s="194">
        <v>3533</v>
      </c>
      <c r="AF31" s="194">
        <v>353061</v>
      </c>
      <c r="AG31" s="194">
        <v>284785</v>
      </c>
      <c r="AH31" s="194">
        <v>34632</v>
      </c>
      <c r="AI31" s="194">
        <v>210050</v>
      </c>
      <c r="AJ31" s="187"/>
      <c r="AK31" s="197">
        <v>18</v>
      </c>
      <c r="AL31" s="203"/>
    </row>
    <row r="32" spans="1:38" ht="15" customHeight="1">
      <c r="A32" s="192">
        <v>19</v>
      </c>
      <c r="B32" s="192" t="s">
        <v>296</v>
      </c>
      <c r="C32" s="87"/>
      <c r="D32" s="193">
        <v>14372623</v>
      </c>
      <c r="E32" s="194">
        <v>10923805</v>
      </c>
      <c r="F32" s="195">
        <f t="shared" si="0"/>
        <v>-23.995745244274477</v>
      </c>
      <c r="G32" s="194">
        <v>1096607</v>
      </c>
      <c r="H32" s="194">
        <v>37575</v>
      </c>
      <c r="I32" s="194">
        <v>1570</v>
      </c>
      <c r="J32" s="194">
        <v>2335</v>
      </c>
      <c r="K32" s="194">
        <v>1755</v>
      </c>
      <c r="L32" s="194">
        <v>93675</v>
      </c>
      <c r="M32" s="198">
        <v>0</v>
      </c>
      <c r="N32" s="196">
        <v>0</v>
      </c>
      <c r="O32" s="194">
        <v>3275</v>
      </c>
      <c r="P32" s="199">
        <v>2372</v>
      </c>
      <c r="Q32" s="187"/>
      <c r="R32" s="197">
        <v>19</v>
      </c>
      <c r="S32" s="192">
        <v>19</v>
      </c>
      <c r="T32" s="192" t="s">
        <v>296</v>
      </c>
      <c r="U32" s="77"/>
      <c r="V32" s="194">
        <v>2215796</v>
      </c>
      <c r="W32" s="199">
        <v>1776</v>
      </c>
      <c r="X32" s="199">
        <v>71034</v>
      </c>
      <c r="Y32" s="194">
        <v>138890</v>
      </c>
      <c r="Z32" s="194">
        <v>38211</v>
      </c>
      <c r="AA32" s="194">
        <v>1679355</v>
      </c>
      <c r="AB32" s="196">
        <v>530293</v>
      </c>
      <c r="AC32" s="194">
        <v>1551653</v>
      </c>
      <c r="AD32" s="194">
        <v>2001449</v>
      </c>
      <c r="AE32" s="194">
        <v>4124</v>
      </c>
      <c r="AF32" s="194">
        <v>875540</v>
      </c>
      <c r="AG32" s="194">
        <v>276061</v>
      </c>
      <c r="AH32" s="194">
        <v>85459</v>
      </c>
      <c r="AI32" s="194">
        <v>215000</v>
      </c>
      <c r="AJ32" s="187"/>
      <c r="AK32" s="197">
        <v>19</v>
      </c>
      <c r="AL32" s="203"/>
    </row>
    <row r="33" spans="1:38" ht="15" customHeight="1">
      <c r="A33" s="192">
        <v>20</v>
      </c>
      <c r="B33" s="192" t="s">
        <v>297</v>
      </c>
      <c r="C33" s="87"/>
      <c r="D33" s="193">
        <v>6170141</v>
      </c>
      <c r="E33" s="194">
        <v>6463270</v>
      </c>
      <c r="F33" s="195">
        <f t="shared" si="0"/>
        <v>4.750766635640903</v>
      </c>
      <c r="G33" s="194">
        <v>340056</v>
      </c>
      <c r="H33" s="194">
        <v>42274</v>
      </c>
      <c r="I33" s="194">
        <v>535</v>
      </c>
      <c r="J33" s="194">
        <v>805</v>
      </c>
      <c r="K33" s="194">
        <v>609</v>
      </c>
      <c r="L33" s="194">
        <v>39596</v>
      </c>
      <c r="M33" s="199">
        <v>2149</v>
      </c>
      <c r="N33" s="196">
        <v>0</v>
      </c>
      <c r="O33" s="194">
        <v>4064</v>
      </c>
      <c r="P33" s="199">
        <v>390</v>
      </c>
      <c r="Q33" s="187"/>
      <c r="R33" s="197">
        <v>20</v>
      </c>
      <c r="S33" s="192">
        <v>20</v>
      </c>
      <c r="T33" s="192" t="s">
        <v>297</v>
      </c>
      <c r="U33" s="77"/>
      <c r="V33" s="194">
        <v>1971525</v>
      </c>
      <c r="W33" s="199">
        <v>1586</v>
      </c>
      <c r="X33" s="199">
        <v>35511</v>
      </c>
      <c r="Y33" s="194">
        <v>64979</v>
      </c>
      <c r="Z33" s="194">
        <v>251767</v>
      </c>
      <c r="AA33" s="194">
        <v>1276410</v>
      </c>
      <c r="AB33" s="196">
        <v>73315</v>
      </c>
      <c r="AC33" s="194">
        <v>1270065</v>
      </c>
      <c r="AD33" s="194">
        <v>113680</v>
      </c>
      <c r="AE33" s="194">
        <v>12608</v>
      </c>
      <c r="AF33" s="194">
        <v>287069</v>
      </c>
      <c r="AG33" s="194">
        <v>275922</v>
      </c>
      <c r="AH33" s="194">
        <v>53794</v>
      </c>
      <c r="AI33" s="194">
        <v>344561</v>
      </c>
      <c r="AJ33" s="187"/>
      <c r="AK33" s="197">
        <v>20</v>
      </c>
      <c r="AL33" s="203"/>
    </row>
    <row r="34" spans="1:38" ht="15" customHeight="1">
      <c r="A34" s="192">
        <v>21</v>
      </c>
      <c r="B34" s="192" t="s">
        <v>298</v>
      </c>
      <c r="C34" s="87"/>
      <c r="D34" s="193">
        <v>15012034</v>
      </c>
      <c r="E34" s="194">
        <v>15249737</v>
      </c>
      <c r="F34" s="195">
        <f t="shared" si="0"/>
        <v>1.583416344514008</v>
      </c>
      <c r="G34" s="194">
        <v>3604434</v>
      </c>
      <c r="H34" s="194">
        <v>70796</v>
      </c>
      <c r="I34" s="194">
        <v>6072</v>
      </c>
      <c r="J34" s="194">
        <v>9090</v>
      </c>
      <c r="K34" s="194">
        <v>6856</v>
      </c>
      <c r="L34" s="194">
        <v>287386</v>
      </c>
      <c r="M34" s="199">
        <v>16449</v>
      </c>
      <c r="N34" s="196">
        <v>0</v>
      </c>
      <c r="O34" s="194">
        <v>6806</v>
      </c>
      <c r="P34" s="199">
        <v>12683</v>
      </c>
      <c r="Q34" s="187"/>
      <c r="R34" s="197">
        <v>21</v>
      </c>
      <c r="S34" s="192">
        <v>21</v>
      </c>
      <c r="T34" s="192" t="s">
        <v>298</v>
      </c>
      <c r="U34" s="77"/>
      <c r="V34" s="194">
        <v>2696129</v>
      </c>
      <c r="W34" s="199">
        <v>2949</v>
      </c>
      <c r="X34" s="199">
        <v>220904</v>
      </c>
      <c r="Y34" s="194">
        <v>276246</v>
      </c>
      <c r="Z34" s="194">
        <v>116818</v>
      </c>
      <c r="AA34" s="194">
        <v>2483750</v>
      </c>
      <c r="AB34" s="196">
        <v>319884</v>
      </c>
      <c r="AC34" s="194">
        <v>2252830</v>
      </c>
      <c r="AD34" s="194">
        <v>654118</v>
      </c>
      <c r="AE34" s="194">
        <v>8928</v>
      </c>
      <c r="AF34" s="194">
        <v>698674</v>
      </c>
      <c r="AG34" s="194">
        <v>514792</v>
      </c>
      <c r="AH34" s="194">
        <v>125068</v>
      </c>
      <c r="AI34" s="194">
        <v>858075</v>
      </c>
      <c r="AJ34" s="187"/>
      <c r="AK34" s="197">
        <v>21</v>
      </c>
      <c r="AL34" s="203"/>
    </row>
    <row r="35" spans="1:38" ht="15" customHeight="1">
      <c r="A35" s="192">
        <v>22</v>
      </c>
      <c r="B35" s="192" t="s">
        <v>88</v>
      </c>
      <c r="C35" s="87"/>
      <c r="D35" s="193">
        <v>8542811</v>
      </c>
      <c r="E35" s="194">
        <v>8330184</v>
      </c>
      <c r="F35" s="195">
        <f t="shared" si="0"/>
        <v>-2.4889582597578244</v>
      </c>
      <c r="G35" s="194">
        <v>2301344</v>
      </c>
      <c r="H35" s="194">
        <v>27417</v>
      </c>
      <c r="I35" s="194">
        <v>2878</v>
      </c>
      <c r="J35" s="194">
        <v>4270</v>
      </c>
      <c r="K35" s="194">
        <v>3206</v>
      </c>
      <c r="L35" s="194">
        <v>124522</v>
      </c>
      <c r="M35" s="198">
        <v>0</v>
      </c>
      <c r="N35" s="196">
        <v>0</v>
      </c>
      <c r="O35" s="194">
        <v>2632</v>
      </c>
      <c r="P35" s="199">
        <v>1782</v>
      </c>
      <c r="Q35" s="187"/>
      <c r="R35" s="197">
        <v>22</v>
      </c>
      <c r="S35" s="192">
        <v>22</v>
      </c>
      <c r="T35" s="192" t="s">
        <v>88</v>
      </c>
      <c r="U35" s="77"/>
      <c r="V35" s="194">
        <v>1580905</v>
      </c>
      <c r="W35" s="199">
        <v>1925</v>
      </c>
      <c r="X35" s="199">
        <v>11442</v>
      </c>
      <c r="Y35" s="194">
        <v>171254</v>
      </c>
      <c r="Z35" s="194">
        <v>37321</v>
      </c>
      <c r="AA35" s="194">
        <v>1144240</v>
      </c>
      <c r="AB35" s="196">
        <v>934177</v>
      </c>
      <c r="AC35" s="194">
        <v>725867</v>
      </c>
      <c r="AD35" s="194">
        <v>729007</v>
      </c>
      <c r="AE35" s="194">
        <v>3276</v>
      </c>
      <c r="AF35" s="194">
        <v>35862</v>
      </c>
      <c r="AG35" s="194">
        <v>323211</v>
      </c>
      <c r="AH35" s="194">
        <v>151046</v>
      </c>
      <c r="AI35" s="194">
        <v>12600</v>
      </c>
      <c r="AJ35" s="187"/>
      <c r="AK35" s="197">
        <v>22</v>
      </c>
      <c r="AL35" s="203"/>
    </row>
    <row r="36" spans="1:38" ht="15" customHeight="1">
      <c r="A36" s="192">
        <v>23</v>
      </c>
      <c r="B36" s="192" t="s">
        <v>299</v>
      </c>
      <c r="C36" s="87"/>
      <c r="D36" s="193">
        <v>15603192</v>
      </c>
      <c r="E36" s="194">
        <v>14797621</v>
      </c>
      <c r="F36" s="195">
        <f t="shared" si="0"/>
        <v>-5.162860266027618</v>
      </c>
      <c r="G36" s="194">
        <v>4614141</v>
      </c>
      <c r="H36" s="194">
        <v>57419</v>
      </c>
      <c r="I36" s="194">
        <v>6251</v>
      </c>
      <c r="J36" s="194">
        <v>9334</v>
      </c>
      <c r="K36" s="194">
        <v>7030</v>
      </c>
      <c r="L36" s="194">
        <v>260169</v>
      </c>
      <c r="M36" s="198">
        <v>0</v>
      </c>
      <c r="N36" s="196">
        <v>0</v>
      </c>
      <c r="O36" s="194">
        <v>5511</v>
      </c>
      <c r="P36" s="199">
        <v>7577</v>
      </c>
      <c r="Q36" s="187"/>
      <c r="R36" s="197">
        <v>23</v>
      </c>
      <c r="S36" s="192">
        <v>23</v>
      </c>
      <c r="T36" s="192" t="s">
        <v>299</v>
      </c>
      <c r="U36" s="77"/>
      <c r="V36" s="194">
        <v>1472144</v>
      </c>
      <c r="W36" s="199">
        <v>5234</v>
      </c>
      <c r="X36" s="199">
        <v>120246</v>
      </c>
      <c r="Y36" s="194">
        <v>197457</v>
      </c>
      <c r="Z36" s="194">
        <v>53383</v>
      </c>
      <c r="AA36" s="194">
        <v>1922581</v>
      </c>
      <c r="AB36" s="196">
        <v>823795</v>
      </c>
      <c r="AC36" s="194">
        <v>2130662</v>
      </c>
      <c r="AD36" s="194">
        <v>551814</v>
      </c>
      <c r="AE36" s="194">
        <v>3182</v>
      </c>
      <c r="AF36" s="194">
        <v>1113520</v>
      </c>
      <c r="AG36" s="194">
        <v>859009</v>
      </c>
      <c r="AH36" s="194">
        <v>150262</v>
      </c>
      <c r="AI36" s="194">
        <v>426900</v>
      </c>
      <c r="AJ36" s="187"/>
      <c r="AK36" s="197">
        <v>23</v>
      </c>
      <c r="AL36" s="203"/>
    </row>
    <row r="37" spans="1:38" ht="15" customHeight="1">
      <c r="A37" s="192">
        <v>24</v>
      </c>
      <c r="B37" s="192" t="s">
        <v>89</v>
      </c>
      <c r="C37" s="87"/>
      <c r="D37" s="193">
        <v>6656552</v>
      </c>
      <c r="E37" s="194">
        <v>7212311</v>
      </c>
      <c r="F37" s="195">
        <f t="shared" si="0"/>
        <v>8.349052181970485</v>
      </c>
      <c r="G37" s="194">
        <v>1824947</v>
      </c>
      <c r="H37" s="194">
        <v>32978</v>
      </c>
      <c r="I37" s="194">
        <v>3032</v>
      </c>
      <c r="J37" s="194">
        <v>4514</v>
      </c>
      <c r="K37" s="194">
        <v>3395</v>
      </c>
      <c r="L37" s="194">
        <v>128586</v>
      </c>
      <c r="M37" s="199">
        <v>6460</v>
      </c>
      <c r="N37" s="196">
        <v>0</v>
      </c>
      <c r="O37" s="194">
        <v>3173</v>
      </c>
      <c r="P37" s="199">
        <v>4842</v>
      </c>
      <c r="Q37" s="187"/>
      <c r="R37" s="197">
        <v>24</v>
      </c>
      <c r="S37" s="192">
        <v>24</v>
      </c>
      <c r="T37" s="192" t="s">
        <v>89</v>
      </c>
      <c r="U37" s="77"/>
      <c r="V37" s="194">
        <v>1575036</v>
      </c>
      <c r="W37" s="199">
        <v>1599</v>
      </c>
      <c r="X37" s="199">
        <v>81804</v>
      </c>
      <c r="Y37" s="194">
        <v>37487</v>
      </c>
      <c r="Z37" s="194">
        <v>24538</v>
      </c>
      <c r="AA37" s="194">
        <v>1296467</v>
      </c>
      <c r="AB37" s="196">
        <v>322154</v>
      </c>
      <c r="AC37" s="194">
        <v>942069</v>
      </c>
      <c r="AD37" s="194">
        <v>90002</v>
      </c>
      <c r="AE37" s="194">
        <v>7140</v>
      </c>
      <c r="AF37" s="194">
        <v>103424</v>
      </c>
      <c r="AG37" s="194">
        <v>215387</v>
      </c>
      <c r="AH37" s="194">
        <v>146231</v>
      </c>
      <c r="AI37" s="194">
        <v>357046</v>
      </c>
      <c r="AJ37" s="187"/>
      <c r="AK37" s="197">
        <v>24</v>
      </c>
      <c r="AL37" s="203"/>
    </row>
    <row r="38" spans="1:38" ht="15" customHeight="1">
      <c r="A38" s="192">
        <v>25</v>
      </c>
      <c r="B38" s="192" t="s">
        <v>300</v>
      </c>
      <c r="C38" s="87"/>
      <c r="D38" s="193">
        <v>6798007</v>
      </c>
      <c r="E38" s="194">
        <v>6996255</v>
      </c>
      <c r="F38" s="195">
        <f t="shared" si="0"/>
        <v>2.916266488104528</v>
      </c>
      <c r="G38" s="194">
        <v>1893268</v>
      </c>
      <c r="H38" s="194">
        <v>41821</v>
      </c>
      <c r="I38" s="194">
        <v>2865</v>
      </c>
      <c r="J38" s="194">
        <v>4310</v>
      </c>
      <c r="K38" s="194">
        <v>3258</v>
      </c>
      <c r="L38" s="194">
        <v>149345</v>
      </c>
      <c r="M38" s="199">
        <v>25753</v>
      </c>
      <c r="N38" s="196">
        <v>0</v>
      </c>
      <c r="O38" s="194">
        <v>3843</v>
      </c>
      <c r="P38" s="199">
        <v>8949</v>
      </c>
      <c r="Q38" s="187"/>
      <c r="R38" s="197">
        <v>25</v>
      </c>
      <c r="S38" s="192">
        <v>25</v>
      </c>
      <c r="T38" s="192" t="s">
        <v>300</v>
      </c>
      <c r="U38" s="77"/>
      <c r="V38" s="194">
        <v>1628600</v>
      </c>
      <c r="W38" s="199">
        <v>1052</v>
      </c>
      <c r="X38" s="199">
        <v>35070</v>
      </c>
      <c r="Y38" s="194">
        <v>90649</v>
      </c>
      <c r="Z38" s="194">
        <v>27686</v>
      </c>
      <c r="AA38" s="194">
        <v>935592</v>
      </c>
      <c r="AB38" s="196">
        <v>0</v>
      </c>
      <c r="AC38" s="194">
        <v>1422964</v>
      </c>
      <c r="AD38" s="194">
        <v>14062</v>
      </c>
      <c r="AE38" s="194">
        <v>6665</v>
      </c>
      <c r="AF38" s="194">
        <v>105505</v>
      </c>
      <c r="AG38" s="194">
        <v>137986</v>
      </c>
      <c r="AH38" s="194">
        <v>61031</v>
      </c>
      <c r="AI38" s="194">
        <v>395981</v>
      </c>
      <c r="AJ38" s="187"/>
      <c r="AK38" s="197">
        <v>25</v>
      </c>
      <c r="AL38" s="203"/>
    </row>
    <row r="39" spans="1:38" ht="15" customHeight="1">
      <c r="A39" s="192">
        <v>26</v>
      </c>
      <c r="B39" s="192" t="s">
        <v>301</v>
      </c>
      <c r="C39" s="87"/>
      <c r="D39" s="193">
        <v>14531695</v>
      </c>
      <c r="E39" s="194">
        <v>13902637</v>
      </c>
      <c r="F39" s="195">
        <f t="shared" si="0"/>
        <v>-4.328868724536263</v>
      </c>
      <c r="G39" s="194">
        <v>3457821</v>
      </c>
      <c r="H39" s="194">
        <v>88378</v>
      </c>
      <c r="I39" s="194">
        <v>5622</v>
      </c>
      <c r="J39" s="194">
        <v>8365</v>
      </c>
      <c r="K39" s="194">
        <v>6288</v>
      </c>
      <c r="L39" s="194">
        <v>365160</v>
      </c>
      <c r="M39" s="199">
        <v>19200</v>
      </c>
      <c r="N39" s="196">
        <v>0</v>
      </c>
      <c r="O39" s="194">
        <v>6171</v>
      </c>
      <c r="P39" s="199">
        <v>8888</v>
      </c>
      <c r="Q39" s="187"/>
      <c r="R39" s="197">
        <v>26</v>
      </c>
      <c r="S39" s="192">
        <v>26</v>
      </c>
      <c r="T39" s="192" t="s">
        <v>301</v>
      </c>
      <c r="U39" s="77"/>
      <c r="V39" s="194">
        <v>2032555</v>
      </c>
      <c r="W39" s="199">
        <v>3505</v>
      </c>
      <c r="X39" s="199">
        <v>393563</v>
      </c>
      <c r="Y39" s="194">
        <v>89467</v>
      </c>
      <c r="Z39" s="194">
        <v>69507</v>
      </c>
      <c r="AA39" s="194">
        <v>1622800</v>
      </c>
      <c r="AB39" s="196">
        <v>0</v>
      </c>
      <c r="AC39" s="194">
        <v>2071297</v>
      </c>
      <c r="AD39" s="194">
        <v>1448697</v>
      </c>
      <c r="AE39" s="194">
        <v>6935</v>
      </c>
      <c r="AF39" s="194">
        <v>948898</v>
      </c>
      <c r="AG39" s="194">
        <v>296165</v>
      </c>
      <c r="AH39" s="194">
        <v>319817</v>
      </c>
      <c r="AI39" s="194">
        <v>633538</v>
      </c>
      <c r="AJ39" s="187"/>
      <c r="AK39" s="197">
        <v>26</v>
      </c>
      <c r="AL39" s="203"/>
    </row>
    <row r="40" spans="1:38" ht="15" customHeight="1">
      <c r="A40" s="192">
        <v>27</v>
      </c>
      <c r="B40" s="192" t="s">
        <v>90</v>
      </c>
      <c r="C40" s="87"/>
      <c r="D40" s="193">
        <v>6929071</v>
      </c>
      <c r="E40" s="194">
        <v>8146818</v>
      </c>
      <c r="F40" s="195">
        <f t="shared" si="0"/>
        <v>17.57446272379082</v>
      </c>
      <c r="G40" s="194">
        <v>1505744</v>
      </c>
      <c r="H40" s="194">
        <v>32289</v>
      </c>
      <c r="I40" s="194">
        <v>2619</v>
      </c>
      <c r="J40" s="194">
        <v>3952</v>
      </c>
      <c r="K40" s="194">
        <v>2993</v>
      </c>
      <c r="L40" s="194">
        <v>141417</v>
      </c>
      <c r="M40" s="199">
        <v>1638</v>
      </c>
      <c r="N40" s="196">
        <v>0</v>
      </c>
      <c r="O40" s="194">
        <v>3102</v>
      </c>
      <c r="P40" s="199">
        <v>10688</v>
      </c>
      <c r="Q40" s="187"/>
      <c r="R40" s="197">
        <v>27</v>
      </c>
      <c r="S40" s="192">
        <v>27</v>
      </c>
      <c r="T40" s="192" t="s">
        <v>90</v>
      </c>
      <c r="U40" s="77"/>
      <c r="V40" s="194">
        <v>1796969</v>
      </c>
      <c r="W40" s="199">
        <v>2311</v>
      </c>
      <c r="X40" s="199">
        <v>118112</v>
      </c>
      <c r="Y40" s="194">
        <v>64179</v>
      </c>
      <c r="Z40" s="194">
        <v>12824</v>
      </c>
      <c r="AA40" s="194">
        <v>987006</v>
      </c>
      <c r="AB40" s="196">
        <v>0</v>
      </c>
      <c r="AC40" s="194">
        <v>2136967</v>
      </c>
      <c r="AD40" s="194">
        <v>3979</v>
      </c>
      <c r="AE40" s="194">
        <v>3005</v>
      </c>
      <c r="AF40" s="194">
        <v>429639</v>
      </c>
      <c r="AG40" s="194">
        <v>44309</v>
      </c>
      <c r="AH40" s="194">
        <v>211695</v>
      </c>
      <c r="AI40" s="194">
        <v>631381</v>
      </c>
      <c r="AJ40" s="187"/>
      <c r="AK40" s="197">
        <v>27</v>
      </c>
      <c r="AL40" s="203"/>
    </row>
    <row r="41" spans="1:38" ht="15" customHeight="1">
      <c r="A41" s="192">
        <v>28</v>
      </c>
      <c r="B41" s="192" t="s">
        <v>91</v>
      </c>
      <c r="C41" s="87"/>
      <c r="D41" s="193">
        <v>13803592</v>
      </c>
      <c r="E41" s="194">
        <v>14906394</v>
      </c>
      <c r="F41" s="195">
        <f t="shared" si="0"/>
        <v>7.9892393226342815</v>
      </c>
      <c r="G41" s="194">
        <v>3602572</v>
      </c>
      <c r="H41" s="194">
        <v>61717</v>
      </c>
      <c r="I41" s="194">
        <v>5960</v>
      </c>
      <c r="J41" s="194">
        <v>8907</v>
      </c>
      <c r="K41" s="194">
        <v>6713</v>
      </c>
      <c r="L41" s="194">
        <v>334158</v>
      </c>
      <c r="M41" s="198">
        <v>0</v>
      </c>
      <c r="N41" s="196">
        <v>0</v>
      </c>
      <c r="O41" s="194">
        <v>5942</v>
      </c>
      <c r="P41" s="199">
        <v>9873</v>
      </c>
      <c r="Q41" s="187"/>
      <c r="R41" s="197">
        <v>28</v>
      </c>
      <c r="S41" s="192">
        <v>28</v>
      </c>
      <c r="T41" s="192" t="s">
        <v>91</v>
      </c>
      <c r="U41" s="77"/>
      <c r="V41" s="194">
        <v>2260492</v>
      </c>
      <c r="W41" s="199">
        <v>5029</v>
      </c>
      <c r="X41" s="199">
        <v>325395</v>
      </c>
      <c r="Y41" s="194">
        <v>77024</v>
      </c>
      <c r="Z41" s="194">
        <v>22531</v>
      </c>
      <c r="AA41" s="194">
        <v>1821890</v>
      </c>
      <c r="AB41" s="196">
        <v>0</v>
      </c>
      <c r="AC41" s="194">
        <v>3146447</v>
      </c>
      <c r="AD41" s="194">
        <v>14733</v>
      </c>
      <c r="AE41" s="194">
        <v>620</v>
      </c>
      <c r="AF41" s="194">
        <v>1234318</v>
      </c>
      <c r="AG41" s="194">
        <v>340833</v>
      </c>
      <c r="AH41" s="194">
        <v>418840</v>
      </c>
      <c r="AI41" s="194">
        <v>1202400</v>
      </c>
      <c r="AJ41" s="187"/>
      <c r="AK41" s="197">
        <v>28</v>
      </c>
      <c r="AL41" s="203"/>
    </row>
    <row r="42" spans="1:38" ht="15" customHeight="1">
      <c r="A42" s="192">
        <v>29</v>
      </c>
      <c r="B42" s="192" t="s">
        <v>92</v>
      </c>
      <c r="C42" s="87"/>
      <c r="D42" s="193">
        <v>1854758</v>
      </c>
      <c r="E42" s="194">
        <v>1796364</v>
      </c>
      <c r="F42" s="195">
        <f t="shared" si="0"/>
        <v>-3.1483352545183787</v>
      </c>
      <c r="G42" s="194">
        <v>70224</v>
      </c>
      <c r="H42" s="194">
        <v>5480</v>
      </c>
      <c r="I42" s="194">
        <v>131</v>
      </c>
      <c r="J42" s="194">
        <v>192</v>
      </c>
      <c r="K42" s="194">
        <v>143</v>
      </c>
      <c r="L42" s="194">
        <v>8625</v>
      </c>
      <c r="M42" s="198">
        <v>0</v>
      </c>
      <c r="N42" s="196">
        <v>0</v>
      </c>
      <c r="O42" s="194">
        <v>498</v>
      </c>
      <c r="P42" s="199">
        <v>49</v>
      </c>
      <c r="Q42" s="187"/>
      <c r="R42" s="197">
        <v>29</v>
      </c>
      <c r="S42" s="192">
        <v>29</v>
      </c>
      <c r="T42" s="192" t="s">
        <v>92</v>
      </c>
      <c r="U42" s="77"/>
      <c r="V42" s="194">
        <v>829467</v>
      </c>
      <c r="W42" s="198">
        <v>0</v>
      </c>
      <c r="X42" s="199">
        <v>1195</v>
      </c>
      <c r="Y42" s="194">
        <v>31450</v>
      </c>
      <c r="Z42" s="194">
        <v>9415</v>
      </c>
      <c r="AA42" s="194">
        <v>289836</v>
      </c>
      <c r="AB42" s="196">
        <v>0</v>
      </c>
      <c r="AC42" s="194">
        <v>207550</v>
      </c>
      <c r="AD42" s="194">
        <v>8803</v>
      </c>
      <c r="AE42" s="194">
        <v>6610</v>
      </c>
      <c r="AF42" s="194">
        <v>18692</v>
      </c>
      <c r="AG42" s="194">
        <v>28154</v>
      </c>
      <c r="AH42" s="194">
        <v>16036</v>
      </c>
      <c r="AI42" s="194">
        <v>263814</v>
      </c>
      <c r="AJ42" s="187"/>
      <c r="AK42" s="197">
        <v>29</v>
      </c>
      <c r="AL42" s="203"/>
    </row>
    <row r="43" spans="1:38" ht="15" customHeight="1">
      <c r="A43" s="192">
        <v>30</v>
      </c>
      <c r="B43" s="192" t="s">
        <v>93</v>
      </c>
      <c r="C43" s="87"/>
      <c r="D43" s="193">
        <v>1893521</v>
      </c>
      <c r="E43" s="194">
        <v>2259712</v>
      </c>
      <c r="F43" s="195">
        <f t="shared" si="0"/>
        <v>19.339157051862642</v>
      </c>
      <c r="G43" s="194">
        <v>73193</v>
      </c>
      <c r="H43" s="194">
        <v>7364</v>
      </c>
      <c r="I43" s="194">
        <v>135</v>
      </c>
      <c r="J43" s="194">
        <v>200</v>
      </c>
      <c r="K43" s="194">
        <v>150</v>
      </c>
      <c r="L43" s="194">
        <v>10047</v>
      </c>
      <c r="M43" s="198">
        <v>0</v>
      </c>
      <c r="N43" s="196">
        <v>0</v>
      </c>
      <c r="O43" s="194">
        <v>701</v>
      </c>
      <c r="P43" s="199">
        <v>38</v>
      </c>
      <c r="Q43" s="187"/>
      <c r="R43" s="197">
        <v>30</v>
      </c>
      <c r="S43" s="192">
        <v>30</v>
      </c>
      <c r="T43" s="192" t="s">
        <v>93</v>
      </c>
      <c r="U43" s="77"/>
      <c r="V43" s="194">
        <v>906231</v>
      </c>
      <c r="W43" s="198">
        <v>0</v>
      </c>
      <c r="X43" s="199">
        <v>2504</v>
      </c>
      <c r="Y43" s="194">
        <v>48389</v>
      </c>
      <c r="Z43" s="194">
        <v>5763</v>
      </c>
      <c r="AA43" s="194">
        <v>245198</v>
      </c>
      <c r="AB43" s="196">
        <v>0</v>
      </c>
      <c r="AC43" s="194">
        <v>545139</v>
      </c>
      <c r="AD43" s="194">
        <v>621</v>
      </c>
      <c r="AE43" s="194">
        <v>3947</v>
      </c>
      <c r="AF43" s="194">
        <v>102920</v>
      </c>
      <c r="AG43" s="194">
        <v>137379</v>
      </c>
      <c r="AH43" s="194">
        <v>8799</v>
      </c>
      <c r="AI43" s="194">
        <v>160994</v>
      </c>
      <c r="AJ43" s="187"/>
      <c r="AK43" s="197">
        <v>30</v>
      </c>
      <c r="AL43" s="203"/>
    </row>
    <row r="44" spans="1:38" ht="15" customHeight="1">
      <c r="A44" s="192">
        <v>31</v>
      </c>
      <c r="B44" s="192" t="s">
        <v>302</v>
      </c>
      <c r="C44" s="87"/>
      <c r="D44" s="193">
        <v>1675633</v>
      </c>
      <c r="E44" s="194">
        <v>1994160</v>
      </c>
      <c r="F44" s="195">
        <f t="shared" si="0"/>
        <v>19.0093534801475</v>
      </c>
      <c r="G44" s="194">
        <v>50296</v>
      </c>
      <c r="H44" s="194">
        <v>6960</v>
      </c>
      <c r="I44" s="194">
        <v>97</v>
      </c>
      <c r="J44" s="194">
        <v>145</v>
      </c>
      <c r="K44" s="194">
        <v>109</v>
      </c>
      <c r="L44" s="194">
        <v>7584</v>
      </c>
      <c r="M44" s="198">
        <v>0</v>
      </c>
      <c r="N44" s="196">
        <v>0</v>
      </c>
      <c r="O44" s="194">
        <v>665</v>
      </c>
      <c r="P44" s="198">
        <v>0</v>
      </c>
      <c r="Q44" s="187"/>
      <c r="R44" s="197">
        <v>31</v>
      </c>
      <c r="S44" s="192">
        <v>31</v>
      </c>
      <c r="T44" s="192" t="s">
        <v>302</v>
      </c>
      <c r="U44" s="77"/>
      <c r="V44" s="194">
        <v>800503</v>
      </c>
      <c r="W44" s="198">
        <v>0</v>
      </c>
      <c r="X44" s="199">
        <v>5502</v>
      </c>
      <c r="Y44" s="194">
        <v>10311</v>
      </c>
      <c r="Z44" s="194">
        <v>775</v>
      </c>
      <c r="AA44" s="194">
        <v>194229</v>
      </c>
      <c r="AB44" s="196">
        <v>0</v>
      </c>
      <c r="AC44" s="194">
        <v>434476</v>
      </c>
      <c r="AD44" s="194">
        <v>8497</v>
      </c>
      <c r="AE44" s="194">
        <v>840</v>
      </c>
      <c r="AF44" s="194">
        <v>114160</v>
      </c>
      <c r="AG44" s="194">
        <v>117986</v>
      </c>
      <c r="AH44" s="194">
        <v>23873</v>
      </c>
      <c r="AI44" s="194">
        <v>217152</v>
      </c>
      <c r="AJ44" s="187"/>
      <c r="AK44" s="197">
        <v>31</v>
      </c>
      <c r="AL44" s="203"/>
    </row>
    <row r="45" spans="1:38" ht="15" customHeight="1">
      <c r="A45" s="192">
        <v>32</v>
      </c>
      <c r="B45" s="192" t="s">
        <v>94</v>
      </c>
      <c r="C45" s="87"/>
      <c r="D45" s="193">
        <v>1254568</v>
      </c>
      <c r="E45" s="194">
        <v>1515953</v>
      </c>
      <c r="F45" s="195">
        <f t="shared" si="0"/>
        <v>20.834661811874685</v>
      </c>
      <c r="G45" s="194">
        <v>24242</v>
      </c>
      <c r="H45" s="194">
        <v>2231</v>
      </c>
      <c r="I45" s="194">
        <v>57</v>
      </c>
      <c r="J45" s="194">
        <v>85</v>
      </c>
      <c r="K45" s="194">
        <v>64</v>
      </c>
      <c r="L45" s="194">
        <v>3420</v>
      </c>
      <c r="M45" s="198">
        <v>0</v>
      </c>
      <c r="N45" s="196">
        <v>0</v>
      </c>
      <c r="O45" s="194">
        <v>213</v>
      </c>
      <c r="P45" s="199">
        <v>12</v>
      </c>
      <c r="Q45" s="187"/>
      <c r="R45" s="197">
        <v>32</v>
      </c>
      <c r="S45" s="192">
        <v>32</v>
      </c>
      <c r="T45" s="192" t="s">
        <v>94</v>
      </c>
      <c r="U45" s="77"/>
      <c r="V45" s="194">
        <v>578231</v>
      </c>
      <c r="W45" s="198">
        <v>0</v>
      </c>
      <c r="X45" s="199">
        <v>2896</v>
      </c>
      <c r="Y45" s="194">
        <v>2481</v>
      </c>
      <c r="Z45" s="194">
        <v>448</v>
      </c>
      <c r="AA45" s="194">
        <v>113153</v>
      </c>
      <c r="AB45" s="196">
        <v>7533</v>
      </c>
      <c r="AC45" s="194">
        <v>505307</v>
      </c>
      <c r="AD45" s="194">
        <v>14503</v>
      </c>
      <c r="AE45" s="194">
        <v>505</v>
      </c>
      <c r="AF45" s="194">
        <v>106228</v>
      </c>
      <c r="AG45" s="194">
        <v>57331</v>
      </c>
      <c r="AH45" s="194">
        <v>14274</v>
      </c>
      <c r="AI45" s="194">
        <v>82739</v>
      </c>
      <c r="AJ45" s="187"/>
      <c r="AK45" s="197">
        <v>32</v>
      </c>
      <c r="AL45" s="203"/>
    </row>
    <row r="46" spans="1:38" ht="15" customHeight="1">
      <c r="A46" s="192">
        <v>33</v>
      </c>
      <c r="B46" s="192" t="s">
        <v>95</v>
      </c>
      <c r="C46" s="87"/>
      <c r="D46" s="193">
        <v>4312423</v>
      </c>
      <c r="E46" s="194">
        <v>3911846</v>
      </c>
      <c r="F46" s="195">
        <f t="shared" si="0"/>
        <v>-9.28890788310887</v>
      </c>
      <c r="G46" s="194">
        <v>155733</v>
      </c>
      <c r="H46" s="194">
        <v>15667</v>
      </c>
      <c r="I46" s="194">
        <v>269</v>
      </c>
      <c r="J46" s="194">
        <v>388</v>
      </c>
      <c r="K46" s="194">
        <v>287</v>
      </c>
      <c r="L46" s="194">
        <v>13640</v>
      </c>
      <c r="M46" s="198">
        <v>0</v>
      </c>
      <c r="N46" s="196">
        <v>0</v>
      </c>
      <c r="O46" s="194">
        <v>1460</v>
      </c>
      <c r="P46" s="199">
        <v>86</v>
      </c>
      <c r="Q46" s="187"/>
      <c r="R46" s="197">
        <v>33</v>
      </c>
      <c r="S46" s="192">
        <v>33</v>
      </c>
      <c r="T46" s="192" t="s">
        <v>95</v>
      </c>
      <c r="U46" s="77"/>
      <c r="V46" s="194">
        <v>1219551</v>
      </c>
      <c r="W46" s="198">
        <v>0</v>
      </c>
      <c r="X46" s="199">
        <v>22977</v>
      </c>
      <c r="Y46" s="194">
        <v>41592</v>
      </c>
      <c r="Z46" s="194">
        <v>96090</v>
      </c>
      <c r="AA46" s="194">
        <v>81079</v>
      </c>
      <c r="AB46" s="196">
        <v>0</v>
      </c>
      <c r="AC46" s="194">
        <v>1482276</v>
      </c>
      <c r="AD46" s="194">
        <v>3639</v>
      </c>
      <c r="AE46" s="194">
        <v>1315</v>
      </c>
      <c r="AF46" s="194">
        <v>26520</v>
      </c>
      <c r="AG46" s="194">
        <v>313055</v>
      </c>
      <c r="AH46" s="194">
        <v>25646</v>
      </c>
      <c r="AI46" s="194">
        <v>410576</v>
      </c>
      <c r="AJ46" s="187"/>
      <c r="AK46" s="197">
        <v>33</v>
      </c>
      <c r="AL46" s="203"/>
    </row>
    <row r="47" spans="1:38" ht="15" customHeight="1">
      <c r="A47" s="192">
        <v>34</v>
      </c>
      <c r="B47" s="192" t="s">
        <v>303</v>
      </c>
      <c r="C47" s="87"/>
      <c r="D47" s="193">
        <v>3125355</v>
      </c>
      <c r="E47" s="194">
        <v>2771891</v>
      </c>
      <c r="F47" s="195">
        <f t="shared" si="0"/>
        <v>-11.309563233616661</v>
      </c>
      <c r="G47" s="194">
        <v>103332</v>
      </c>
      <c r="H47" s="194">
        <v>11350</v>
      </c>
      <c r="I47" s="194">
        <v>143</v>
      </c>
      <c r="J47" s="194">
        <v>211</v>
      </c>
      <c r="K47" s="194">
        <v>159</v>
      </c>
      <c r="L47" s="194">
        <v>6269</v>
      </c>
      <c r="M47" s="198">
        <v>0</v>
      </c>
      <c r="N47" s="196">
        <v>0</v>
      </c>
      <c r="O47" s="194">
        <v>1071</v>
      </c>
      <c r="P47" s="198">
        <v>0</v>
      </c>
      <c r="Q47" s="187"/>
      <c r="R47" s="197">
        <v>34</v>
      </c>
      <c r="S47" s="192">
        <v>34</v>
      </c>
      <c r="T47" s="192" t="s">
        <v>303</v>
      </c>
      <c r="U47" s="77"/>
      <c r="V47" s="194">
        <v>836014</v>
      </c>
      <c r="W47" s="198">
        <v>0</v>
      </c>
      <c r="X47" s="198">
        <v>0</v>
      </c>
      <c r="Y47" s="194">
        <v>35122</v>
      </c>
      <c r="Z47" s="194">
        <v>158460</v>
      </c>
      <c r="AA47" s="194">
        <v>134594</v>
      </c>
      <c r="AB47" s="196">
        <v>0</v>
      </c>
      <c r="AC47" s="194">
        <v>869681</v>
      </c>
      <c r="AD47" s="194">
        <v>5401</v>
      </c>
      <c r="AE47" s="194">
        <v>578</v>
      </c>
      <c r="AF47" s="194">
        <v>65406</v>
      </c>
      <c r="AG47" s="194">
        <v>267168</v>
      </c>
      <c r="AH47" s="194">
        <v>32983</v>
      </c>
      <c r="AI47" s="194">
        <v>243949</v>
      </c>
      <c r="AJ47" s="187"/>
      <c r="AK47" s="197">
        <v>34</v>
      </c>
      <c r="AL47" s="203"/>
    </row>
    <row r="48" spans="1:38" ht="15" customHeight="1">
      <c r="A48" s="192">
        <v>35</v>
      </c>
      <c r="B48" s="192" t="s">
        <v>96</v>
      </c>
      <c r="C48" s="87"/>
      <c r="D48" s="193">
        <v>3236139</v>
      </c>
      <c r="E48" s="194">
        <v>3281326</v>
      </c>
      <c r="F48" s="195">
        <f t="shared" si="0"/>
        <v>1.3963244471266532</v>
      </c>
      <c r="G48" s="194">
        <v>77997</v>
      </c>
      <c r="H48" s="194">
        <v>18610</v>
      </c>
      <c r="I48" s="194">
        <v>145</v>
      </c>
      <c r="J48" s="194">
        <v>220</v>
      </c>
      <c r="K48" s="194">
        <v>167</v>
      </c>
      <c r="L48" s="194">
        <v>11962</v>
      </c>
      <c r="M48" s="198">
        <v>0</v>
      </c>
      <c r="N48" s="196">
        <v>0</v>
      </c>
      <c r="O48" s="194">
        <v>1719</v>
      </c>
      <c r="P48" s="198">
        <v>0</v>
      </c>
      <c r="Q48" s="187"/>
      <c r="R48" s="197">
        <v>35</v>
      </c>
      <c r="S48" s="192">
        <v>35</v>
      </c>
      <c r="T48" s="192" t="s">
        <v>96</v>
      </c>
      <c r="U48" s="77"/>
      <c r="V48" s="194">
        <v>1217553</v>
      </c>
      <c r="W48" s="199">
        <v>1114</v>
      </c>
      <c r="X48" s="199">
        <v>33451</v>
      </c>
      <c r="Y48" s="194">
        <v>36025</v>
      </c>
      <c r="Z48" s="194">
        <v>1278</v>
      </c>
      <c r="AA48" s="194">
        <v>490251</v>
      </c>
      <c r="AB48" s="196">
        <v>0</v>
      </c>
      <c r="AC48" s="194">
        <v>838390</v>
      </c>
      <c r="AD48" s="194">
        <v>12005</v>
      </c>
      <c r="AE48" s="194">
        <v>7676</v>
      </c>
      <c r="AF48" s="194">
        <v>76545</v>
      </c>
      <c r="AG48" s="194">
        <v>115254</v>
      </c>
      <c r="AH48" s="194">
        <v>30261</v>
      </c>
      <c r="AI48" s="194">
        <v>310703</v>
      </c>
      <c r="AJ48" s="187"/>
      <c r="AK48" s="197">
        <v>35</v>
      </c>
      <c r="AL48" s="203"/>
    </row>
    <row r="49" spans="1:38" ht="15" customHeight="1">
      <c r="A49" s="192">
        <v>36</v>
      </c>
      <c r="B49" s="192" t="s">
        <v>97</v>
      </c>
      <c r="C49" s="87"/>
      <c r="D49" s="193">
        <v>4775416</v>
      </c>
      <c r="E49" s="194">
        <v>7017960</v>
      </c>
      <c r="F49" s="195">
        <f t="shared" si="0"/>
        <v>46.960181060665704</v>
      </c>
      <c r="G49" s="194">
        <v>107901</v>
      </c>
      <c r="H49" s="194">
        <v>18761</v>
      </c>
      <c r="I49" s="194">
        <v>177</v>
      </c>
      <c r="J49" s="194">
        <v>258</v>
      </c>
      <c r="K49" s="194">
        <v>192</v>
      </c>
      <c r="L49" s="194">
        <v>14103</v>
      </c>
      <c r="M49" s="198">
        <v>0</v>
      </c>
      <c r="N49" s="196">
        <v>0</v>
      </c>
      <c r="O49" s="194">
        <v>1802</v>
      </c>
      <c r="P49" s="199">
        <v>24</v>
      </c>
      <c r="Q49" s="187"/>
      <c r="R49" s="197">
        <v>36</v>
      </c>
      <c r="S49" s="192">
        <v>36</v>
      </c>
      <c r="T49" s="192" t="s">
        <v>97</v>
      </c>
      <c r="U49" s="77"/>
      <c r="V49" s="194">
        <v>1191564</v>
      </c>
      <c r="W49" s="198">
        <v>0</v>
      </c>
      <c r="X49" s="199">
        <v>9003</v>
      </c>
      <c r="Y49" s="194">
        <v>29623</v>
      </c>
      <c r="Z49" s="194">
        <v>1378</v>
      </c>
      <c r="AA49" s="194">
        <v>4022679</v>
      </c>
      <c r="AB49" s="196">
        <v>0</v>
      </c>
      <c r="AC49" s="194">
        <v>747409</v>
      </c>
      <c r="AD49" s="194">
        <v>3107</v>
      </c>
      <c r="AE49" s="194">
        <v>5343</v>
      </c>
      <c r="AF49" s="194">
        <v>44631</v>
      </c>
      <c r="AG49" s="194">
        <v>218219</v>
      </c>
      <c r="AH49" s="194">
        <v>162419</v>
      </c>
      <c r="AI49" s="194">
        <v>439367</v>
      </c>
      <c r="AJ49" s="187"/>
      <c r="AK49" s="197">
        <v>36</v>
      </c>
      <c r="AL49" s="203"/>
    </row>
    <row r="50" spans="1:38" ht="15" customHeight="1">
      <c r="A50" s="192">
        <v>37</v>
      </c>
      <c r="B50" s="192" t="s">
        <v>304</v>
      </c>
      <c r="C50" s="87"/>
      <c r="D50" s="193">
        <v>8275723</v>
      </c>
      <c r="E50" s="194">
        <v>8448191</v>
      </c>
      <c r="F50" s="195">
        <f t="shared" si="0"/>
        <v>2.084023353609105</v>
      </c>
      <c r="G50" s="194">
        <v>644992</v>
      </c>
      <c r="H50" s="194">
        <v>53159</v>
      </c>
      <c r="I50" s="194">
        <v>1061</v>
      </c>
      <c r="J50" s="194">
        <v>1568</v>
      </c>
      <c r="K50" s="194">
        <v>1173</v>
      </c>
      <c r="L50" s="194">
        <v>75849</v>
      </c>
      <c r="M50" s="198">
        <v>0</v>
      </c>
      <c r="N50" s="196">
        <v>0</v>
      </c>
      <c r="O50" s="194">
        <v>4838</v>
      </c>
      <c r="P50" s="199">
        <v>1026</v>
      </c>
      <c r="Q50" s="187"/>
      <c r="R50" s="197">
        <v>37</v>
      </c>
      <c r="S50" s="192">
        <v>37</v>
      </c>
      <c r="T50" s="192" t="s">
        <v>304</v>
      </c>
      <c r="U50" s="77"/>
      <c r="V50" s="194">
        <v>3516013</v>
      </c>
      <c r="W50" s="199">
        <v>1128</v>
      </c>
      <c r="X50" s="199">
        <v>109019</v>
      </c>
      <c r="Y50" s="194">
        <v>80930</v>
      </c>
      <c r="Z50" s="194">
        <v>12018</v>
      </c>
      <c r="AA50" s="194">
        <v>645740</v>
      </c>
      <c r="AB50" s="196">
        <v>19887</v>
      </c>
      <c r="AC50" s="194">
        <v>2107369</v>
      </c>
      <c r="AD50" s="194">
        <v>49164</v>
      </c>
      <c r="AE50" s="194">
        <v>7583</v>
      </c>
      <c r="AF50" s="194">
        <v>16990</v>
      </c>
      <c r="AG50" s="194">
        <v>378858</v>
      </c>
      <c r="AH50" s="194">
        <v>82249</v>
      </c>
      <c r="AI50" s="194">
        <v>637577</v>
      </c>
      <c r="AJ50" s="187"/>
      <c r="AK50" s="197">
        <v>37</v>
      </c>
      <c r="AL50" s="203"/>
    </row>
    <row r="51" spans="1:38" ht="15" customHeight="1">
      <c r="A51" s="192">
        <v>38</v>
      </c>
      <c r="B51" s="192" t="s">
        <v>100</v>
      </c>
      <c r="C51" s="87"/>
      <c r="D51" s="193">
        <v>12840358</v>
      </c>
      <c r="E51" s="194">
        <v>13666157</v>
      </c>
      <c r="F51" s="195">
        <f t="shared" si="0"/>
        <v>6.431277071869803</v>
      </c>
      <c r="G51" s="194">
        <v>2100260</v>
      </c>
      <c r="H51" s="194">
        <v>77902</v>
      </c>
      <c r="I51" s="194">
        <v>3504</v>
      </c>
      <c r="J51" s="194">
        <v>5250</v>
      </c>
      <c r="K51" s="194">
        <v>3962</v>
      </c>
      <c r="L51" s="194">
        <v>202229</v>
      </c>
      <c r="M51" s="199">
        <v>68957</v>
      </c>
      <c r="N51" s="196">
        <v>0</v>
      </c>
      <c r="O51" s="194">
        <v>6941</v>
      </c>
      <c r="P51" s="199">
        <v>11186</v>
      </c>
      <c r="Q51" s="187"/>
      <c r="R51" s="197">
        <v>38</v>
      </c>
      <c r="S51" s="192">
        <v>38</v>
      </c>
      <c r="T51" s="192" t="s">
        <v>100</v>
      </c>
      <c r="U51" s="77"/>
      <c r="V51" s="194">
        <v>3799199</v>
      </c>
      <c r="W51" s="199">
        <v>2332</v>
      </c>
      <c r="X51" s="199">
        <v>458142</v>
      </c>
      <c r="Y51" s="194">
        <v>78348</v>
      </c>
      <c r="Z51" s="194">
        <v>20545</v>
      </c>
      <c r="AA51" s="194">
        <v>1859845</v>
      </c>
      <c r="AB51" s="196">
        <v>11226</v>
      </c>
      <c r="AC51" s="194">
        <v>2181139</v>
      </c>
      <c r="AD51" s="194">
        <v>17754</v>
      </c>
      <c r="AE51" s="194">
        <v>7750</v>
      </c>
      <c r="AF51" s="194">
        <v>603323</v>
      </c>
      <c r="AG51" s="194">
        <v>614072</v>
      </c>
      <c r="AH51" s="194">
        <v>146090</v>
      </c>
      <c r="AI51" s="194">
        <v>1386201</v>
      </c>
      <c r="AJ51" s="187"/>
      <c r="AK51" s="197">
        <v>38</v>
      </c>
      <c r="AL51" s="203"/>
    </row>
    <row r="52" spans="1:38" ht="15" customHeight="1">
      <c r="A52" s="192">
        <v>39</v>
      </c>
      <c r="B52" s="192" t="s">
        <v>101</v>
      </c>
      <c r="C52" s="87"/>
      <c r="D52" s="193">
        <v>2798645</v>
      </c>
      <c r="E52" s="194">
        <v>3456738</v>
      </c>
      <c r="F52" s="195">
        <f t="shared" si="0"/>
        <v>23.514700864168194</v>
      </c>
      <c r="G52" s="194">
        <v>92226</v>
      </c>
      <c r="H52" s="194">
        <v>32966</v>
      </c>
      <c r="I52" s="194">
        <v>115</v>
      </c>
      <c r="J52" s="194">
        <v>173</v>
      </c>
      <c r="K52" s="194">
        <v>132</v>
      </c>
      <c r="L52" s="194">
        <v>9564</v>
      </c>
      <c r="M52" s="198">
        <v>0</v>
      </c>
      <c r="N52" s="196">
        <v>0</v>
      </c>
      <c r="O52" s="194">
        <v>3153</v>
      </c>
      <c r="P52" s="198">
        <v>0</v>
      </c>
      <c r="Q52" s="187"/>
      <c r="R52" s="197">
        <v>39</v>
      </c>
      <c r="S52" s="192">
        <v>39</v>
      </c>
      <c r="T52" s="192" t="s">
        <v>101</v>
      </c>
      <c r="U52" s="77"/>
      <c r="V52" s="194">
        <v>1182871</v>
      </c>
      <c r="W52" s="198">
        <v>0</v>
      </c>
      <c r="X52" s="199">
        <v>5644</v>
      </c>
      <c r="Y52" s="194">
        <v>48717</v>
      </c>
      <c r="Z52" s="194">
        <v>1029</v>
      </c>
      <c r="AA52" s="194">
        <v>130115</v>
      </c>
      <c r="AB52" s="196">
        <v>0</v>
      </c>
      <c r="AC52" s="194">
        <v>1290895</v>
      </c>
      <c r="AD52" s="194">
        <v>3787</v>
      </c>
      <c r="AE52" s="194">
        <v>2170</v>
      </c>
      <c r="AF52" s="194">
        <v>178895</v>
      </c>
      <c r="AG52" s="194">
        <v>254187</v>
      </c>
      <c r="AH52" s="194">
        <v>20712</v>
      </c>
      <c r="AI52" s="194">
        <v>199387</v>
      </c>
      <c r="AJ52" s="187"/>
      <c r="AK52" s="197">
        <v>39</v>
      </c>
      <c r="AL52" s="203"/>
    </row>
    <row r="53" spans="1:38" ht="15" customHeight="1">
      <c r="A53" s="192">
        <v>40</v>
      </c>
      <c r="B53" s="192" t="s">
        <v>305</v>
      </c>
      <c r="C53" s="87"/>
      <c r="D53" s="193">
        <v>9048788</v>
      </c>
      <c r="E53" s="194">
        <v>8536868</v>
      </c>
      <c r="F53" s="195">
        <f t="shared" si="0"/>
        <v>-5.657332230570547</v>
      </c>
      <c r="G53" s="194">
        <v>461710</v>
      </c>
      <c r="H53" s="194">
        <v>31781</v>
      </c>
      <c r="I53" s="194">
        <v>567</v>
      </c>
      <c r="J53" s="194">
        <v>834</v>
      </c>
      <c r="K53" s="194">
        <v>623</v>
      </c>
      <c r="L53" s="194">
        <v>44628</v>
      </c>
      <c r="M53" s="199">
        <v>9223</v>
      </c>
      <c r="N53" s="196">
        <v>0</v>
      </c>
      <c r="O53" s="194">
        <v>3087</v>
      </c>
      <c r="P53" s="199">
        <v>258</v>
      </c>
      <c r="Q53" s="187"/>
      <c r="R53" s="197">
        <v>40</v>
      </c>
      <c r="S53" s="192">
        <v>40</v>
      </c>
      <c r="T53" s="192" t="s">
        <v>305</v>
      </c>
      <c r="U53" s="77"/>
      <c r="V53" s="194">
        <v>2657798</v>
      </c>
      <c r="W53" s="199">
        <v>612</v>
      </c>
      <c r="X53" s="199">
        <v>1838</v>
      </c>
      <c r="Y53" s="194">
        <v>60147</v>
      </c>
      <c r="Z53" s="194">
        <v>4523</v>
      </c>
      <c r="AA53" s="194">
        <v>444992</v>
      </c>
      <c r="AB53" s="196">
        <v>0</v>
      </c>
      <c r="AC53" s="194">
        <v>2951297</v>
      </c>
      <c r="AD53" s="194">
        <v>26901</v>
      </c>
      <c r="AE53" s="194">
        <v>13088</v>
      </c>
      <c r="AF53" s="194">
        <v>69522</v>
      </c>
      <c r="AG53" s="194">
        <v>555761</v>
      </c>
      <c r="AH53" s="194">
        <v>51725</v>
      </c>
      <c r="AI53" s="194">
        <v>1145953</v>
      </c>
      <c r="AJ53" s="187"/>
      <c r="AK53" s="197">
        <v>40</v>
      </c>
      <c r="AL53" s="203"/>
    </row>
    <row r="54" spans="1:38" ht="15" customHeight="1">
      <c r="A54" s="192">
        <v>41</v>
      </c>
      <c r="B54" s="192" t="s">
        <v>102</v>
      </c>
      <c r="C54" s="87"/>
      <c r="D54" s="193">
        <v>3504541</v>
      </c>
      <c r="E54" s="194">
        <v>4212045</v>
      </c>
      <c r="F54" s="195">
        <f t="shared" si="0"/>
        <v>20.188207243116857</v>
      </c>
      <c r="G54" s="194">
        <v>153488</v>
      </c>
      <c r="H54" s="194">
        <v>30384</v>
      </c>
      <c r="I54" s="194">
        <v>223</v>
      </c>
      <c r="J54" s="194">
        <v>332</v>
      </c>
      <c r="K54" s="194">
        <v>250</v>
      </c>
      <c r="L54" s="194">
        <v>17036</v>
      </c>
      <c r="M54" s="198">
        <v>0</v>
      </c>
      <c r="N54" s="196">
        <v>0</v>
      </c>
      <c r="O54" s="194">
        <v>2878</v>
      </c>
      <c r="P54" s="199">
        <v>274</v>
      </c>
      <c r="Q54" s="187"/>
      <c r="R54" s="197">
        <v>41</v>
      </c>
      <c r="S54" s="192">
        <v>41</v>
      </c>
      <c r="T54" s="192" t="s">
        <v>102</v>
      </c>
      <c r="U54" s="77"/>
      <c r="V54" s="194">
        <v>1275741</v>
      </c>
      <c r="W54" s="198">
        <v>0</v>
      </c>
      <c r="X54" s="199">
        <v>3534</v>
      </c>
      <c r="Y54" s="194">
        <v>34308</v>
      </c>
      <c r="Z54" s="194">
        <v>1474</v>
      </c>
      <c r="AA54" s="194">
        <v>155179</v>
      </c>
      <c r="AB54" s="196">
        <v>0</v>
      </c>
      <c r="AC54" s="194">
        <v>1667330</v>
      </c>
      <c r="AD54" s="194">
        <v>23053</v>
      </c>
      <c r="AE54" s="194">
        <v>33525</v>
      </c>
      <c r="AF54" s="194">
        <v>236056</v>
      </c>
      <c r="AG54" s="194">
        <v>302011</v>
      </c>
      <c r="AH54" s="194">
        <v>29210</v>
      </c>
      <c r="AI54" s="194">
        <v>245759</v>
      </c>
      <c r="AJ54" s="187"/>
      <c r="AK54" s="197">
        <v>41</v>
      </c>
      <c r="AL54" s="203"/>
    </row>
    <row r="55" spans="1:37" ht="4.5" customHeight="1" thickBot="1">
      <c r="A55" s="102"/>
      <c r="B55" s="102"/>
      <c r="C55" s="102"/>
      <c r="D55" s="204"/>
      <c r="E55" s="205"/>
      <c r="F55" s="206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7"/>
      <c r="R55" s="208"/>
      <c r="S55" s="102"/>
      <c r="T55" s="102"/>
      <c r="U55" s="103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7"/>
      <c r="AK55" s="208"/>
    </row>
    <row r="56" spans="1:36" ht="4.5" customHeight="1">
      <c r="A56" s="3"/>
      <c r="B56" s="3"/>
      <c r="C56" s="3"/>
      <c r="D56" s="209"/>
      <c r="E56" s="209"/>
      <c r="F56" s="210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</row>
    <row r="57" spans="1:38" ht="11.25">
      <c r="A57" s="211" t="s">
        <v>306</v>
      </c>
      <c r="C57" s="3"/>
      <c r="D57" s="209"/>
      <c r="E57" s="209"/>
      <c r="F57" s="210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S57" s="211" t="s">
        <v>306</v>
      </c>
      <c r="T57" s="4"/>
      <c r="W57" s="209"/>
      <c r="X57" s="209"/>
      <c r="Y57" s="209"/>
      <c r="Z57" s="209"/>
      <c r="AB57" s="209"/>
      <c r="AC57" s="209"/>
      <c r="AD57" s="209"/>
      <c r="AE57" s="209"/>
      <c r="AF57" s="209"/>
      <c r="AG57" s="209"/>
      <c r="AH57" s="209"/>
      <c r="AI57" s="209"/>
      <c r="AJ57" s="209"/>
      <c r="AL57" s="203"/>
    </row>
    <row r="58" spans="1:38" ht="11.25">
      <c r="A58" s="211" t="s">
        <v>307</v>
      </c>
      <c r="R58" s="4"/>
      <c r="S58" s="211" t="s">
        <v>307</v>
      </c>
      <c r="T58" s="4"/>
      <c r="U58" s="4"/>
      <c r="V58" s="4"/>
      <c r="W58" s="3"/>
      <c r="X58" s="3"/>
      <c r="Y58" s="3"/>
      <c r="Z58" s="3"/>
      <c r="AB58" s="212"/>
      <c r="AF58" s="3"/>
      <c r="AG58" s="3"/>
      <c r="AH58" s="3"/>
      <c r="AI58" s="3"/>
      <c r="AJ58" s="3"/>
      <c r="AL58" s="203"/>
    </row>
    <row r="60" spans="7:35" ht="11.25">
      <c r="G60" s="200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</row>
    <row r="61" spans="4:36" ht="11.25">
      <c r="D61" s="184"/>
      <c r="E61" s="184"/>
      <c r="F61" s="3"/>
      <c r="G61" s="214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</row>
    <row r="62" spans="4:36" ht="12">
      <c r="D62" s="184"/>
      <c r="E62" s="184"/>
      <c r="F62" s="215"/>
      <c r="G62" s="215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</row>
    <row r="63" spans="4:8" ht="11.25">
      <c r="D63" s="184"/>
      <c r="E63" s="184"/>
      <c r="F63" s="216"/>
      <c r="G63" s="214"/>
      <c r="H63" s="200"/>
    </row>
    <row r="64" spans="4:8" ht="11.25">
      <c r="D64" s="184"/>
      <c r="E64" s="184"/>
      <c r="F64" s="216"/>
      <c r="G64" s="213"/>
      <c r="H64" s="200"/>
    </row>
    <row r="65" spans="4:8" ht="11.25">
      <c r="D65" s="184"/>
      <c r="E65" s="184"/>
      <c r="F65" s="216"/>
      <c r="G65" s="213"/>
      <c r="H65" s="200"/>
    </row>
    <row r="66" spans="4:8" ht="11.25">
      <c r="D66" s="184"/>
      <c r="E66" s="184"/>
      <c r="F66" s="185"/>
      <c r="G66" s="213"/>
      <c r="H66" s="200"/>
    </row>
    <row r="67" spans="4:8" ht="11.25">
      <c r="D67" s="184"/>
      <c r="E67" s="184"/>
      <c r="F67" s="185"/>
      <c r="G67" s="213"/>
      <c r="H67" s="200"/>
    </row>
    <row r="68" spans="4:8" ht="11.25">
      <c r="D68" s="184"/>
      <c r="E68" s="184"/>
      <c r="F68" s="185"/>
      <c r="G68" s="213"/>
      <c r="H68" s="200"/>
    </row>
    <row r="69" spans="4:8" ht="11.25">
      <c r="D69" s="184"/>
      <c r="E69" s="184"/>
      <c r="F69" s="185"/>
      <c r="G69" s="213"/>
      <c r="H69" s="200"/>
    </row>
    <row r="70" spans="4:8" ht="11.25">
      <c r="D70" s="184"/>
      <c r="E70" s="184"/>
      <c r="F70" s="185"/>
      <c r="G70" s="213"/>
      <c r="H70" s="200"/>
    </row>
    <row r="71" spans="4:8" ht="11.25">
      <c r="D71" s="184"/>
      <c r="E71" s="184"/>
      <c r="F71" s="185"/>
      <c r="G71" s="213"/>
      <c r="H71" s="200"/>
    </row>
    <row r="72" spans="4:8" ht="11.25">
      <c r="D72" s="184"/>
      <c r="E72" s="184"/>
      <c r="F72" s="185"/>
      <c r="G72" s="213"/>
      <c r="H72" s="200"/>
    </row>
    <row r="73" spans="4:8" ht="11.25">
      <c r="D73" s="184"/>
      <c r="E73" s="184"/>
      <c r="F73" s="185"/>
      <c r="G73" s="213"/>
      <c r="H73" s="200"/>
    </row>
    <row r="74" spans="4:8" ht="11.25">
      <c r="D74" s="184"/>
      <c r="E74" s="184"/>
      <c r="F74" s="185"/>
      <c r="G74" s="213"/>
      <c r="H74" s="200"/>
    </row>
    <row r="75" spans="4:8" ht="11.25">
      <c r="D75" s="184"/>
      <c r="E75" s="184"/>
      <c r="F75" s="185"/>
      <c r="G75" s="213"/>
      <c r="H75" s="200"/>
    </row>
    <row r="76" spans="4:8" ht="11.25">
      <c r="D76" s="184"/>
      <c r="E76" s="184"/>
      <c r="F76" s="185"/>
      <c r="G76" s="213"/>
      <c r="H76" s="200"/>
    </row>
    <row r="77" spans="4:8" ht="11.25">
      <c r="D77" s="184"/>
      <c r="E77" s="184"/>
      <c r="F77" s="185"/>
      <c r="G77" s="213"/>
      <c r="H77" s="200"/>
    </row>
    <row r="78" spans="4:8" ht="11.25">
      <c r="D78" s="184"/>
      <c r="E78" s="184"/>
      <c r="F78" s="185"/>
      <c r="G78" s="213"/>
      <c r="H78" s="200"/>
    </row>
    <row r="79" spans="4:8" ht="11.25">
      <c r="D79" s="184"/>
      <c r="E79" s="184"/>
      <c r="F79" s="185"/>
      <c r="G79" s="213"/>
      <c r="H79" s="200"/>
    </row>
    <row r="80" spans="4:8" ht="11.25">
      <c r="D80" s="184"/>
      <c r="E80" s="184"/>
      <c r="F80" s="185"/>
      <c r="G80" s="213"/>
      <c r="H80" s="200"/>
    </row>
    <row r="81" spans="4:8" ht="11.25">
      <c r="D81" s="184"/>
      <c r="E81" s="184"/>
      <c r="F81" s="185"/>
      <c r="G81" s="213"/>
      <c r="H81" s="200"/>
    </row>
    <row r="82" spans="4:8" ht="11.25">
      <c r="D82" s="184"/>
      <c r="E82" s="184"/>
      <c r="F82" s="185"/>
      <c r="G82" s="213"/>
      <c r="H82" s="200"/>
    </row>
    <row r="83" spans="4:8" ht="11.25">
      <c r="D83" s="184"/>
      <c r="E83" s="184"/>
      <c r="F83" s="185"/>
      <c r="G83" s="213"/>
      <c r="H83" s="200"/>
    </row>
    <row r="84" spans="4:8" ht="11.25">
      <c r="D84" s="184"/>
      <c r="E84" s="184"/>
      <c r="F84" s="185"/>
      <c r="G84" s="213"/>
      <c r="H84" s="200"/>
    </row>
    <row r="85" spans="4:8" ht="11.25">
      <c r="D85" s="184"/>
      <c r="E85" s="184"/>
      <c r="F85" s="185"/>
      <c r="G85" s="213"/>
      <c r="H85" s="200"/>
    </row>
    <row r="86" spans="4:8" ht="11.25">
      <c r="D86" s="184"/>
      <c r="E86" s="184"/>
      <c r="F86" s="185"/>
      <c r="G86" s="213"/>
      <c r="H86" s="200"/>
    </row>
    <row r="87" spans="4:8" ht="11.25">
      <c r="D87" s="184"/>
      <c r="E87" s="184"/>
      <c r="F87" s="185"/>
      <c r="G87" s="213"/>
      <c r="H87" s="200"/>
    </row>
    <row r="88" spans="4:8" ht="11.25">
      <c r="D88" s="184"/>
      <c r="E88" s="184"/>
      <c r="F88" s="185"/>
      <c r="G88" s="213"/>
      <c r="H88" s="200"/>
    </row>
    <row r="89" spans="4:8" ht="11.25">
      <c r="D89" s="184"/>
      <c r="E89" s="184"/>
      <c r="F89" s="185"/>
      <c r="G89" s="213"/>
      <c r="H89" s="200"/>
    </row>
    <row r="90" spans="4:8" ht="11.25">
      <c r="D90" s="184"/>
      <c r="E90" s="184"/>
      <c r="F90" s="185"/>
      <c r="G90" s="213"/>
      <c r="H90" s="200"/>
    </row>
    <row r="91" spans="4:8" ht="11.25">
      <c r="D91" s="184"/>
      <c r="E91" s="184"/>
      <c r="F91" s="185"/>
      <c r="G91" s="213"/>
      <c r="H91" s="200"/>
    </row>
    <row r="92" spans="4:8" ht="11.25">
      <c r="D92" s="184"/>
      <c r="E92" s="184"/>
      <c r="F92" s="185"/>
      <c r="G92" s="213"/>
      <c r="H92" s="200"/>
    </row>
    <row r="93" spans="4:8" ht="11.25">
      <c r="D93" s="184"/>
      <c r="E93" s="184"/>
      <c r="F93" s="185"/>
      <c r="G93" s="213"/>
      <c r="H93" s="200"/>
    </row>
    <row r="94" spans="4:8" ht="11.25">
      <c r="D94" s="184"/>
      <c r="E94" s="184"/>
      <c r="F94" s="185"/>
      <c r="G94" s="213"/>
      <c r="H94" s="200"/>
    </row>
    <row r="95" spans="4:8" ht="11.25">
      <c r="D95" s="184"/>
      <c r="E95" s="184"/>
      <c r="F95" s="185"/>
      <c r="G95" s="213"/>
      <c r="H95" s="200"/>
    </row>
    <row r="96" spans="4:8" ht="11.25">
      <c r="D96" s="184"/>
      <c r="E96" s="184"/>
      <c r="F96" s="185"/>
      <c r="G96" s="213"/>
      <c r="H96" s="200"/>
    </row>
    <row r="97" spans="4:8" ht="11.25">
      <c r="D97" s="184"/>
      <c r="E97" s="184"/>
      <c r="F97" s="185"/>
      <c r="G97" s="213"/>
      <c r="H97" s="200"/>
    </row>
    <row r="98" spans="4:8" ht="11.25">
      <c r="D98" s="184"/>
      <c r="E98" s="184"/>
      <c r="F98" s="185"/>
      <c r="G98" s="213"/>
      <c r="H98" s="200"/>
    </row>
    <row r="99" spans="4:8" ht="11.25">
      <c r="D99" s="184"/>
      <c r="E99" s="184"/>
      <c r="F99" s="185"/>
      <c r="G99" s="213"/>
      <c r="H99" s="200"/>
    </row>
    <row r="100" spans="4:8" ht="11.25">
      <c r="D100" s="184"/>
      <c r="E100" s="184"/>
      <c r="F100" s="185"/>
      <c r="G100" s="213"/>
      <c r="H100" s="200"/>
    </row>
    <row r="101" spans="4:8" ht="11.25">
      <c r="D101" s="184"/>
      <c r="E101" s="184"/>
      <c r="F101" s="185"/>
      <c r="G101" s="213"/>
      <c r="H101" s="200"/>
    </row>
    <row r="102" spans="4:8" ht="11.25">
      <c r="D102" s="184"/>
      <c r="E102" s="184"/>
      <c r="F102" s="185"/>
      <c r="G102" s="213"/>
      <c r="H102" s="200"/>
    </row>
    <row r="103" spans="4:8" ht="11.25">
      <c r="D103" s="184"/>
      <c r="E103" s="184"/>
      <c r="F103" s="185"/>
      <c r="G103" s="213"/>
      <c r="H103" s="200"/>
    </row>
    <row r="104" spans="4:8" ht="11.25">
      <c r="D104" s="184"/>
      <c r="E104" s="184"/>
      <c r="F104" s="185"/>
      <c r="G104" s="213"/>
      <c r="H104" s="200"/>
    </row>
    <row r="105" spans="4:8" ht="11.25">
      <c r="D105" s="184"/>
      <c r="E105" s="184"/>
      <c r="F105" s="185"/>
      <c r="G105" s="213"/>
      <c r="H105" s="200"/>
    </row>
    <row r="106" spans="4:8" ht="11.25">
      <c r="D106" s="184"/>
      <c r="E106" s="184"/>
      <c r="F106" s="185"/>
      <c r="G106" s="213"/>
      <c r="H106" s="200"/>
    </row>
    <row r="107" ht="11.25">
      <c r="D107" s="3"/>
    </row>
    <row r="108" ht="11.25">
      <c r="D108" s="3"/>
    </row>
    <row r="109" ht="11.25">
      <c r="D109" s="3"/>
    </row>
    <row r="110" ht="11.25">
      <c r="D110" s="3"/>
    </row>
    <row r="111" ht="11.25">
      <c r="D111" s="3"/>
    </row>
    <row r="112" ht="11.25">
      <c r="D112" s="3"/>
    </row>
    <row r="113" ht="11.25">
      <c r="D113" s="3"/>
    </row>
    <row r="114" ht="11.25">
      <c r="D114" s="3"/>
    </row>
    <row r="115" ht="11.25">
      <c r="D115" s="3"/>
    </row>
    <row r="116" ht="11.25">
      <c r="D116" s="3"/>
    </row>
    <row r="117" ht="11.25">
      <c r="D117" s="3"/>
    </row>
    <row r="118" ht="11.25">
      <c r="D118" s="3"/>
    </row>
    <row r="119" ht="11.25">
      <c r="D119" s="3"/>
    </row>
    <row r="120" ht="11.25">
      <c r="D120" s="3"/>
    </row>
    <row r="121" ht="11.25">
      <c r="D121" s="3"/>
    </row>
    <row r="122" ht="11.25">
      <c r="D122" s="3"/>
    </row>
    <row r="123" ht="11.25">
      <c r="D123" s="3"/>
    </row>
    <row r="124" ht="11.25">
      <c r="D124" s="3"/>
    </row>
    <row r="125" ht="11.25">
      <c r="D125" s="3"/>
    </row>
    <row r="126" ht="11.25">
      <c r="D126" s="3"/>
    </row>
    <row r="127" ht="11.25">
      <c r="D127" s="3"/>
    </row>
    <row r="128" ht="11.25">
      <c r="D128" s="3"/>
    </row>
    <row r="129" ht="11.25">
      <c r="D129" s="3"/>
    </row>
    <row r="130" ht="11.25">
      <c r="D130" s="3"/>
    </row>
    <row r="131" ht="11.25">
      <c r="D131" s="3"/>
    </row>
    <row r="132" ht="11.25">
      <c r="D132" s="3"/>
    </row>
    <row r="133" ht="11.25">
      <c r="D133" s="3"/>
    </row>
    <row r="134" ht="11.25">
      <c r="D134" s="3"/>
    </row>
    <row r="135" ht="11.25">
      <c r="D135" s="3"/>
    </row>
    <row r="136" ht="11.25">
      <c r="D136" s="3"/>
    </row>
  </sheetData>
  <sheetProtection/>
  <mergeCells count="35"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  <mergeCell ref="P6:P7"/>
    <mergeCell ref="V6:V7"/>
    <mergeCell ref="W6:W7"/>
    <mergeCell ref="X6:X7"/>
    <mergeCell ref="Y6:Y7"/>
    <mergeCell ref="Z6:Z7"/>
    <mergeCell ref="AK5:AK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1:I1"/>
    <mergeCell ref="J1:R1"/>
    <mergeCell ref="S1:AB1"/>
    <mergeCell ref="AC1:AK1"/>
    <mergeCell ref="A4:B4"/>
    <mergeCell ref="A5:B7"/>
    <mergeCell ref="D5:D7"/>
    <mergeCell ref="E5:E7"/>
    <mergeCell ref="R5:R7"/>
    <mergeCell ref="S5:T7"/>
  </mergeCells>
  <conditionalFormatting sqref="N12:N54 E14 E10 N9 V14:AJ24 G10:Q10 AI25:AJ54 G14:M54 O14:Q54 V25:AG54 V10:AJ10">
    <cfRule type="cellIs" priority="11" dxfId="11" operator="lessThan" stopIfTrue="1">
      <formula>0</formula>
    </cfRule>
  </conditionalFormatting>
  <conditionalFormatting sqref="D76:E106 D66:E73 D62:E62">
    <cfRule type="cellIs" priority="10" dxfId="11" operator="lessThan" stopIfTrue="1">
      <formula>0</formula>
    </cfRule>
  </conditionalFormatting>
  <conditionalFormatting sqref="AH25:AH54">
    <cfRule type="cellIs" priority="9" dxfId="11" operator="lessThan" stopIfTrue="1">
      <formula>0</formula>
    </cfRule>
  </conditionalFormatting>
  <conditionalFormatting sqref="E15:E54">
    <cfRule type="cellIs" priority="8" dxfId="11" operator="lessThan" stopIfTrue="1">
      <formula>0</formula>
    </cfRule>
  </conditionalFormatting>
  <conditionalFormatting sqref="E12">
    <cfRule type="cellIs" priority="7" dxfId="11" operator="lessThan" stopIfTrue="1">
      <formula>0</formula>
    </cfRule>
  </conditionalFormatting>
  <conditionalFormatting sqref="E13">
    <cfRule type="cellIs" priority="6" dxfId="11" operator="lessThan" stopIfTrue="1">
      <formula>0</formula>
    </cfRule>
  </conditionalFormatting>
  <conditionalFormatting sqref="N11">
    <cfRule type="cellIs" priority="5" dxfId="11" operator="lessThan" stopIfTrue="1">
      <formula>0</formula>
    </cfRule>
  </conditionalFormatting>
  <conditionalFormatting sqref="D14 D10">
    <cfRule type="cellIs" priority="4" dxfId="11" operator="lessThan" stopIfTrue="1">
      <formula>0</formula>
    </cfRule>
  </conditionalFormatting>
  <conditionalFormatting sqref="D15:D54">
    <cfRule type="cellIs" priority="3" dxfId="11" operator="lessThan" stopIfTrue="1">
      <formula>0</formula>
    </cfRule>
  </conditionalFormatting>
  <conditionalFormatting sqref="D12">
    <cfRule type="cellIs" priority="2" dxfId="11" operator="lessThan" stopIfTrue="1">
      <formula>0</formula>
    </cfRule>
  </conditionalFormatting>
  <conditionalFormatting sqref="D13">
    <cfRule type="cellIs" priority="1" dxfId="11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8" r:id="rId1"/>
  <colBreaks count="3" manualBreakCount="3">
    <brk id="9" max="65535" man="1"/>
    <brk id="18" max="65535" man="1"/>
    <brk id="28" max="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showGridLines="0" zoomScale="120" zoomScaleNormal="120" zoomScaleSheetLayoutView="12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J1"/>
    </sheetView>
  </sheetViews>
  <sheetFormatPr defaultColWidth="8.796875" defaultRowHeight="14.25"/>
  <cols>
    <col min="1" max="1" width="3.09765625" style="4" customWidth="1"/>
    <col min="2" max="2" width="7.59765625" style="4" customWidth="1"/>
    <col min="3" max="3" width="0.8984375" style="4" customWidth="1"/>
    <col min="4" max="5" width="12.3984375" style="4" customWidth="1"/>
    <col min="6" max="9" width="11.59765625" style="4" customWidth="1"/>
    <col min="10" max="10" width="11.59765625" style="224" customWidth="1"/>
    <col min="11" max="11" width="10.09765625" style="227" customWidth="1"/>
    <col min="12" max="19" width="10.09765625" style="224" customWidth="1"/>
    <col min="20" max="20" width="0.8984375" style="4" customWidth="1"/>
    <col min="21" max="21" width="3.09765625" style="28" customWidth="1"/>
    <col min="22" max="22" width="13.19921875" style="4" bestFit="1" customWidth="1"/>
    <col min="23" max="23" width="12.19921875" style="4" bestFit="1" customWidth="1"/>
    <col min="24" max="16384" width="9" style="4" customWidth="1"/>
  </cols>
  <sheetData>
    <row r="1" spans="1:21" ht="17.25">
      <c r="A1" s="133" t="s">
        <v>308</v>
      </c>
      <c r="B1" s="133"/>
      <c r="C1" s="133"/>
      <c r="D1" s="133"/>
      <c r="E1" s="133"/>
      <c r="F1" s="133"/>
      <c r="G1" s="133"/>
      <c r="H1" s="133"/>
      <c r="I1" s="133"/>
      <c r="J1" s="133"/>
      <c r="K1" s="217" t="s">
        <v>309</v>
      </c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ht="17.25">
      <c r="A2" s="134"/>
      <c r="B2" s="134"/>
      <c r="C2" s="134"/>
      <c r="D2" s="134"/>
      <c r="E2" s="134"/>
      <c r="F2" s="134"/>
      <c r="G2" s="134"/>
      <c r="H2" s="134"/>
      <c r="I2" s="134"/>
      <c r="J2" s="219"/>
      <c r="K2" s="220"/>
      <c r="L2" s="221"/>
      <c r="M2" s="221"/>
      <c r="N2" s="221"/>
      <c r="O2" s="221"/>
      <c r="P2" s="221"/>
      <c r="Q2" s="221"/>
      <c r="R2" s="221"/>
      <c r="S2" s="221"/>
      <c r="T2" s="222"/>
      <c r="U2" s="222"/>
    </row>
    <row r="3" spans="1:21" ht="12.75" customHeight="1">
      <c r="A3" s="223" t="s">
        <v>310</v>
      </c>
      <c r="B3" s="141"/>
      <c r="C3" s="141"/>
      <c r="K3" s="225"/>
      <c r="L3" s="225"/>
      <c r="M3" s="225"/>
      <c r="U3" s="226" t="s">
        <v>246</v>
      </c>
    </row>
    <row r="4" ht="4.5" customHeight="1" thickBot="1"/>
    <row r="5" spans="1:21" ht="13.5" customHeight="1">
      <c r="A5" s="228" t="s">
        <v>311</v>
      </c>
      <c r="B5" s="228"/>
      <c r="C5" s="229"/>
      <c r="D5" s="230"/>
      <c r="E5" s="230"/>
      <c r="F5" s="231"/>
      <c r="G5" s="231"/>
      <c r="H5" s="231"/>
      <c r="I5" s="231"/>
      <c r="J5" s="232"/>
      <c r="K5" s="233"/>
      <c r="L5" s="232"/>
      <c r="M5" s="232"/>
      <c r="N5" s="232"/>
      <c r="O5" s="232"/>
      <c r="P5" s="233"/>
      <c r="Q5" s="232"/>
      <c r="R5" s="233"/>
      <c r="S5" s="233"/>
      <c r="T5" s="160"/>
      <c r="U5" s="234" t="s">
        <v>250</v>
      </c>
    </row>
    <row r="6" spans="1:21" ht="13.5" customHeight="1">
      <c r="A6" s="235"/>
      <c r="B6" s="235"/>
      <c r="C6" s="236"/>
      <c r="D6" s="237" t="s">
        <v>312</v>
      </c>
      <c r="E6" s="237" t="s">
        <v>313</v>
      </c>
      <c r="F6" s="238" t="s">
        <v>314</v>
      </c>
      <c r="G6" s="238" t="s">
        <v>315</v>
      </c>
      <c r="H6" s="238" t="s">
        <v>316</v>
      </c>
      <c r="I6" s="238" t="s">
        <v>317</v>
      </c>
      <c r="J6" s="239" t="s">
        <v>318</v>
      </c>
      <c r="K6" s="240" t="s">
        <v>319</v>
      </c>
      <c r="L6" s="239" t="s">
        <v>320</v>
      </c>
      <c r="M6" s="239" t="s">
        <v>321</v>
      </c>
      <c r="N6" s="239" t="s">
        <v>322</v>
      </c>
      <c r="O6" s="239" t="s">
        <v>323</v>
      </c>
      <c r="P6" s="240" t="s">
        <v>324</v>
      </c>
      <c r="Q6" s="239" t="s">
        <v>325</v>
      </c>
      <c r="R6" s="240" t="s">
        <v>326</v>
      </c>
      <c r="S6" s="241" t="s">
        <v>327</v>
      </c>
      <c r="T6" s="242"/>
      <c r="U6" s="243"/>
    </row>
    <row r="7" spans="1:21" ht="13.5" customHeight="1">
      <c r="A7" s="244"/>
      <c r="B7" s="244"/>
      <c r="C7" s="245"/>
      <c r="D7" s="246"/>
      <c r="E7" s="247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9"/>
      <c r="T7" s="178"/>
      <c r="U7" s="250"/>
    </row>
    <row r="8" spans="1:21" s="3" customFormat="1" ht="4.5" customHeight="1">
      <c r="A8" s="182"/>
      <c r="B8" s="182"/>
      <c r="C8" s="251"/>
      <c r="D8" s="186"/>
      <c r="E8" s="186"/>
      <c r="F8" s="184"/>
      <c r="G8" s="184"/>
      <c r="H8" s="184"/>
      <c r="I8" s="184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3"/>
      <c r="U8" s="254"/>
    </row>
    <row r="9" spans="1:23" ht="15" customHeight="1">
      <c r="A9" s="192"/>
      <c r="B9" s="192" t="s">
        <v>278</v>
      </c>
      <c r="C9" s="255"/>
      <c r="D9" s="256">
        <v>728228367</v>
      </c>
      <c r="E9" s="196">
        <v>750801326</v>
      </c>
      <c r="F9" s="257">
        <v>6280113</v>
      </c>
      <c r="G9" s="257">
        <v>129979822</v>
      </c>
      <c r="H9" s="257">
        <v>269203789</v>
      </c>
      <c r="I9" s="257">
        <v>49928123</v>
      </c>
      <c r="J9" s="257">
        <v>1994326</v>
      </c>
      <c r="K9" s="257">
        <v>37225476</v>
      </c>
      <c r="L9" s="257">
        <v>11686723</v>
      </c>
      <c r="M9" s="257">
        <v>77722751</v>
      </c>
      <c r="N9" s="257">
        <v>24447929</v>
      </c>
      <c r="O9" s="257">
        <v>79800000</v>
      </c>
      <c r="P9" s="257">
        <v>966910</v>
      </c>
      <c r="Q9" s="257">
        <v>60844121</v>
      </c>
      <c r="R9" s="257">
        <v>448215</v>
      </c>
      <c r="S9" s="257">
        <v>273028</v>
      </c>
      <c r="T9" s="187"/>
      <c r="U9" s="258"/>
      <c r="V9" s="224"/>
      <c r="W9" s="224"/>
    </row>
    <row r="10" spans="1:23" ht="19.5" customHeight="1">
      <c r="A10" s="259"/>
      <c r="B10" s="259" t="s">
        <v>328</v>
      </c>
      <c r="C10" s="260"/>
      <c r="D10" s="256">
        <v>43081827</v>
      </c>
      <c r="E10" s="196">
        <v>45878920</v>
      </c>
      <c r="F10" s="257">
        <v>55016</v>
      </c>
      <c r="G10" s="257">
        <v>21176488</v>
      </c>
      <c r="H10" s="257">
        <v>155879</v>
      </c>
      <c r="I10" s="257">
        <v>11129861</v>
      </c>
      <c r="J10" s="257">
        <v>19093</v>
      </c>
      <c r="K10" s="257">
        <v>0</v>
      </c>
      <c r="L10" s="257">
        <v>0</v>
      </c>
      <c r="M10" s="257">
        <v>2055178</v>
      </c>
      <c r="N10" s="257">
        <v>6875941</v>
      </c>
      <c r="O10" s="257">
        <v>51398</v>
      </c>
      <c r="P10" s="257">
        <v>0</v>
      </c>
      <c r="Q10" s="257">
        <v>4087038</v>
      </c>
      <c r="R10" s="257">
        <v>0</v>
      </c>
      <c r="S10" s="257">
        <v>273028</v>
      </c>
      <c r="T10" s="261"/>
      <c r="U10" s="259"/>
      <c r="V10" s="224"/>
      <c r="W10" s="224"/>
    </row>
    <row r="11" spans="1:23" ht="19.5" customHeight="1">
      <c r="A11" s="192"/>
      <c r="B11" s="192" t="s">
        <v>280</v>
      </c>
      <c r="C11" s="255"/>
      <c r="D11" s="262">
        <v>685146540</v>
      </c>
      <c r="E11" s="257">
        <v>704922406</v>
      </c>
      <c r="F11" s="257">
        <v>6225097</v>
      </c>
      <c r="G11" s="257">
        <v>108803334</v>
      </c>
      <c r="H11" s="257">
        <v>269047910</v>
      </c>
      <c r="I11" s="257">
        <v>38798262</v>
      </c>
      <c r="J11" s="257">
        <v>1975233</v>
      </c>
      <c r="K11" s="257">
        <v>37225476</v>
      </c>
      <c r="L11" s="257">
        <v>11686723</v>
      </c>
      <c r="M11" s="257">
        <v>75667573</v>
      </c>
      <c r="N11" s="257">
        <v>17571988</v>
      </c>
      <c r="O11" s="257">
        <v>79748602</v>
      </c>
      <c r="P11" s="257">
        <v>966910</v>
      </c>
      <c r="Q11" s="257">
        <v>56757083</v>
      </c>
      <c r="R11" s="257">
        <v>448215</v>
      </c>
      <c r="S11" s="196">
        <v>0</v>
      </c>
      <c r="T11" s="187"/>
      <c r="U11" s="192"/>
      <c r="V11" s="224"/>
      <c r="W11" s="224"/>
    </row>
    <row r="12" spans="1:23" ht="15" customHeight="1">
      <c r="A12" s="192"/>
      <c r="B12" s="192" t="s">
        <v>329</v>
      </c>
      <c r="C12" s="255"/>
      <c r="D12" s="256">
        <v>481743832</v>
      </c>
      <c r="E12" s="196">
        <v>499357133</v>
      </c>
      <c r="F12" s="257">
        <v>3740152</v>
      </c>
      <c r="G12" s="257">
        <v>64162473</v>
      </c>
      <c r="H12" s="257">
        <v>218594137</v>
      </c>
      <c r="I12" s="257">
        <v>26534355</v>
      </c>
      <c r="J12" s="257">
        <v>1748095</v>
      </c>
      <c r="K12" s="257">
        <v>15267446</v>
      </c>
      <c r="L12" s="257">
        <v>6393827</v>
      </c>
      <c r="M12" s="257">
        <v>54341899</v>
      </c>
      <c r="N12" s="257">
        <v>12379934</v>
      </c>
      <c r="O12" s="257">
        <v>53217932</v>
      </c>
      <c r="P12" s="257">
        <v>377685</v>
      </c>
      <c r="Q12" s="257">
        <v>42309963</v>
      </c>
      <c r="R12" s="257">
        <v>289235</v>
      </c>
      <c r="S12" s="196">
        <v>0</v>
      </c>
      <c r="T12" s="187"/>
      <c r="U12" s="192"/>
      <c r="V12" s="224"/>
      <c r="W12" s="224"/>
    </row>
    <row r="13" spans="1:23" ht="15" customHeight="1">
      <c r="A13" s="192"/>
      <c r="B13" s="192" t="s">
        <v>282</v>
      </c>
      <c r="C13" s="255"/>
      <c r="D13" s="256">
        <v>203402708</v>
      </c>
      <c r="E13" s="196">
        <v>205565273</v>
      </c>
      <c r="F13" s="257">
        <v>2484945</v>
      </c>
      <c r="G13" s="257">
        <v>44640861</v>
      </c>
      <c r="H13" s="257">
        <v>50453773</v>
      </c>
      <c r="I13" s="257">
        <v>12263907</v>
      </c>
      <c r="J13" s="257">
        <v>227138</v>
      </c>
      <c r="K13" s="257">
        <v>21958030</v>
      </c>
      <c r="L13" s="257">
        <v>5292896</v>
      </c>
      <c r="M13" s="257">
        <v>21325674</v>
      </c>
      <c r="N13" s="257">
        <v>5192054</v>
      </c>
      <c r="O13" s="257">
        <v>26530670</v>
      </c>
      <c r="P13" s="257">
        <v>589225</v>
      </c>
      <c r="Q13" s="257">
        <v>14447120</v>
      </c>
      <c r="R13" s="257">
        <v>158980</v>
      </c>
      <c r="S13" s="196">
        <v>0</v>
      </c>
      <c r="T13" s="187"/>
      <c r="U13" s="192"/>
      <c r="V13" s="224"/>
      <c r="W13" s="224"/>
    </row>
    <row r="14" spans="1:21" ht="19.5" customHeight="1">
      <c r="A14" s="263">
        <v>1</v>
      </c>
      <c r="B14" s="259" t="s">
        <v>330</v>
      </c>
      <c r="C14" s="260"/>
      <c r="D14" s="256">
        <v>125973318</v>
      </c>
      <c r="E14" s="196">
        <v>134442997</v>
      </c>
      <c r="F14" s="257">
        <v>815399</v>
      </c>
      <c r="G14" s="257">
        <v>9136909</v>
      </c>
      <c r="H14" s="257">
        <v>66247646</v>
      </c>
      <c r="I14" s="257">
        <v>8171965</v>
      </c>
      <c r="J14" s="257">
        <v>395144</v>
      </c>
      <c r="K14" s="257">
        <v>127742</v>
      </c>
      <c r="L14" s="257">
        <v>1414370</v>
      </c>
      <c r="M14" s="257">
        <v>19320692</v>
      </c>
      <c r="N14" s="257">
        <v>3534733</v>
      </c>
      <c r="O14" s="257">
        <v>12036825</v>
      </c>
      <c r="P14" s="257">
        <v>0</v>
      </c>
      <c r="Q14" s="257">
        <v>13241572</v>
      </c>
      <c r="R14" s="257">
        <v>0</v>
      </c>
      <c r="S14" s="257">
        <v>0</v>
      </c>
      <c r="T14" s="187"/>
      <c r="U14" s="263">
        <v>1</v>
      </c>
    </row>
    <row r="15" spans="1:21" ht="15" customHeight="1">
      <c r="A15" s="263">
        <v>2</v>
      </c>
      <c r="B15" s="259" t="s">
        <v>331</v>
      </c>
      <c r="C15" s="260"/>
      <c r="D15" s="256">
        <v>40739875</v>
      </c>
      <c r="E15" s="196">
        <v>40427078</v>
      </c>
      <c r="F15" s="257">
        <v>309166</v>
      </c>
      <c r="G15" s="257">
        <v>10879529</v>
      </c>
      <c r="H15" s="257">
        <v>17480066</v>
      </c>
      <c r="I15" s="257">
        <v>1839610</v>
      </c>
      <c r="J15" s="257">
        <v>253931</v>
      </c>
      <c r="K15" s="257">
        <v>39406</v>
      </c>
      <c r="L15" s="257">
        <v>168072</v>
      </c>
      <c r="M15" s="257">
        <v>3036163</v>
      </c>
      <c r="N15" s="257">
        <v>810097</v>
      </c>
      <c r="O15" s="257">
        <v>2908312</v>
      </c>
      <c r="P15" s="257">
        <v>0</v>
      </c>
      <c r="Q15" s="257">
        <v>2702726</v>
      </c>
      <c r="R15" s="257">
        <v>0</v>
      </c>
      <c r="S15" s="257">
        <v>0</v>
      </c>
      <c r="T15" s="261"/>
      <c r="U15" s="263">
        <v>2</v>
      </c>
    </row>
    <row r="16" spans="1:21" ht="15" customHeight="1">
      <c r="A16" s="263">
        <v>3</v>
      </c>
      <c r="B16" s="259" t="s">
        <v>332</v>
      </c>
      <c r="C16" s="260"/>
      <c r="D16" s="256">
        <v>24594271</v>
      </c>
      <c r="E16" s="196">
        <v>24662055</v>
      </c>
      <c r="F16" s="257">
        <v>267145</v>
      </c>
      <c r="G16" s="257">
        <v>2858752</v>
      </c>
      <c r="H16" s="257">
        <v>9684686</v>
      </c>
      <c r="I16" s="257">
        <v>1360221</v>
      </c>
      <c r="J16" s="257">
        <v>10489</v>
      </c>
      <c r="K16" s="257">
        <v>2385106</v>
      </c>
      <c r="L16" s="257">
        <v>399708</v>
      </c>
      <c r="M16" s="257">
        <v>2559305</v>
      </c>
      <c r="N16" s="257">
        <v>665416</v>
      </c>
      <c r="O16" s="257">
        <v>2181265</v>
      </c>
      <c r="P16" s="257">
        <v>78777</v>
      </c>
      <c r="Q16" s="257">
        <v>2211185</v>
      </c>
      <c r="R16" s="257">
        <v>0</v>
      </c>
      <c r="S16" s="257">
        <v>0</v>
      </c>
      <c r="T16" s="261"/>
      <c r="U16" s="263">
        <v>3</v>
      </c>
    </row>
    <row r="17" spans="1:21" ht="15" customHeight="1">
      <c r="A17" s="263">
        <v>4</v>
      </c>
      <c r="B17" s="259" t="s">
        <v>333</v>
      </c>
      <c r="C17" s="260"/>
      <c r="D17" s="256">
        <v>42831887</v>
      </c>
      <c r="E17" s="196">
        <v>44748396</v>
      </c>
      <c r="F17" s="257">
        <v>352737</v>
      </c>
      <c r="G17" s="257">
        <v>5879732</v>
      </c>
      <c r="H17" s="257">
        <v>19985416</v>
      </c>
      <c r="I17" s="257">
        <v>2085813</v>
      </c>
      <c r="J17" s="257">
        <v>61743</v>
      </c>
      <c r="K17" s="257">
        <v>80422</v>
      </c>
      <c r="L17" s="257">
        <v>399354</v>
      </c>
      <c r="M17" s="257">
        <v>6120343</v>
      </c>
      <c r="N17" s="257">
        <v>908831</v>
      </c>
      <c r="O17" s="257">
        <v>5047278</v>
      </c>
      <c r="P17" s="257">
        <v>0</v>
      </c>
      <c r="Q17" s="257">
        <v>3556213</v>
      </c>
      <c r="R17" s="257">
        <v>270514</v>
      </c>
      <c r="S17" s="257">
        <v>0</v>
      </c>
      <c r="T17" s="261"/>
      <c r="U17" s="263">
        <v>4</v>
      </c>
    </row>
    <row r="18" spans="1:21" ht="15" customHeight="1">
      <c r="A18" s="263">
        <v>5</v>
      </c>
      <c r="B18" s="259" t="s">
        <v>334</v>
      </c>
      <c r="C18" s="260"/>
      <c r="D18" s="256">
        <v>33466467</v>
      </c>
      <c r="E18" s="196">
        <v>36508156</v>
      </c>
      <c r="F18" s="257">
        <v>319729</v>
      </c>
      <c r="G18" s="257">
        <v>8016379</v>
      </c>
      <c r="H18" s="257">
        <v>12709313</v>
      </c>
      <c r="I18" s="257">
        <v>1288337</v>
      </c>
      <c r="J18" s="257">
        <v>79760</v>
      </c>
      <c r="K18" s="257">
        <v>2636267</v>
      </c>
      <c r="L18" s="257">
        <v>269386</v>
      </c>
      <c r="M18" s="257">
        <v>3973345</v>
      </c>
      <c r="N18" s="257">
        <v>808108</v>
      </c>
      <c r="O18" s="257">
        <v>3998055</v>
      </c>
      <c r="P18" s="257">
        <v>205089</v>
      </c>
      <c r="Q18" s="257">
        <v>2204388</v>
      </c>
      <c r="R18" s="257">
        <v>0</v>
      </c>
      <c r="S18" s="257">
        <v>0</v>
      </c>
      <c r="T18" s="261"/>
      <c r="U18" s="263">
        <v>5</v>
      </c>
    </row>
    <row r="19" spans="1:21" ht="15" customHeight="1">
      <c r="A19" s="263">
        <v>6</v>
      </c>
      <c r="B19" s="259" t="s">
        <v>335</v>
      </c>
      <c r="C19" s="260"/>
      <c r="D19" s="256">
        <v>22017126</v>
      </c>
      <c r="E19" s="196">
        <v>23087355</v>
      </c>
      <c r="F19" s="257">
        <v>252945</v>
      </c>
      <c r="G19" s="257">
        <v>2126229</v>
      </c>
      <c r="H19" s="257">
        <v>11554075</v>
      </c>
      <c r="I19" s="257">
        <v>1234870</v>
      </c>
      <c r="J19" s="257">
        <v>26047</v>
      </c>
      <c r="K19" s="257">
        <v>1558956</v>
      </c>
      <c r="L19" s="257">
        <v>270768</v>
      </c>
      <c r="M19" s="257">
        <v>1378579</v>
      </c>
      <c r="N19" s="257">
        <v>607628</v>
      </c>
      <c r="O19" s="257">
        <v>1808333</v>
      </c>
      <c r="P19" s="257">
        <v>411</v>
      </c>
      <c r="Q19" s="257">
        <v>2268514</v>
      </c>
      <c r="R19" s="257">
        <v>0</v>
      </c>
      <c r="S19" s="257">
        <v>0</v>
      </c>
      <c r="T19" s="261"/>
      <c r="U19" s="263">
        <v>6</v>
      </c>
    </row>
    <row r="20" spans="1:21" ht="15" customHeight="1">
      <c r="A20" s="263">
        <v>7</v>
      </c>
      <c r="B20" s="259" t="s">
        <v>336</v>
      </c>
      <c r="C20" s="260"/>
      <c r="D20" s="256">
        <v>59917429</v>
      </c>
      <c r="E20" s="196">
        <v>57902420</v>
      </c>
      <c r="F20" s="257">
        <v>387841</v>
      </c>
      <c r="G20" s="257">
        <v>5986654</v>
      </c>
      <c r="H20" s="257">
        <v>29632558</v>
      </c>
      <c r="I20" s="257">
        <v>3024982</v>
      </c>
      <c r="J20" s="257">
        <v>369864</v>
      </c>
      <c r="K20" s="257">
        <v>302204</v>
      </c>
      <c r="L20" s="257">
        <v>1496251</v>
      </c>
      <c r="M20" s="257">
        <v>4562655</v>
      </c>
      <c r="N20" s="257">
        <v>1703075</v>
      </c>
      <c r="O20" s="257">
        <v>6427429</v>
      </c>
      <c r="P20" s="257">
        <v>33592</v>
      </c>
      <c r="Q20" s="257">
        <v>3975315</v>
      </c>
      <c r="R20" s="257">
        <v>0</v>
      </c>
      <c r="S20" s="257">
        <v>0</v>
      </c>
      <c r="T20" s="261"/>
      <c r="U20" s="263">
        <v>7</v>
      </c>
    </row>
    <row r="21" spans="1:21" ht="15" customHeight="1">
      <c r="A21" s="263">
        <v>8</v>
      </c>
      <c r="B21" s="259" t="s">
        <v>337</v>
      </c>
      <c r="C21" s="260"/>
      <c r="D21" s="256">
        <v>24352920</v>
      </c>
      <c r="E21" s="196">
        <v>24767725</v>
      </c>
      <c r="F21" s="257">
        <v>214270</v>
      </c>
      <c r="G21" s="257">
        <v>2404499</v>
      </c>
      <c r="H21" s="257">
        <v>9493255</v>
      </c>
      <c r="I21" s="257">
        <v>1240684</v>
      </c>
      <c r="J21" s="257">
        <v>50098</v>
      </c>
      <c r="K21" s="257">
        <v>269496</v>
      </c>
      <c r="L21" s="257">
        <v>151672</v>
      </c>
      <c r="M21" s="257">
        <v>4118919</v>
      </c>
      <c r="N21" s="257">
        <v>530132</v>
      </c>
      <c r="O21" s="257">
        <v>4576970</v>
      </c>
      <c r="P21" s="257">
        <v>0</v>
      </c>
      <c r="Q21" s="257">
        <v>1717730</v>
      </c>
      <c r="R21" s="257">
        <v>0</v>
      </c>
      <c r="S21" s="257">
        <v>0</v>
      </c>
      <c r="T21" s="261"/>
      <c r="U21" s="263">
        <v>8</v>
      </c>
    </row>
    <row r="22" spans="1:21" ht="15" customHeight="1">
      <c r="A22" s="263">
        <v>9</v>
      </c>
      <c r="B22" s="259" t="s">
        <v>338</v>
      </c>
      <c r="C22" s="260"/>
      <c r="D22" s="256">
        <v>49839913</v>
      </c>
      <c r="E22" s="196">
        <v>53206229</v>
      </c>
      <c r="F22" s="257">
        <v>379588</v>
      </c>
      <c r="G22" s="257">
        <v>5567069</v>
      </c>
      <c r="H22" s="257">
        <v>23202392</v>
      </c>
      <c r="I22" s="257">
        <v>3003005</v>
      </c>
      <c r="J22" s="257">
        <v>469813</v>
      </c>
      <c r="K22" s="257">
        <v>1359352</v>
      </c>
      <c r="L22" s="257">
        <v>800447</v>
      </c>
      <c r="M22" s="257">
        <v>4622550</v>
      </c>
      <c r="N22" s="257">
        <v>1287548</v>
      </c>
      <c r="O22" s="257">
        <v>7634556</v>
      </c>
      <c r="P22" s="257">
        <v>50410</v>
      </c>
      <c r="Q22" s="257">
        <v>4829499</v>
      </c>
      <c r="R22" s="257">
        <v>0</v>
      </c>
      <c r="S22" s="257">
        <v>0</v>
      </c>
      <c r="T22" s="261"/>
      <c r="U22" s="263">
        <v>9</v>
      </c>
    </row>
    <row r="23" spans="1:21" ht="15" customHeight="1">
      <c r="A23" s="259">
        <v>10</v>
      </c>
      <c r="B23" s="259" t="s">
        <v>339</v>
      </c>
      <c r="C23" s="260"/>
      <c r="D23" s="256">
        <v>37372518</v>
      </c>
      <c r="E23" s="196">
        <v>36713418</v>
      </c>
      <c r="F23" s="257">
        <v>259225</v>
      </c>
      <c r="G23" s="257">
        <v>6520228</v>
      </c>
      <c r="H23" s="257">
        <v>11043012</v>
      </c>
      <c r="I23" s="257">
        <v>2223387</v>
      </c>
      <c r="J23" s="257">
        <v>10360</v>
      </c>
      <c r="K23" s="257">
        <v>4986463</v>
      </c>
      <c r="L23" s="257">
        <v>667674</v>
      </c>
      <c r="M23" s="257">
        <v>3256167</v>
      </c>
      <c r="N23" s="257">
        <v>960743</v>
      </c>
      <c r="O23" s="257">
        <v>3119459</v>
      </c>
      <c r="P23" s="257">
        <v>1811</v>
      </c>
      <c r="Q23" s="257">
        <v>3646168</v>
      </c>
      <c r="R23" s="257">
        <v>18721</v>
      </c>
      <c r="S23" s="257">
        <v>0</v>
      </c>
      <c r="T23" s="261"/>
      <c r="U23" s="259">
        <v>10</v>
      </c>
    </row>
    <row r="24" spans="1:21" ht="15" customHeight="1">
      <c r="A24" s="259">
        <v>11</v>
      </c>
      <c r="B24" s="259" t="s">
        <v>340</v>
      </c>
      <c r="C24" s="260"/>
      <c r="D24" s="256">
        <v>20638108</v>
      </c>
      <c r="E24" s="196">
        <v>22891304</v>
      </c>
      <c r="F24" s="257">
        <v>182107</v>
      </c>
      <c r="G24" s="257">
        <v>4786493</v>
      </c>
      <c r="H24" s="257">
        <v>7561718</v>
      </c>
      <c r="I24" s="257">
        <v>1061481</v>
      </c>
      <c r="J24" s="257">
        <v>20846</v>
      </c>
      <c r="K24" s="257">
        <v>1522032</v>
      </c>
      <c r="L24" s="257">
        <v>356125</v>
      </c>
      <c r="M24" s="257">
        <v>1393181</v>
      </c>
      <c r="N24" s="257">
        <v>563623</v>
      </c>
      <c r="O24" s="257">
        <v>3479450</v>
      </c>
      <c r="P24" s="257">
        <v>7595</v>
      </c>
      <c r="Q24" s="257">
        <v>1956653</v>
      </c>
      <c r="R24" s="257">
        <v>0</v>
      </c>
      <c r="S24" s="257">
        <v>0</v>
      </c>
      <c r="T24" s="261"/>
      <c r="U24" s="259">
        <v>11</v>
      </c>
    </row>
    <row r="25" spans="1:21" ht="15" customHeight="1">
      <c r="A25" s="259">
        <v>12</v>
      </c>
      <c r="B25" s="259" t="s">
        <v>341</v>
      </c>
      <c r="C25" s="260"/>
      <c r="D25" s="256">
        <v>5528718</v>
      </c>
      <c r="E25" s="196">
        <v>5650062</v>
      </c>
      <c r="F25" s="257">
        <v>74059</v>
      </c>
      <c r="G25" s="257">
        <v>747190</v>
      </c>
      <c r="H25" s="257">
        <v>834684</v>
      </c>
      <c r="I25" s="257">
        <v>430985</v>
      </c>
      <c r="J25" s="257">
        <v>0</v>
      </c>
      <c r="K25" s="257">
        <v>516626</v>
      </c>
      <c r="L25" s="257">
        <v>521796</v>
      </c>
      <c r="M25" s="257">
        <v>1056853</v>
      </c>
      <c r="N25" s="257">
        <v>221580</v>
      </c>
      <c r="O25" s="257">
        <v>478333</v>
      </c>
      <c r="P25" s="257">
        <v>56974</v>
      </c>
      <c r="Q25" s="257">
        <v>710982</v>
      </c>
      <c r="R25" s="257">
        <v>0</v>
      </c>
      <c r="S25" s="257">
        <v>0</v>
      </c>
      <c r="T25" s="261"/>
      <c r="U25" s="259">
        <v>12</v>
      </c>
    </row>
    <row r="26" spans="1:21" ht="15" customHeight="1">
      <c r="A26" s="259">
        <v>13</v>
      </c>
      <c r="B26" s="259" t="s">
        <v>342</v>
      </c>
      <c r="C26" s="260"/>
      <c r="D26" s="256">
        <v>4989364</v>
      </c>
      <c r="E26" s="196">
        <v>4136114</v>
      </c>
      <c r="F26" s="257">
        <v>63190</v>
      </c>
      <c r="G26" s="257">
        <v>651156</v>
      </c>
      <c r="H26" s="257">
        <v>610757</v>
      </c>
      <c r="I26" s="257">
        <v>315187</v>
      </c>
      <c r="J26" s="257">
        <v>1748</v>
      </c>
      <c r="K26" s="257">
        <v>262401</v>
      </c>
      <c r="L26" s="257">
        <v>54055</v>
      </c>
      <c r="M26" s="257">
        <v>276067</v>
      </c>
      <c r="N26" s="257">
        <v>142005</v>
      </c>
      <c r="O26" s="257">
        <v>1293105</v>
      </c>
      <c r="P26" s="257">
        <v>200653</v>
      </c>
      <c r="Q26" s="257">
        <v>265790</v>
      </c>
      <c r="R26" s="257">
        <v>0</v>
      </c>
      <c r="S26" s="257">
        <v>0</v>
      </c>
      <c r="T26" s="261"/>
      <c r="U26" s="259">
        <v>13</v>
      </c>
    </row>
    <row r="27" spans="1:21" ht="15" customHeight="1">
      <c r="A27" s="259">
        <v>14</v>
      </c>
      <c r="B27" s="259" t="s">
        <v>343</v>
      </c>
      <c r="C27" s="260"/>
      <c r="D27" s="256">
        <v>2826829</v>
      </c>
      <c r="E27" s="196">
        <v>3016006</v>
      </c>
      <c r="F27" s="257">
        <v>51855</v>
      </c>
      <c r="G27" s="257">
        <v>1094711</v>
      </c>
      <c r="H27" s="257">
        <v>483235</v>
      </c>
      <c r="I27" s="257">
        <v>176250</v>
      </c>
      <c r="J27" s="257">
        <v>81</v>
      </c>
      <c r="K27" s="257">
        <v>159739</v>
      </c>
      <c r="L27" s="257">
        <v>148022</v>
      </c>
      <c r="M27" s="257">
        <v>252135</v>
      </c>
      <c r="N27" s="257">
        <v>89672</v>
      </c>
      <c r="O27" s="257">
        <v>302783</v>
      </c>
      <c r="P27" s="257">
        <v>3512</v>
      </c>
      <c r="Q27" s="257">
        <v>254011</v>
      </c>
      <c r="R27" s="257">
        <v>0</v>
      </c>
      <c r="S27" s="257">
        <v>0</v>
      </c>
      <c r="T27" s="261"/>
      <c r="U27" s="259">
        <v>14</v>
      </c>
    </row>
    <row r="28" spans="1:21" ht="15" customHeight="1">
      <c r="A28" s="259">
        <v>15</v>
      </c>
      <c r="B28" s="259" t="s">
        <v>344</v>
      </c>
      <c r="C28" s="260"/>
      <c r="D28" s="256">
        <v>6158907</v>
      </c>
      <c r="E28" s="196">
        <v>5901416</v>
      </c>
      <c r="F28" s="257">
        <v>74139</v>
      </c>
      <c r="G28" s="257">
        <v>1005817</v>
      </c>
      <c r="H28" s="257">
        <v>1648339</v>
      </c>
      <c r="I28" s="257">
        <v>330796</v>
      </c>
      <c r="J28" s="257">
        <v>0</v>
      </c>
      <c r="K28" s="257">
        <v>704333</v>
      </c>
      <c r="L28" s="257">
        <v>202010</v>
      </c>
      <c r="M28" s="257">
        <v>479398</v>
      </c>
      <c r="N28" s="257">
        <v>185297</v>
      </c>
      <c r="O28" s="257">
        <v>750529</v>
      </c>
      <c r="P28" s="257">
        <v>8468</v>
      </c>
      <c r="Q28" s="257">
        <v>512290</v>
      </c>
      <c r="R28" s="257">
        <v>0</v>
      </c>
      <c r="S28" s="257">
        <v>0</v>
      </c>
      <c r="T28" s="261"/>
      <c r="U28" s="259">
        <v>15</v>
      </c>
    </row>
    <row r="29" spans="1:21" ht="15" customHeight="1">
      <c r="A29" s="259">
        <v>16</v>
      </c>
      <c r="B29" s="259" t="s">
        <v>345</v>
      </c>
      <c r="C29" s="260"/>
      <c r="D29" s="256">
        <v>7895244</v>
      </c>
      <c r="E29" s="196">
        <v>8072288</v>
      </c>
      <c r="F29" s="257">
        <v>96754</v>
      </c>
      <c r="G29" s="257">
        <v>2233326</v>
      </c>
      <c r="H29" s="257">
        <v>2395524</v>
      </c>
      <c r="I29" s="257">
        <v>409647</v>
      </c>
      <c r="J29" s="257">
        <v>32962</v>
      </c>
      <c r="K29" s="257">
        <v>344665</v>
      </c>
      <c r="L29" s="257">
        <v>371825</v>
      </c>
      <c r="M29" s="257">
        <v>653191</v>
      </c>
      <c r="N29" s="257">
        <v>258341</v>
      </c>
      <c r="O29" s="257">
        <v>649180</v>
      </c>
      <c r="P29" s="257">
        <v>19719</v>
      </c>
      <c r="Q29" s="257">
        <v>607154</v>
      </c>
      <c r="R29" s="257">
        <v>0</v>
      </c>
      <c r="S29" s="257">
        <v>0</v>
      </c>
      <c r="T29" s="261"/>
      <c r="U29" s="259">
        <v>16</v>
      </c>
    </row>
    <row r="30" spans="1:21" ht="15" customHeight="1">
      <c r="A30" s="259">
        <v>17</v>
      </c>
      <c r="B30" s="259" t="s">
        <v>346</v>
      </c>
      <c r="C30" s="260"/>
      <c r="D30" s="256">
        <v>9184268</v>
      </c>
      <c r="E30" s="196">
        <v>8651620</v>
      </c>
      <c r="F30" s="257">
        <v>104161</v>
      </c>
      <c r="G30" s="257">
        <v>2114330</v>
      </c>
      <c r="H30" s="257">
        <v>1580004</v>
      </c>
      <c r="I30" s="257">
        <v>467738</v>
      </c>
      <c r="J30" s="257">
        <v>0</v>
      </c>
      <c r="K30" s="257">
        <v>432519</v>
      </c>
      <c r="L30" s="257">
        <v>525327</v>
      </c>
      <c r="M30" s="257">
        <v>1390063</v>
      </c>
      <c r="N30" s="257">
        <v>185790</v>
      </c>
      <c r="O30" s="257">
        <v>1327062</v>
      </c>
      <c r="P30" s="257">
        <v>81791</v>
      </c>
      <c r="Q30" s="257">
        <v>442835</v>
      </c>
      <c r="R30" s="257">
        <v>0</v>
      </c>
      <c r="S30" s="257">
        <v>0</v>
      </c>
      <c r="T30" s="261"/>
      <c r="U30" s="259">
        <v>17</v>
      </c>
    </row>
    <row r="31" spans="1:21" ht="15" customHeight="1">
      <c r="A31" s="259">
        <v>18</v>
      </c>
      <c r="B31" s="259" t="s">
        <v>347</v>
      </c>
      <c r="C31" s="260"/>
      <c r="D31" s="256">
        <v>6799261</v>
      </c>
      <c r="E31" s="196">
        <v>7565257</v>
      </c>
      <c r="F31" s="257">
        <v>82936</v>
      </c>
      <c r="G31" s="257">
        <v>3099856</v>
      </c>
      <c r="H31" s="257">
        <v>1181012</v>
      </c>
      <c r="I31" s="257">
        <v>327460</v>
      </c>
      <c r="J31" s="257">
        <v>8908</v>
      </c>
      <c r="K31" s="257">
        <v>707496</v>
      </c>
      <c r="L31" s="257">
        <v>91667</v>
      </c>
      <c r="M31" s="257">
        <v>441284</v>
      </c>
      <c r="N31" s="257">
        <v>121097</v>
      </c>
      <c r="O31" s="257">
        <v>1155244</v>
      </c>
      <c r="P31" s="257">
        <v>33621</v>
      </c>
      <c r="Q31" s="257">
        <v>314676</v>
      </c>
      <c r="R31" s="257">
        <v>0</v>
      </c>
      <c r="S31" s="257">
        <v>0</v>
      </c>
      <c r="T31" s="261"/>
      <c r="U31" s="259">
        <v>18</v>
      </c>
    </row>
    <row r="32" spans="1:21" ht="15" customHeight="1">
      <c r="A32" s="259">
        <v>19</v>
      </c>
      <c r="B32" s="259" t="s">
        <v>348</v>
      </c>
      <c r="C32" s="260"/>
      <c r="D32" s="256">
        <v>13769569</v>
      </c>
      <c r="E32" s="196">
        <v>10291557</v>
      </c>
      <c r="F32" s="257">
        <v>136767</v>
      </c>
      <c r="G32" s="257">
        <v>2709465</v>
      </c>
      <c r="H32" s="257">
        <v>2187446</v>
      </c>
      <c r="I32" s="257">
        <v>384646</v>
      </c>
      <c r="J32" s="257">
        <v>18512</v>
      </c>
      <c r="K32" s="257">
        <v>1180085</v>
      </c>
      <c r="L32" s="257">
        <v>66320</v>
      </c>
      <c r="M32" s="257">
        <v>1332505</v>
      </c>
      <c r="N32" s="257">
        <v>199965</v>
      </c>
      <c r="O32" s="257">
        <v>1662299</v>
      </c>
      <c r="P32" s="257">
        <v>0</v>
      </c>
      <c r="Q32" s="257">
        <v>413461</v>
      </c>
      <c r="R32" s="257">
        <v>86</v>
      </c>
      <c r="S32" s="257">
        <v>0</v>
      </c>
      <c r="T32" s="261"/>
      <c r="U32" s="259">
        <v>19</v>
      </c>
    </row>
    <row r="33" spans="1:21" ht="15" customHeight="1">
      <c r="A33" s="259">
        <v>20</v>
      </c>
      <c r="B33" s="259" t="s">
        <v>349</v>
      </c>
      <c r="C33" s="260"/>
      <c r="D33" s="256">
        <v>5894219</v>
      </c>
      <c r="E33" s="196">
        <v>6222800</v>
      </c>
      <c r="F33" s="257">
        <v>72420</v>
      </c>
      <c r="G33" s="257">
        <v>2060003</v>
      </c>
      <c r="H33" s="257">
        <v>891609</v>
      </c>
      <c r="I33" s="257">
        <v>431371</v>
      </c>
      <c r="J33" s="257">
        <v>18962</v>
      </c>
      <c r="K33" s="257">
        <v>1124248</v>
      </c>
      <c r="L33" s="257">
        <v>154072</v>
      </c>
      <c r="M33" s="257">
        <v>235991</v>
      </c>
      <c r="N33" s="257">
        <v>21791</v>
      </c>
      <c r="O33" s="257">
        <v>872705</v>
      </c>
      <c r="P33" s="257">
        <v>0</v>
      </c>
      <c r="Q33" s="257">
        <v>325923</v>
      </c>
      <c r="R33" s="257">
        <v>13705</v>
      </c>
      <c r="S33" s="257">
        <v>0</v>
      </c>
      <c r="T33" s="261"/>
      <c r="U33" s="259">
        <v>20</v>
      </c>
    </row>
    <row r="34" spans="1:21" ht="15" customHeight="1">
      <c r="A34" s="259">
        <v>21</v>
      </c>
      <c r="B34" s="259" t="s">
        <v>350</v>
      </c>
      <c r="C34" s="260"/>
      <c r="D34" s="256">
        <v>14497242</v>
      </c>
      <c r="E34" s="196">
        <v>14748180</v>
      </c>
      <c r="F34" s="257">
        <v>153517</v>
      </c>
      <c r="G34" s="257">
        <v>2603753</v>
      </c>
      <c r="H34" s="257">
        <v>5368457</v>
      </c>
      <c r="I34" s="257">
        <v>1187352</v>
      </c>
      <c r="J34" s="257">
        <v>15861</v>
      </c>
      <c r="K34" s="257">
        <v>451148</v>
      </c>
      <c r="L34" s="257">
        <v>97011</v>
      </c>
      <c r="M34" s="257">
        <v>1909681</v>
      </c>
      <c r="N34" s="257">
        <v>542844</v>
      </c>
      <c r="O34" s="257">
        <v>1654593</v>
      </c>
      <c r="P34" s="257">
        <v>44651</v>
      </c>
      <c r="Q34" s="257">
        <v>719312</v>
      </c>
      <c r="R34" s="257">
        <v>0</v>
      </c>
      <c r="S34" s="257">
        <v>0</v>
      </c>
      <c r="T34" s="261"/>
      <c r="U34" s="259">
        <v>21</v>
      </c>
    </row>
    <row r="35" spans="1:21" ht="15" customHeight="1">
      <c r="A35" s="259">
        <v>22</v>
      </c>
      <c r="B35" s="259" t="s">
        <v>351</v>
      </c>
      <c r="C35" s="260"/>
      <c r="D35" s="256">
        <v>8219600</v>
      </c>
      <c r="E35" s="196">
        <v>8105273</v>
      </c>
      <c r="F35" s="257">
        <v>125042</v>
      </c>
      <c r="G35" s="257">
        <v>1644177</v>
      </c>
      <c r="H35" s="257">
        <v>2444158</v>
      </c>
      <c r="I35" s="257">
        <v>574776</v>
      </c>
      <c r="J35" s="257">
        <v>4026</v>
      </c>
      <c r="K35" s="257">
        <v>47638</v>
      </c>
      <c r="L35" s="257">
        <v>521391</v>
      </c>
      <c r="M35" s="257">
        <v>566388</v>
      </c>
      <c r="N35" s="257">
        <v>253205</v>
      </c>
      <c r="O35" s="257">
        <v>1482478</v>
      </c>
      <c r="P35" s="257">
        <v>38032</v>
      </c>
      <c r="Q35" s="257">
        <v>403962</v>
      </c>
      <c r="R35" s="257">
        <v>0</v>
      </c>
      <c r="S35" s="257">
        <v>0</v>
      </c>
      <c r="T35" s="261"/>
      <c r="U35" s="259">
        <v>22</v>
      </c>
    </row>
    <row r="36" spans="1:21" ht="15" customHeight="1">
      <c r="A36" s="259">
        <v>23</v>
      </c>
      <c r="B36" s="259" t="s">
        <v>352</v>
      </c>
      <c r="C36" s="260"/>
      <c r="D36" s="256">
        <v>14744183</v>
      </c>
      <c r="E36" s="196">
        <v>14173895</v>
      </c>
      <c r="F36" s="257">
        <v>155533</v>
      </c>
      <c r="G36" s="257">
        <v>3341665</v>
      </c>
      <c r="H36" s="257">
        <v>4335534</v>
      </c>
      <c r="I36" s="257">
        <v>776774</v>
      </c>
      <c r="J36" s="257">
        <v>22623</v>
      </c>
      <c r="K36" s="257">
        <v>766757</v>
      </c>
      <c r="L36" s="257">
        <v>182568</v>
      </c>
      <c r="M36" s="257">
        <v>1425653</v>
      </c>
      <c r="N36" s="257">
        <v>429630</v>
      </c>
      <c r="O36" s="257">
        <v>1826244</v>
      </c>
      <c r="P36" s="257">
        <v>0</v>
      </c>
      <c r="Q36" s="257">
        <v>910914</v>
      </c>
      <c r="R36" s="257">
        <v>0</v>
      </c>
      <c r="S36" s="257">
        <v>0</v>
      </c>
      <c r="T36" s="261"/>
      <c r="U36" s="259">
        <v>23</v>
      </c>
    </row>
    <row r="37" spans="1:21" ht="15" customHeight="1">
      <c r="A37" s="259">
        <v>24</v>
      </c>
      <c r="B37" s="259" t="s">
        <v>353</v>
      </c>
      <c r="C37" s="260"/>
      <c r="D37" s="256">
        <v>6441165</v>
      </c>
      <c r="E37" s="196">
        <v>7040394</v>
      </c>
      <c r="F37" s="257">
        <v>95290</v>
      </c>
      <c r="G37" s="257">
        <v>1273319</v>
      </c>
      <c r="H37" s="257">
        <v>2537210</v>
      </c>
      <c r="I37" s="257">
        <v>621587</v>
      </c>
      <c r="J37" s="257">
        <v>7527</v>
      </c>
      <c r="K37" s="257">
        <v>100916</v>
      </c>
      <c r="L37" s="257">
        <v>71275</v>
      </c>
      <c r="M37" s="257">
        <v>1043824</v>
      </c>
      <c r="N37" s="257">
        <v>212012</v>
      </c>
      <c r="O37" s="257">
        <v>647000</v>
      </c>
      <c r="P37" s="257">
        <v>29719</v>
      </c>
      <c r="Q37" s="257">
        <v>400715</v>
      </c>
      <c r="R37" s="257">
        <v>0</v>
      </c>
      <c r="S37" s="257">
        <v>0</v>
      </c>
      <c r="T37" s="261"/>
      <c r="U37" s="259">
        <v>24</v>
      </c>
    </row>
    <row r="38" spans="1:21" ht="15" customHeight="1">
      <c r="A38" s="259">
        <v>25</v>
      </c>
      <c r="B38" s="259" t="s">
        <v>354</v>
      </c>
      <c r="C38" s="260"/>
      <c r="D38" s="256">
        <v>6660021</v>
      </c>
      <c r="E38" s="196">
        <v>6889867</v>
      </c>
      <c r="F38" s="257">
        <v>107535</v>
      </c>
      <c r="G38" s="257">
        <v>945597</v>
      </c>
      <c r="H38" s="257">
        <v>2450106</v>
      </c>
      <c r="I38" s="257">
        <v>549765</v>
      </c>
      <c r="J38" s="257">
        <v>4019</v>
      </c>
      <c r="K38" s="257">
        <v>212503</v>
      </c>
      <c r="L38" s="257">
        <v>76030</v>
      </c>
      <c r="M38" s="257">
        <v>673949</v>
      </c>
      <c r="N38" s="257">
        <v>230021</v>
      </c>
      <c r="O38" s="257">
        <v>1085234</v>
      </c>
      <c r="P38" s="257">
        <v>0</v>
      </c>
      <c r="Q38" s="257">
        <v>555108</v>
      </c>
      <c r="R38" s="257">
        <v>0</v>
      </c>
      <c r="S38" s="257">
        <v>0</v>
      </c>
      <c r="T38" s="261"/>
      <c r="U38" s="259">
        <v>25</v>
      </c>
    </row>
    <row r="39" spans="1:21" ht="15" customHeight="1">
      <c r="A39" s="259">
        <v>26</v>
      </c>
      <c r="B39" s="259" t="s">
        <v>355</v>
      </c>
      <c r="C39" s="260"/>
      <c r="D39" s="256">
        <v>14235530</v>
      </c>
      <c r="E39" s="196">
        <v>13499647</v>
      </c>
      <c r="F39" s="257">
        <v>139384</v>
      </c>
      <c r="G39" s="257">
        <v>3062795</v>
      </c>
      <c r="H39" s="257">
        <v>4604064</v>
      </c>
      <c r="I39" s="257">
        <v>580550</v>
      </c>
      <c r="J39" s="257">
        <v>24082</v>
      </c>
      <c r="K39" s="257">
        <v>121941</v>
      </c>
      <c r="L39" s="257">
        <v>10176</v>
      </c>
      <c r="M39" s="257">
        <v>1564029</v>
      </c>
      <c r="N39" s="257">
        <v>480334</v>
      </c>
      <c r="O39" s="257">
        <v>1690271</v>
      </c>
      <c r="P39" s="257">
        <v>0</v>
      </c>
      <c r="Q39" s="257">
        <v>1222021</v>
      </c>
      <c r="R39" s="257">
        <v>0</v>
      </c>
      <c r="S39" s="257">
        <v>0</v>
      </c>
      <c r="T39" s="261"/>
      <c r="U39" s="259">
        <v>26</v>
      </c>
    </row>
    <row r="40" spans="1:21" ht="15" customHeight="1">
      <c r="A40" s="259">
        <v>27</v>
      </c>
      <c r="B40" s="259" t="s">
        <v>356</v>
      </c>
      <c r="C40" s="260"/>
      <c r="D40" s="256">
        <v>6861206</v>
      </c>
      <c r="E40" s="196">
        <v>7726022</v>
      </c>
      <c r="F40" s="257">
        <v>103509</v>
      </c>
      <c r="G40" s="257">
        <v>2052089</v>
      </c>
      <c r="H40" s="257">
        <v>2409347</v>
      </c>
      <c r="I40" s="257">
        <v>626578</v>
      </c>
      <c r="J40" s="257">
        <v>0</v>
      </c>
      <c r="K40" s="257">
        <v>34305</v>
      </c>
      <c r="L40" s="257">
        <v>195295</v>
      </c>
      <c r="M40" s="257">
        <v>685185</v>
      </c>
      <c r="N40" s="257">
        <v>219281</v>
      </c>
      <c r="O40" s="257">
        <v>884502</v>
      </c>
      <c r="P40" s="257">
        <v>5</v>
      </c>
      <c r="Q40" s="257">
        <v>515926</v>
      </c>
      <c r="R40" s="257">
        <v>0</v>
      </c>
      <c r="S40" s="257">
        <v>0</v>
      </c>
      <c r="T40" s="261"/>
      <c r="U40" s="259">
        <v>27</v>
      </c>
    </row>
    <row r="41" spans="1:21" ht="15" customHeight="1">
      <c r="A41" s="259">
        <v>28</v>
      </c>
      <c r="B41" s="259" t="s">
        <v>357</v>
      </c>
      <c r="C41" s="260"/>
      <c r="D41" s="256">
        <v>13462759</v>
      </c>
      <c r="E41" s="196">
        <v>13764678</v>
      </c>
      <c r="F41" s="257">
        <v>122516</v>
      </c>
      <c r="G41" s="257">
        <v>1202987</v>
      </c>
      <c r="H41" s="257">
        <v>4900555</v>
      </c>
      <c r="I41" s="264">
        <v>819530</v>
      </c>
      <c r="J41" s="257">
        <v>36840</v>
      </c>
      <c r="K41" s="257">
        <v>460847</v>
      </c>
      <c r="L41" s="257">
        <v>244874</v>
      </c>
      <c r="M41" s="257">
        <v>2426003</v>
      </c>
      <c r="N41" s="257">
        <v>425561</v>
      </c>
      <c r="O41" s="257">
        <v>1929982</v>
      </c>
      <c r="P41" s="257">
        <v>0</v>
      </c>
      <c r="Q41" s="257">
        <v>1194983</v>
      </c>
      <c r="R41" s="257">
        <v>0</v>
      </c>
      <c r="S41" s="257">
        <v>0</v>
      </c>
      <c r="T41" s="261"/>
      <c r="U41" s="259">
        <v>28</v>
      </c>
    </row>
    <row r="42" spans="1:21" ht="15" customHeight="1">
      <c r="A42" s="259">
        <v>29</v>
      </c>
      <c r="B42" s="259" t="s">
        <v>358</v>
      </c>
      <c r="C42" s="260"/>
      <c r="D42" s="256">
        <v>1826604</v>
      </c>
      <c r="E42" s="196">
        <v>1759974</v>
      </c>
      <c r="F42" s="257">
        <v>36957</v>
      </c>
      <c r="G42" s="257">
        <v>243649</v>
      </c>
      <c r="H42" s="257">
        <v>265228</v>
      </c>
      <c r="I42" s="257">
        <v>319067</v>
      </c>
      <c r="J42" s="257">
        <v>0</v>
      </c>
      <c r="K42" s="257">
        <v>53586</v>
      </c>
      <c r="L42" s="257">
        <v>66196</v>
      </c>
      <c r="M42" s="257">
        <v>130871</v>
      </c>
      <c r="N42" s="257">
        <v>10942</v>
      </c>
      <c r="O42" s="257">
        <v>439957</v>
      </c>
      <c r="P42" s="257">
        <v>8865</v>
      </c>
      <c r="Q42" s="257">
        <v>168574</v>
      </c>
      <c r="R42" s="257">
        <v>16082</v>
      </c>
      <c r="S42" s="257">
        <v>0</v>
      </c>
      <c r="T42" s="261"/>
      <c r="U42" s="259">
        <v>29</v>
      </c>
    </row>
    <row r="43" spans="1:21" ht="15" customHeight="1">
      <c r="A43" s="259">
        <v>30</v>
      </c>
      <c r="B43" s="259" t="s">
        <v>359</v>
      </c>
      <c r="C43" s="260"/>
      <c r="D43" s="256">
        <v>1756142</v>
      </c>
      <c r="E43" s="196">
        <v>2113712</v>
      </c>
      <c r="F43" s="257">
        <v>37549</v>
      </c>
      <c r="G43" s="257">
        <v>443240</v>
      </c>
      <c r="H43" s="257">
        <v>162887</v>
      </c>
      <c r="I43" s="257">
        <v>148497</v>
      </c>
      <c r="J43" s="257">
        <v>2937</v>
      </c>
      <c r="K43" s="257">
        <v>167268</v>
      </c>
      <c r="L43" s="257">
        <v>110043</v>
      </c>
      <c r="M43" s="257">
        <v>397685</v>
      </c>
      <c r="N43" s="257">
        <v>54033</v>
      </c>
      <c r="O43" s="257">
        <v>384001</v>
      </c>
      <c r="P43" s="257">
        <v>30642</v>
      </c>
      <c r="Q43" s="257">
        <v>174930</v>
      </c>
      <c r="R43" s="257">
        <v>0</v>
      </c>
      <c r="S43" s="257">
        <v>0</v>
      </c>
      <c r="T43" s="261"/>
      <c r="U43" s="259">
        <v>30</v>
      </c>
    </row>
    <row r="44" spans="1:21" ht="15" customHeight="1">
      <c r="A44" s="259">
        <v>31</v>
      </c>
      <c r="B44" s="259" t="s">
        <v>360</v>
      </c>
      <c r="C44" s="260"/>
      <c r="D44" s="256">
        <v>1557647</v>
      </c>
      <c r="E44" s="196">
        <v>1862637</v>
      </c>
      <c r="F44" s="257">
        <v>42337</v>
      </c>
      <c r="G44" s="257">
        <v>781683</v>
      </c>
      <c r="H44" s="257">
        <v>194090</v>
      </c>
      <c r="I44" s="257">
        <v>129708</v>
      </c>
      <c r="J44" s="257">
        <v>0</v>
      </c>
      <c r="K44" s="257">
        <v>121599</v>
      </c>
      <c r="L44" s="257">
        <v>21155</v>
      </c>
      <c r="M44" s="257">
        <v>75295</v>
      </c>
      <c r="N44" s="257">
        <v>6469</v>
      </c>
      <c r="O44" s="257">
        <v>372872</v>
      </c>
      <c r="P44" s="257">
        <v>0</v>
      </c>
      <c r="Q44" s="257">
        <v>115994</v>
      </c>
      <c r="R44" s="257">
        <v>1435</v>
      </c>
      <c r="S44" s="257">
        <v>0</v>
      </c>
      <c r="T44" s="261"/>
      <c r="U44" s="259">
        <v>31</v>
      </c>
    </row>
    <row r="45" spans="1:21" ht="15" customHeight="1">
      <c r="A45" s="259">
        <v>32</v>
      </c>
      <c r="B45" s="259" t="s">
        <v>361</v>
      </c>
      <c r="C45" s="260"/>
      <c r="D45" s="256">
        <v>1197237</v>
      </c>
      <c r="E45" s="196">
        <v>1489858</v>
      </c>
      <c r="F45" s="257">
        <v>36903</v>
      </c>
      <c r="G45" s="257">
        <v>313509</v>
      </c>
      <c r="H45" s="257">
        <v>136237</v>
      </c>
      <c r="I45" s="257">
        <v>163907</v>
      </c>
      <c r="J45" s="257">
        <v>0</v>
      </c>
      <c r="K45" s="257">
        <v>177242</v>
      </c>
      <c r="L45" s="257">
        <v>322254</v>
      </c>
      <c r="M45" s="257">
        <v>133965</v>
      </c>
      <c r="N45" s="257">
        <v>6250</v>
      </c>
      <c r="O45" s="257">
        <v>106645</v>
      </c>
      <c r="P45" s="257">
        <v>0</v>
      </c>
      <c r="Q45" s="257">
        <v>92946</v>
      </c>
      <c r="R45" s="257">
        <v>0</v>
      </c>
      <c r="S45" s="257">
        <v>0</v>
      </c>
      <c r="T45" s="261"/>
      <c r="U45" s="259">
        <v>32</v>
      </c>
    </row>
    <row r="46" spans="1:21" ht="15" customHeight="1">
      <c r="A46" s="259">
        <v>33</v>
      </c>
      <c r="B46" s="259" t="s">
        <v>362</v>
      </c>
      <c r="C46" s="260"/>
      <c r="D46" s="256">
        <v>3997558</v>
      </c>
      <c r="E46" s="196">
        <v>3721560</v>
      </c>
      <c r="F46" s="257">
        <v>43616</v>
      </c>
      <c r="G46" s="257">
        <v>871958</v>
      </c>
      <c r="H46" s="257">
        <v>216663</v>
      </c>
      <c r="I46" s="257">
        <v>142291</v>
      </c>
      <c r="J46" s="257">
        <v>7436</v>
      </c>
      <c r="K46" s="257">
        <v>1168260</v>
      </c>
      <c r="L46" s="257">
        <v>206069</v>
      </c>
      <c r="M46" s="257">
        <v>425692</v>
      </c>
      <c r="N46" s="257">
        <v>14772</v>
      </c>
      <c r="O46" s="257">
        <v>387687</v>
      </c>
      <c r="P46" s="257">
        <v>0</v>
      </c>
      <c r="Q46" s="257">
        <v>237116</v>
      </c>
      <c r="R46" s="257">
        <v>0</v>
      </c>
      <c r="S46" s="257">
        <v>0</v>
      </c>
      <c r="T46" s="261"/>
      <c r="U46" s="259">
        <v>33</v>
      </c>
    </row>
    <row r="47" spans="1:21" ht="15" customHeight="1">
      <c r="A47" s="259">
        <v>34</v>
      </c>
      <c r="B47" s="259" t="s">
        <v>363</v>
      </c>
      <c r="C47" s="260"/>
      <c r="D47" s="256">
        <v>2858187</v>
      </c>
      <c r="E47" s="196">
        <v>2671932</v>
      </c>
      <c r="F47" s="257">
        <v>34777</v>
      </c>
      <c r="G47" s="257">
        <v>1278927</v>
      </c>
      <c r="H47" s="257">
        <v>68741</v>
      </c>
      <c r="I47" s="257">
        <v>128889</v>
      </c>
      <c r="J47" s="257">
        <v>0</v>
      </c>
      <c r="K47" s="257">
        <v>462571</v>
      </c>
      <c r="L47" s="257">
        <v>19543</v>
      </c>
      <c r="M47" s="257">
        <v>325776</v>
      </c>
      <c r="N47" s="257">
        <v>28989</v>
      </c>
      <c r="O47" s="257">
        <v>126654</v>
      </c>
      <c r="P47" s="257">
        <v>0</v>
      </c>
      <c r="Q47" s="257">
        <v>197065</v>
      </c>
      <c r="R47" s="257">
        <v>0</v>
      </c>
      <c r="S47" s="257">
        <v>0</v>
      </c>
      <c r="T47" s="261"/>
      <c r="U47" s="259">
        <v>34</v>
      </c>
    </row>
    <row r="48" spans="1:21" ht="15" customHeight="1">
      <c r="A48" s="259">
        <v>35</v>
      </c>
      <c r="B48" s="259" t="s">
        <v>364</v>
      </c>
      <c r="C48" s="260"/>
      <c r="D48" s="256">
        <v>3120885</v>
      </c>
      <c r="E48" s="196">
        <v>3143811</v>
      </c>
      <c r="F48" s="257">
        <v>44594</v>
      </c>
      <c r="G48" s="257">
        <v>441101</v>
      </c>
      <c r="H48" s="257">
        <v>522636</v>
      </c>
      <c r="I48" s="257">
        <v>176804</v>
      </c>
      <c r="J48" s="257">
        <v>4863</v>
      </c>
      <c r="K48" s="257">
        <v>655782</v>
      </c>
      <c r="L48" s="257">
        <v>64227</v>
      </c>
      <c r="M48" s="257">
        <v>574842</v>
      </c>
      <c r="N48" s="257">
        <v>24452</v>
      </c>
      <c r="O48" s="257">
        <v>331439</v>
      </c>
      <c r="P48" s="257">
        <v>16011</v>
      </c>
      <c r="Q48" s="257">
        <v>277388</v>
      </c>
      <c r="R48" s="257">
        <v>9672</v>
      </c>
      <c r="S48" s="257">
        <v>0</v>
      </c>
      <c r="T48" s="261"/>
      <c r="U48" s="259">
        <v>35</v>
      </c>
    </row>
    <row r="49" spans="1:21" ht="15" customHeight="1">
      <c r="A49" s="259">
        <v>36</v>
      </c>
      <c r="B49" s="259" t="s">
        <v>365</v>
      </c>
      <c r="C49" s="260"/>
      <c r="D49" s="256">
        <v>4557197</v>
      </c>
      <c r="E49" s="196">
        <v>6846762</v>
      </c>
      <c r="F49" s="257">
        <v>63303</v>
      </c>
      <c r="G49" s="257">
        <v>1043212</v>
      </c>
      <c r="H49" s="257">
        <v>350209</v>
      </c>
      <c r="I49" s="257">
        <v>123362</v>
      </c>
      <c r="J49" s="257">
        <v>0</v>
      </c>
      <c r="K49" s="257">
        <v>4116019</v>
      </c>
      <c r="L49" s="257">
        <v>42361</v>
      </c>
      <c r="M49" s="257">
        <v>250784</v>
      </c>
      <c r="N49" s="257">
        <v>12454</v>
      </c>
      <c r="O49" s="257">
        <v>536678</v>
      </c>
      <c r="P49" s="257">
        <v>0</v>
      </c>
      <c r="Q49" s="257">
        <v>190380</v>
      </c>
      <c r="R49" s="257">
        <v>118000</v>
      </c>
      <c r="S49" s="257">
        <v>0</v>
      </c>
      <c r="T49" s="261"/>
      <c r="U49" s="259">
        <v>36</v>
      </c>
    </row>
    <row r="50" spans="1:21" ht="15" customHeight="1">
      <c r="A50" s="259">
        <v>37</v>
      </c>
      <c r="B50" s="259" t="s">
        <v>366</v>
      </c>
      <c r="C50" s="260"/>
      <c r="D50" s="256">
        <v>7896865</v>
      </c>
      <c r="E50" s="196">
        <v>8252681</v>
      </c>
      <c r="F50" s="257">
        <v>89510</v>
      </c>
      <c r="G50" s="257">
        <v>1670202</v>
      </c>
      <c r="H50" s="257">
        <v>1573011</v>
      </c>
      <c r="I50" s="257">
        <v>341927</v>
      </c>
      <c r="J50" s="257">
        <v>15751</v>
      </c>
      <c r="K50" s="257">
        <v>1139154</v>
      </c>
      <c r="L50" s="257">
        <v>413067</v>
      </c>
      <c r="M50" s="257">
        <v>842122</v>
      </c>
      <c r="N50" s="257">
        <v>295717</v>
      </c>
      <c r="O50" s="257">
        <v>934015</v>
      </c>
      <c r="P50" s="257">
        <v>11572</v>
      </c>
      <c r="Q50" s="257">
        <v>926633</v>
      </c>
      <c r="R50" s="257">
        <v>0</v>
      </c>
      <c r="S50" s="257">
        <v>0</v>
      </c>
      <c r="T50" s="261"/>
      <c r="U50" s="259">
        <v>37</v>
      </c>
    </row>
    <row r="51" spans="1:21" ht="15" customHeight="1">
      <c r="A51" s="259">
        <v>38</v>
      </c>
      <c r="B51" s="259" t="s">
        <v>367</v>
      </c>
      <c r="C51" s="260"/>
      <c r="D51" s="256">
        <v>12226286</v>
      </c>
      <c r="E51" s="196">
        <v>13106766</v>
      </c>
      <c r="F51" s="257">
        <v>115863</v>
      </c>
      <c r="G51" s="257">
        <v>2543200</v>
      </c>
      <c r="H51" s="257">
        <v>4734735</v>
      </c>
      <c r="I51" s="257">
        <v>617453</v>
      </c>
      <c r="J51" s="257">
        <v>0</v>
      </c>
      <c r="K51" s="257">
        <v>684748</v>
      </c>
      <c r="L51" s="257">
        <v>181679</v>
      </c>
      <c r="M51" s="257">
        <v>822949</v>
      </c>
      <c r="N51" s="257">
        <v>444333</v>
      </c>
      <c r="O51" s="257">
        <v>1615631</v>
      </c>
      <c r="P51" s="257">
        <v>369</v>
      </c>
      <c r="Q51" s="257">
        <v>1345806</v>
      </c>
      <c r="R51" s="257">
        <v>0</v>
      </c>
      <c r="S51" s="257">
        <v>0</v>
      </c>
      <c r="T51" s="261"/>
      <c r="U51" s="259">
        <v>38</v>
      </c>
    </row>
    <row r="52" spans="1:21" ht="15" customHeight="1">
      <c r="A52" s="259">
        <v>39</v>
      </c>
      <c r="B52" s="259" t="s">
        <v>368</v>
      </c>
      <c r="C52" s="260"/>
      <c r="D52" s="256">
        <v>2544458</v>
      </c>
      <c r="E52" s="196">
        <v>3207835</v>
      </c>
      <c r="F52" s="257">
        <v>42256</v>
      </c>
      <c r="G52" s="257">
        <v>1198339</v>
      </c>
      <c r="H52" s="257">
        <v>222702</v>
      </c>
      <c r="I52" s="257">
        <v>113251</v>
      </c>
      <c r="J52" s="257">
        <v>0</v>
      </c>
      <c r="K52" s="257">
        <v>926991</v>
      </c>
      <c r="L52" s="257">
        <v>59124</v>
      </c>
      <c r="M52" s="257">
        <v>94250</v>
      </c>
      <c r="N52" s="257">
        <v>9788</v>
      </c>
      <c r="O52" s="257">
        <v>249010</v>
      </c>
      <c r="P52" s="257">
        <v>0</v>
      </c>
      <c r="Q52" s="257">
        <v>292124</v>
      </c>
      <c r="R52" s="257">
        <v>0</v>
      </c>
      <c r="S52" s="257">
        <v>0</v>
      </c>
      <c r="T52" s="261"/>
      <c r="U52" s="259">
        <v>39</v>
      </c>
    </row>
    <row r="53" spans="1:21" ht="15" customHeight="1">
      <c r="A53" s="259">
        <v>40</v>
      </c>
      <c r="B53" s="259" t="s">
        <v>369</v>
      </c>
      <c r="C53" s="260"/>
      <c r="D53" s="256">
        <v>8493027</v>
      </c>
      <c r="E53" s="196">
        <v>8076207</v>
      </c>
      <c r="F53" s="257">
        <v>93361</v>
      </c>
      <c r="G53" s="257">
        <v>1124693</v>
      </c>
      <c r="H53" s="257">
        <v>787227</v>
      </c>
      <c r="I53" s="257">
        <v>674689</v>
      </c>
      <c r="J53" s="257">
        <v>0</v>
      </c>
      <c r="K53" s="257">
        <v>3111967</v>
      </c>
      <c r="L53" s="257">
        <v>170282</v>
      </c>
      <c r="M53" s="257">
        <v>522745</v>
      </c>
      <c r="N53" s="257">
        <v>59308</v>
      </c>
      <c r="O53" s="257">
        <v>1076870</v>
      </c>
      <c r="P53" s="257">
        <v>4621</v>
      </c>
      <c r="Q53" s="257">
        <v>450444</v>
      </c>
      <c r="R53" s="257">
        <v>0</v>
      </c>
      <c r="S53" s="257">
        <v>0</v>
      </c>
      <c r="T53" s="261"/>
      <c r="U53" s="259">
        <v>40</v>
      </c>
    </row>
    <row r="54" spans="1:21" ht="15" customHeight="1">
      <c r="A54" s="259">
        <v>41</v>
      </c>
      <c r="B54" s="259" t="s">
        <v>370</v>
      </c>
      <c r="C54" s="260"/>
      <c r="D54" s="256">
        <v>3202530</v>
      </c>
      <c r="E54" s="196">
        <v>3856462</v>
      </c>
      <c r="F54" s="257">
        <v>45312</v>
      </c>
      <c r="G54" s="257">
        <v>844912</v>
      </c>
      <c r="H54" s="257">
        <v>357366</v>
      </c>
      <c r="I54" s="257">
        <v>173070</v>
      </c>
      <c r="J54" s="257">
        <v>0</v>
      </c>
      <c r="K54" s="257">
        <v>1544676</v>
      </c>
      <c r="L54" s="257">
        <v>83182</v>
      </c>
      <c r="M54" s="257">
        <v>316499</v>
      </c>
      <c r="N54" s="257">
        <v>6121</v>
      </c>
      <c r="O54" s="257">
        <v>277667</v>
      </c>
      <c r="P54" s="257">
        <v>0</v>
      </c>
      <c r="Q54" s="257">
        <v>207657</v>
      </c>
      <c r="R54" s="257">
        <v>0</v>
      </c>
      <c r="S54" s="257">
        <v>0</v>
      </c>
      <c r="T54" s="261"/>
      <c r="U54" s="259">
        <v>41</v>
      </c>
    </row>
    <row r="55" spans="1:21" ht="4.5" customHeight="1" thickBot="1">
      <c r="A55" s="265"/>
      <c r="B55" s="265"/>
      <c r="C55" s="266"/>
      <c r="D55" s="267"/>
      <c r="E55" s="268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8"/>
      <c r="T55" s="207"/>
      <c r="U55" s="265"/>
    </row>
    <row r="56" spans="1:21" ht="4.5" customHeight="1">
      <c r="A56" s="270"/>
      <c r="B56" s="270"/>
      <c r="C56" s="271"/>
      <c r="D56" s="272"/>
      <c r="E56" s="272"/>
      <c r="F56" s="273"/>
      <c r="G56" s="273"/>
      <c r="H56" s="273"/>
      <c r="I56" s="273"/>
      <c r="J56" s="274"/>
      <c r="K56" s="274"/>
      <c r="L56" s="274"/>
      <c r="M56" s="274"/>
      <c r="N56" s="274"/>
      <c r="O56" s="274"/>
      <c r="P56" s="274"/>
      <c r="Q56" s="274"/>
      <c r="R56" s="274"/>
      <c r="S56" s="275"/>
      <c r="T56" s="272"/>
      <c r="U56" s="270"/>
    </row>
    <row r="57" spans="1:21" ht="11.25">
      <c r="A57" s="211" t="s">
        <v>306</v>
      </c>
      <c r="B57" s="270"/>
      <c r="C57" s="271"/>
      <c r="D57" s="272"/>
      <c r="E57" s="272"/>
      <c r="F57" s="273"/>
      <c r="G57" s="273"/>
      <c r="H57" s="273"/>
      <c r="I57" s="273"/>
      <c r="J57" s="274"/>
      <c r="K57" s="274"/>
      <c r="L57" s="274"/>
      <c r="M57" s="274"/>
      <c r="N57" s="274"/>
      <c r="O57" s="274"/>
      <c r="P57" s="274"/>
      <c r="Q57" s="274"/>
      <c r="R57" s="274"/>
      <c r="S57" s="275"/>
      <c r="T57" s="272"/>
      <c r="U57" s="270"/>
    </row>
    <row r="58" spans="1:21" ht="11.25">
      <c r="A58" s="211" t="s">
        <v>307</v>
      </c>
      <c r="B58" s="276"/>
      <c r="C58" s="223"/>
      <c r="D58" s="273"/>
      <c r="E58" s="273"/>
      <c r="F58" s="273"/>
      <c r="G58" s="273"/>
      <c r="H58" s="273"/>
      <c r="I58" s="273"/>
      <c r="J58" s="274"/>
      <c r="K58" s="277"/>
      <c r="L58" s="278"/>
      <c r="M58" s="279"/>
      <c r="N58" s="274"/>
      <c r="O58" s="274"/>
      <c r="P58" s="274"/>
      <c r="Q58" s="274"/>
      <c r="R58" s="274"/>
      <c r="S58" s="280"/>
      <c r="T58" s="281"/>
      <c r="U58" s="4"/>
    </row>
  </sheetData>
  <sheetProtection/>
  <mergeCells count="18">
    <mergeCell ref="R6:R7"/>
    <mergeCell ref="S6:S7"/>
    <mergeCell ref="L6:L7"/>
    <mergeCell ref="M6:M7"/>
    <mergeCell ref="N6:N7"/>
    <mergeCell ref="O6:O7"/>
    <mergeCell ref="P6:P7"/>
    <mergeCell ref="Q6:Q7"/>
    <mergeCell ref="A1:J1"/>
    <mergeCell ref="K1:U1"/>
    <mergeCell ref="A5:B7"/>
    <mergeCell ref="U5:U7"/>
    <mergeCell ref="F6:F7"/>
    <mergeCell ref="G6:G7"/>
    <mergeCell ref="H6:H7"/>
    <mergeCell ref="I6:I7"/>
    <mergeCell ref="J6:J7"/>
    <mergeCell ref="K6:K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zoomScale="120" zoomScaleNormal="120" zoomScaleSheetLayoutView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H1"/>
    </sheetView>
  </sheetViews>
  <sheetFormatPr defaultColWidth="8.796875" defaultRowHeight="14.25"/>
  <cols>
    <col min="1" max="1" width="9" style="224" customWidth="1"/>
    <col min="2" max="2" width="0.8984375" style="224" customWidth="1"/>
    <col min="3" max="8" width="13.59765625" style="224" customWidth="1"/>
    <col min="9" max="9" width="13.19921875" style="224" bestFit="1" customWidth="1"/>
    <col min="10" max="11" width="10.5" style="224" bestFit="1" customWidth="1"/>
    <col min="12" max="16384" width="9" style="224" customWidth="1"/>
  </cols>
  <sheetData>
    <row r="1" spans="1:8" ht="17.25">
      <c r="A1" s="282" t="s">
        <v>371</v>
      </c>
      <c r="B1" s="283"/>
      <c r="C1" s="283"/>
      <c r="D1" s="283"/>
      <c r="E1" s="283"/>
      <c r="F1" s="283"/>
      <c r="G1" s="283"/>
      <c r="H1" s="283"/>
    </row>
    <row r="2" spans="1:8" ht="17.25">
      <c r="A2" s="219"/>
      <c r="B2" s="284"/>
      <c r="C2" s="284"/>
      <c r="D2" s="284"/>
      <c r="E2" s="284"/>
      <c r="F2" s="284"/>
      <c r="G2" s="284"/>
      <c r="H2" s="284"/>
    </row>
    <row r="3" ht="11.25">
      <c r="H3" s="285" t="s">
        <v>372</v>
      </c>
    </row>
    <row r="4" ht="4.5" customHeight="1" thickBot="1"/>
    <row r="5" spans="1:9" ht="15" customHeight="1">
      <c r="A5" s="286" t="s">
        <v>373</v>
      </c>
      <c r="B5" s="287"/>
      <c r="C5" s="288" t="s">
        <v>374</v>
      </c>
      <c r="D5" s="289"/>
      <c r="E5" s="288" t="s">
        <v>375</v>
      </c>
      <c r="F5" s="290"/>
      <c r="G5" s="288" t="s">
        <v>75</v>
      </c>
      <c r="H5" s="290"/>
      <c r="I5" s="227"/>
    </row>
    <row r="6" spans="1:9" ht="15" customHeight="1">
      <c r="A6" s="291"/>
      <c r="B6" s="292"/>
      <c r="C6" s="293" t="s">
        <v>376</v>
      </c>
      <c r="D6" s="293" t="s">
        <v>377</v>
      </c>
      <c r="E6" s="293" t="s">
        <v>376</v>
      </c>
      <c r="F6" s="293" t="s">
        <v>377</v>
      </c>
      <c r="G6" s="293" t="s">
        <v>376</v>
      </c>
      <c r="H6" s="293" t="s">
        <v>377</v>
      </c>
      <c r="I6" s="227"/>
    </row>
    <row r="7" spans="1:8" s="227" customFormat="1" ht="4.5" customHeight="1">
      <c r="A7" s="294"/>
      <c r="B7" s="295"/>
      <c r="C7" s="252"/>
      <c r="D7" s="252"/>
      <c r="E7" s="252"/>
      <c r="F7" s="252"/>
      <c r="G7" s="252"/>
      <c r="H7" s="252"/>
    </row>
    <row r="8" spans="1:8" ht="15" customHeight="1">
      <c r="A8" s="296" t="s">
        <v>378</v>
      </c>
      <c r="B8" s="297"/>
      <c r="C8" s="196">
        <f>C9+C10</f>
        <v>601839479</v>
      </c>
      <c r="D8" s="196">
        <v>163403305</v>
      </c>
      <c r="E8" s="196">
        <f>E9+E10</f>
        <v>605002152</v>
      </c>
      <c r="F8" s="196">
        <v>159327553</v>
      </c>
      <c r="G8" s="196">
        <v>607472378</v>
      </c>
      <c r="H8" s="196">
        <v>155937263</v>
      </c>
    </row>
    <row r="9" spans="1:8" ht="19.5" customHeight="1">
      <c r="A9" s="296" t="s">
        <v>379</v>
      </c>
      <c r="B9" s="297"/>
      <c r="C9" s="196">
        <v>33869676</v>
      </c>
      <c r="D9" s="196">
        <v>11795567</v>
      </c>
      <c r="E9" s="196">
        <v>32175379</v>
      </c>
      <c r="F9" s="196">
        <v>11340799</v>
      </c>
      <c r="G9" s="196">
        <v>31354707</v>
      </c>
      <c r="H9" s="196">
        <v>11229590</v>
      </c>
    </row>
    <row r="10" spans="1:8" ht="19.5" customHeight="1">
      <c r="A10" s="296" t="s">
        <v>280</v>
      </c>
      <c r="B10" s="297"/>
      <c r="C10" s="196">
        <v>567969803</v>
      </c>
      <c r="D10" s="196">
        <v>151607738</v>
      </c>
      <c r="E10" s="196">
        <f>E11+E12</f>
        <v>572826773</v>
      </c>
      <c r="F10" s="196">
        <v>147986754</v>
      </c>
      <c r="G10" s="196">
        <v>576117671</v>
      </c>
      <c r="H10" s="196">
        <v>144707673</v>
      </c>
    </row>
    <row r="11" spans="1:8" ht="15" customHeight="1">
      <c r="A11" s="296" t="s">
        <v>329</v>
      </c>
      <c r="B11" s="297"/>
      <c r="C11" s="196">
        <v>426564668</v>
      </c>
      <c r="D11" s="196">
        <v>114857148</v>
      </c>
      <c r="E11" s="196">
        <v>429531463</v>
      </c>
      <c r="F11" s="196">
        <v>111157338</v>
      </c>
      <c r="G11" s="196">
        <v>431603435</v>
      </c>
      <c r="H11" s="196">
        <v>107898186</v>
      </c>
    </row>
    <row r="12" spans="1:8" ht="15" customHeight="1">
      <c r="A12" s="296" t="s">
        <v>282</v>
      </c>
      <c r="B12" s="297"/>
      <c r="C12" s="196">
        <v>141405135</v>
      </c>
      <c r="D12" s="196">
        <v>36750590</v>
      </c>
      <c r="E12" s="196">
        <v>143295310</v>
      </c>
      <c r="F12" s="196">
        <v>36829416</v>
      </c>
      <c r="G12" s="196">
        <v>144514236</v>
      </c>
      <c r="H12" s="196">
        <v>36809487</v>
      </c>
    </row>
    <row r="13" spans="1:8" ht="19.5" customHeight="1">
      <c r="A13" s="259" t="s">
        <v>330</v>
      </c>
      <c r="B13" s="297"/>
      <c r="C13" s="196">
        <v>139754928</v>
      </c>
      <c r="D13" s="196">
        <v>21318999</v>
      </c>
      <c r="E13" s="196">
        <v>138466994</v>
      </c>
      <c r="F13" s="196">
        <v>20196512</v>
      </c>
      <c r="G13" s="196">
        <v>137843621</v>
      </c>
      <c r="H13" s="196">
        <v>19048202</v>
      </c>
    </row>
    <row r="14" spans="1:8" ht="15" customHeight="1">
      <c r="A14" s="259" t="s">
        <v>331</v>
      </c>
      <c r="B14" s="297"/>
      <c r="C14" s="196">
        <v>28497447</v>
      </c>
      <c r="D14" s="196">
        <v>6941657</v>
      </c>
      <c r="E14" s="196">
        <v>30238059</v>
      </c>
      <c r="F14" s="196">
        <v>6761813</v>
      </c>
      <c r="G14" s="196">
        <v>30428303</v>
      </c>
      <c r="H14" s="196">
        <v>6655813</v>
      </c>
    </row>
    <row r="15" spans="1:8" ht="15" customHeight="1">
      <c r="A15" s="259" t="s">
        <v>332</v>
      </c>
      <c r="B15" s="297"/>
      <c r="C15" s="196">
        <v>20431606</v>
      </c>
      <c r="D15" s="196">
        <v>13364243</v>
      </c>
      <c r="E15" s="196">
        <v>21164234</v>
      </c>
      <c r="F15" s="196">
        <v>13068879</v>
      </c>
      <c r="G15" s="196">
        <v>20942605</v>
      </c>
      <c r="H15" s="196">
        <v>13003831</v>
      </c>
    </row>
    <row r="16" spans="1:8" ht="15" customHeight="1">
      <c r="A16" s="259" t="s">
        <v>333</v>
      </c>
      <c r="B16" s="297"/>
      <c r="C16" s="196">
        <v>35961824</v>
      </c>
      <c r="D16" s="196">
        <v>5762669</v>
      </c>
      <c r="E16" s="196">
        <v>36263702</v>
      </c>
      <c r="F16" s="196">
        <v>5624252</v>
      </c>
      <c r="G16" s="196">
        <v>36453545</v>
      </c>
      <c r="H16" s="196">
        <v>5509741</v>
      </c>
    </row>
    <row r="17" spans="1:8" ht="15" customHeight="1">
      <c r="A17" s="259" t="s">
        <v>334</v>
      </c>
      <c r="B17" s="297"/>
      <c r="C17" s="196">
        <v>23713432</v>
      </c>
      <c r="D17" s="196">
        <v>8683407</v>
      </c>
      <c r="E17" s="196">
        <v>23989740</v>
      </c>
      <c r="F17" s="196">
        <v>8256130</v>
      </c>
      <c r="G17" s="196">
        <v>24455855</v>
      </c>
      <c r="H17" s="196">
        <v>7964515</v>
      </c>
    </row>
    <row r="18" spans="1:8" ht="15" customHeight="1">
      <c r="A18" s="259" t="s">
        <v>335</v>
      </c>
      <c r="B18" s="297"/>
      <c r="C18" s="196">
        <v>21828939</v>
      </c>
      <c r="D18" s="196">
        <v>6371524</v>
      </c>
      <c r="E18" s="196">
        <v>21082433</v>
      </c>
      <c r="F18" s="196">
        <v>6266085</v>
      </c>
      <c r="G18" s="196">
        <v>20231044</v>
      </c>
      <c r="H18" s="196">
        <v>5919432</v>
      </c>
    </row>
    <row r="19" spans="1:8" ht="15" customHeight="1">
      <c r="A19" s="259" t="s">
        <v>336</v>
      </c>
      <c r="B19" s="297"/>
      <c r="C19" s="196">
        <v>35402445</v>
      </c>
      <c r="D19" s="196">
        <v>13115183</v>
      </c>
      <c r="E19" s="196">
        <v>35642322</v>
      </c>
      <c r="F19" s="196">
        <v>12969511</v>
      </c>
      <c r="G19" s="196">
        <v>35749657</v>
      </c>
      <c r="H19" s="196">
        <v>12700440</v>
      </c>
    </row>
    <row r="20" spans="1:8" ht="15" customHeight="1">
      <c r="A20" s="259" t="s">
        <v>337</v>
      </c>
      <c r="B20" s="297"/>
      <c r="C20" s="196">
        <v>18172525</v>
      </c>
      <c r="D20" s="196">
        <v>6836742</v>
      </c>
      <c r="E20" s="196">
        <v>20711782</v>
      </c>
      <c r="F20" s="196">
        <v>6557364</v>
      </c>
      <c r="G20" s="196">
        <v>22220296</v>
      </c>
      <c r="H20" s="196">
        <v>6335377</v>
      </c>
    </row>
    <row r="21" spans="1:8" ht="15" customHeight="1">
      <c r="A21" s="259" t="s">
        <v>338</v>
      </c>
      <c r="B21" s="297"/>
      <c r="C21" s="196">
        <v>49557498</v>
      </c>
      <c r="D21" s="196">
        <v>16253196</v>
      </c>
      <c r="E21" s="196">
        <v>48230825</v>
      </c>
      <c r="F21" s="196">
        <v>15898833</v>
      </c>
      <c r="G21" s="196">
        <v>48980312</v>
      </c>
      <c r="H21" s="196">
        <v>15589201</v>
      </c>
    </row>
    <row r="22" spans="1:8" ht="15" customHeight="1">
      <c r="A22" s="259" t="s">
        <v>339</v>
      </c>
      <c r="B22" s="297"/>
      <c r="C22" s="196">
        <v>34920966</v>
      </c>
      <c r="D22" s="196">
        <v>9624570</v>
      </c>
      <c r="E22" s="196">
        <v>35083728</v>
      </c>
      <c r="F22" s="196">
        <v>9107366</v>
      </c>
      <c r="G22" s="196">
        <v>34559025</v>
      </c>
      <c r="H22" s="196">
        <v>8802278</v>
      </c>
    </row>
    <row r="23" spans="1:8" ht="15" customHeight="1">
      <c r="A23" s="259" t="s">
        <v>340</v>
      </c>
      <c r="B23" s="297"/>
      <c r="C23" s="196">
        <v>18323058</v>
      </c>
      <c r="D23" s="196">
        <v>6584958</v>
      </c>
      <c r="E23" s="196">
        <v>18657644</v>
      </c>
      <c r="F23" s="196">
        <v>6450593</v>
      </c>
      <c r="G23" s="196">
        <v>19739172</v>
      </c>
      <c r="H23" s="196">
        <v>6369356</v>
      </c>
    </row>
    <row r="24" spans="1:8" ht="15" customHeight="1">
      <c r="A24" s="259" t="s">
        <v>341</v>
      </c>
      <c r="B24" s="297"/>
      <c r="C24" s="196">
        <v>6454069</v>
      </c>
      <c r="D24" s="196">
        <v>480328</v>
      </c>
      <c r="E24" s="196">
        <v>6163040</v>
      </c>
      <c r="F24" s="196">
        <v>534744</v>
      </c>
      <c r="G24" s="196">
        <v>6103749</v>
      </c>
      <c r="H24" s="196">
        <v>509174</v>
      </c>
    </row>
    <row r="25" spans="1:8" ht="15" customHeight="1">
      <c r="A25" s="259" t="s">
        <v>342</v>
      </c>
      <c r="B25" s="297"/>
      <c r="C25" s="196">
        <v>2859801</v>
      </c>
      <c r="D25" s="196">
        <v>764198</v>
      </c>
      <c r="E25" s="196">
        <v>3032374</v>
      </c>
      <c r="F25" s="196">
        <v>702448</v>
      </c>
      <c r="G25" s="196">
        <v>3384517</v>
      </c>
      <c r="H25" s="196">
        <v>642141</v>
      </c>
    </row>
    <row r="26" spans="1:8" ht="15" customHeight="1">
      <c r="A26" s="259" t="s">
        <v>343</v>
      </c>
      <c r="B26" s="297"/>
      <c r="C26" s="196">
        <v>2571444</v>
      </c>
      <c r="D26" s="196">
        <v>503076</v>
      </c>
      <c r="E26" s="196">
        <v>2628391</v>
      </c>
      <c r="F26" s="196">
        <v>531463</v>
      </c>
      <c r="G26" s="196">
        <v>2731395</v>
      </c>
      <c r="H26" s="196">
        <v>494264</v>
      </c>
    </row>
    <row r="27" spans="1:8" ht="15" customHeight="1">
      <c r="A27" s="259" t="s">
        <v>344</v>
      </c>
      <c r="B27" s="297"/>
      <c r="C27" s="196">
        <v>3549801</v>
      </c>
      <c r="D27" s="196">
        <v>1329654</v>
      </c>
      <c r="E27" s="196">
        <v>3407316</v>
      </c>
      <c r="F27" s="196">
        <v>1632206</v>
      </c>
      <c r="G27" s="196">
        <v>3295943</v>
      </c>
      <c r="H27" s="196">
        <v>1780952</v>
      </c>
    </row>
    <row r="28" spans="1:8" ht="15" customHeight="1">
      <c r="A28" s="259" t="s">
        <v>345</v>
      </c>
      <c r="B28" s="297"/>
      <c r="C28" s="196">
        <v>6217353</v>
      </c>
      <c r="D28" s="196">
        <v>3205248</v>
      </c>
      <c r="E28" s="196">
        <v>6670451</v>
      </c>
      <c r="F28" s="196">
        <v>3099752</v>
      </c>
      <c r="G28" s="196">
        <v>6845272</v>
      </c>
      <c r="H28" s="196">
        <v>3053837</v>
      </c>
    </row>
    <row r="29" spans="1:8" ht="15" customHeight="1">
      <c r="A29" s="259" t="s">
        <v>346</v>
      </c>
      <c r="B29" s="297"/>
      <c r="C29" s="196">
        <v>4594586</v>
      </c>
      <c r="D29" s="196">
        <v>1216176</v>
      </c>
      <c r="E29" s="196">
        <v>4440514</v>
      </c>
      <c r="F29" s="196">
        <v>1192564</v>
      </c>
      <c r="G29" s="196">
        <v>4250566</v>
      </c>
      <c r="H29" s="196">
        <v>1257392</v>
      </c>
    </row>
    <row r="30" spans="1:8" ht="15" customHeight="1">
      <c r="A30" s="259" t="s">
        <v>347</v>
      </c>
      <c r="B30" s="297"/>
      <c r="C30" s="196">
        <v>3560957</v>
      </c>
      <c r="D30" s="196">
        <v>760726</v>
      </c>
      <c r="E30" s="196">
        <v>3491940</v>
      </c>
      <c r="F30" s="196">
        <v>709468</v>
      </c>
      <c r="G30" s="196">
        <v>3438920</v>
      </c>
      <c r="H30" s="196">
        <v>655139</v>
      </c>
    </row>
    <row r="31" spans="1:8" ht="15" customHeight="1">
      <c r="A31" s="259" t="s">
        <v>348</v>
      </c>
      <c r="B31" s="297"/>
      <c r="C31" s="196">
        <v>4671692</v>
      </c>
      <c r="D31" s="196">
        <v>295609</v>
      </c>
      <c r="E31" s="196">
        <v>4755572</v>
      </c>
      <c r="F31" s="196">
        <v>341141</v>
      </c>
      <c r="G31" s="196">
        <v>4619966</v>
      </c>
      <c r="H31" s="196">
        <v>316028</v>
      </c>
    </row>
    <row r="32" spans="1:8" ht="15" customHeight="1">
      <c r="A32" s="259" t="s">
        <v>349</v>
      </c>
      <c r="B32" s="297"/>
      <c r="C32" s="196">
        <v>3602046</v>
      </c>
      <c r="D32" s="196">
        <v>369840</v>
      </c>
      <c r="E32" s="196">
        <v>3643194</v>
      </c>
      <c r="F32" s="196">
        <v>441053</v>
      </c>
      <c r="G32" s="196">
        <v>3703389</v>
      </c>
      <c r="H32" s="196">
        <v>408342</v>
      </c>
    </row>
    <row r="33" spans="1:8" ht="15" customHeight="1">
      <c r="A33" s="259" t="s">
        <v>350</v>
      </c>
      <c r="B33" s="297"/>
      <c r="C33" s="196">
        <v>7188278</v>
      </c>
      <c r="D33" s="196">
        <v>1556703</v>
      </c>
      <c r="E33" s="196">
        <v>7566640</v>
      </c>
      <c r="F33" s="196">
        <v>1504782</v>
      </c>
      <c r="G33" s="196">
        <v>7809047</v>
      </c>
      <c r="H33" s="196">
        <v>1464478</v>
      </c>
    </row>
    <row r="34" spans="1:8" ht="15" customHeight="1">
      <c r="A34" s="259" t="s">
        <v>351</v>
      </c>
      <c r="B34" s="297"/>
      <c r="C34" s="196">
        <v>3678615</v>
      </c>
      <c r="D34" s="196">
        <v>851385</v>
      </c>
      <c r="E34" s="196">
        <v>3393046</v>
      </c>
      <c r="F34" s="196">
        <v>704347</v>
      </c>
      <c r="G34" s="196">
        <v>3055283</v>
      </c>
      <c r="H34" s="196">
        <v>722122</v>
      </c>
    </row>
    <row r="35" spans="1:8" ht="15" customHeight="1">
      <c r="A35" s="259" t="s">
        <v>352</v>
      </c>
      <c r="B35" s="297"/>
      <c r="C35" s="196">
        <v>7561931</v>
      </c>
      <c r="D35" s="196">
        <v>1863064</v>
      </c>
      <c r="E35" s="196">
        <v>7297624</v>
      </c>
      <c r="F35" s="196">
        <v>2501561</v>
      </c>
      <c r="G35" s="196">
        <v>6909576</v>
      </c>
      <c r="H35" s="196">
        <v>2483985</v>
      </c>
    </row>
    <row r="36" spans="1:8" ht="15" customHeight="1">
      <c r="A36" s="259" t="s">
        <v>353</v>
      </c>
      <c r="B36" s="297"/>
      <c r="C36" s="196">
        <v>4533296</v>
      </c>
      <c r="D36" s="196">
        <v>2675741</v>
      </c>
      <c r="E36" s="196">
        <v>4461804</v>
      </c>
      <c r="F36" s="196">
        <v>2140196</v>
      </c>
      <c r="G36" s="196">
        <v>4476925</v>
      </c>
      <c r="H36" s="196">
        <v>2151056</v>
      </c>
    </row>
    <row r="37" spans="1:8" ht="15" customHeight="1">
      <c r="A37" s="259" t="s">
        <v>354</v>
      </c>
      <c r="B37" s="297"/>
      <c r="C37" s="196">
        <v>5989672</v>
      </c>
      <c r="D37" s="196">
        <v>2148242</v>
      </c>
      <c r="E37" s="196">
        <v>5884353</v>
      </c>
      <c r="F37" s="196">
        <v>2225196</v>
      </c>
      <c r="G37" s="196">
        <v>5804055</v>
      </c>
      <c r="H37" s="196">
        <v>2242036</v>
      </c>
    </row>
    <row r="38" spans="1:8" ht="15" customHeight="1">
      <c r="A38" s="259" t="s">
        <v>355</v>
      </c>
      <c r="B38" s="297"/>
      <c r="C38" s="196">
        <v>10569962</v>
      </c>
      <c r="D38" s="196">
        <v>4127516</v>
      </c>
      <c r="E38" s="196">
        <v>11894591</v>
      </c>
      <c r="F38" s="196">
        <v>4393758</v>
      </c>
      <c r="G38" s="196">
        <v>11456314</v>
      </c>
      <c r="H38" s="196">
        <v>4392309</v>
      </c>
    </row>
    <row r="39" spans="1:8" ht="15" customHeight="1">
      <c r="A39" s="259" t="s">
        <v>356</v>
      </c>
      <c r="B39" s="297"/>
      <c r="C39" s="196">
        <v>6182089</v>
      </c>
      <c r="D39" s="196">
        <v>3291194</v>
      </c>
      <c r="E39" s="196">
        <v>6214721</v>
      </c>
      <c r="F39" s="196">
        <v>3055662</v>
      </c>
      <c r="G39" s="196">
        <v>6412679</v>
      </c>
      <c r="H39" s="196">
        <v>3213892</v>
      </c>
    </row>
    <row r="40" spans="1:8" ht="15" customHeight="1">
      <c r="A40" s="259" t="s">
        <v>357</v>
      </c>
      <c r="B40" s="297"/>
      <c r="C40" s="196">
        <v>13639471</v>
      </c>
      <c r="D40" s="196">
        <v>3011598</v>
      </c>
      <c r="E40" s="196">
        <v>14072592</v>
      </c>
      <c r="F40" s="196">
        <v>2763992</v>
      </c>
      <c r="G40" s="196">
        <v>14276773</v>
      </c>
      <c r="H40" s="196">
        <v>2845287</v>
      </c>
    </row>
    <row r="41" spans="1:8" ht="15" customHeight="1">
      <c r="A41" s="259" t="s">
        <v>358</v>
      </c>
      <c r="B41" s="297"/>
      <c r="C41" s="196">
        <v>1195555</v>
      </c>
      <c r="D41" s="196">
        <v>501031</v>
      </c>
      <c r="E41" s="196">
        <v>1211044</v>
      </c>
      <c r="F41" s="196">
        <v>813997</v>
      </c>
      <c r="G41" s="196">
        <v>1322697</v>
      </c>
      <c r="H41" s="196">
        <v>729957</v>
      </c>
    </row>
    <row r="42" spans="1:8" ht="15" customHeight="1">
      <c r="A42" s="259" t="s">
        <v>359</v>
      </c>
      <c r="B42" s="297"/>
      <c r="C42" s="196">
        <v>1289560</v>
      </c>
      <c r="D42" s="196">
        <v>855931</v>
      </c>
      <c r="E42" s="196">
        <v>1178897</v>
      </c>
      <c r="F42" s="196">
        <v>847994</v>
      </c>
      <c r="G42" s="196">
        <v>1179130</v>
      </c>
      <c r="H42" s="196">
        <v>735127</v>
      </c>
    </row>
    <row r="43" spans="1:8" ht="15" customHeight="1">
      <c r="A43" s="259" t="s">
        <v>360</v>
      </c>
      <c r="B43" s="297"/>
      <c r="C43" s="196">
        <v>885334</v>
      </c>
      <c r="D43" s="196">
        <v>225516</v>
      </c>
      <c r="E43" s="196">
        <v>907902</v>
      </c>
      <c r="F43" s="196">
        <v>193691</v>
      </c>
      <c r="G43" s="196">
        <v>1020966</v>
      </c>
      <c r="H43" s="196">
        <v>166653</v>
      </c>
    </row>
    <row r="44" spans="1:8" ht="15" customHeight="1">
      <c r="A44" s="259" t="s">
        <v>361</v>
      </c>
      <c r="B44" s="297"/>
      <c r="C44" s="196">
        <v>709660</v>
      </c>
      <c r="D44" s="196">
        <v>208763</v>
      </c>
      <c r="E44" s="196">
        <v>698851</v>
      </c>
      <c r="F44" s="196">
        <v>183133</v>
      </c>
      <c r="G44" s="196">
        <v>755054</v>
      </c>
      <c r="H44" s="196">
        <v>156897</v>
      </c>
    </row>
    <row r="45" spans="1:8" ht="15" customHeight="1">
      <c r="A45" s="259" t="s">
        <v>362</v>
      </c>
      <c r="B45" s="297"/>
      <c r="C45" s="196">
        <v>2491267</v>
      </c>
      <c r="D45" s="196">
        <v>333600</v>
      </c>
      <c r="E45" s="196">
        <v>2755144</v>
      </c>
      <c r="F45" s="196">
        <v>297809</v>
      </c>
      <c r="G45" s="196">
        <v>2957555</v>
      </c>
      <c r="H45" s="196">
        <v>270374</v>
      </c>
    </row>
    <row r="46" spans="1:8" ht="15" customHeight="1">
      <c r="A46" s="259" t="s">
        <v>363</v>
      </c>
      <c r="B46" s="297"/>
      <c r="C46" s="196">
        <v>2010813</v>
      </c>
      <c r="D46" s="196">
        <v>132913</v>
      </c>
      <c r="E46" s="196">
        <v>2107112</v>
      </c>
      <c r="F46" s="196">
        <v>112602</v>
      </c>
      <c r="G46" s="196">
        <v>2174316</v>
      </c>
      <c r="H46" s="196">
        <v>99171</v>
      </c>
    </row>
    <row r="47" spans="1:8" ht="15" customHeight="1">
      <c r="A47" s="259" t="s">
        <v>364</v>
      </c>
      <c r="B47" s="297"/>
      <c r="C47" s="196">
        <v>2063852</v>
      </c>
      <c r="D47" s="196">
        <v>838502</v>
      </c>
      <c r="E47" s="196">
        <v>1987655</v>
      </c>
      <c r="F47" s="196">
        <v>911973</v>
      </c>
      <c r="G47" s="196">
        <v>2044181</v>
      </c>
      <c r="H47" s="196">
        <v>842451</v>
      </c>
    </row>
    <row r="48" spans="1:8" ht="15" customHeight="1">
      <c r="A48" s="259" t="s">
        <v>365</v>
      </c>
      <c r="B48" s="297"/>
      <c r="C48" s="196">
        <v>2015669</v>
      </c>
      <c r="D48" s="196">
        <v>326567</v>
      </c>
      <c r="E48" s="196">
        <v>2030988</v>
      </c>
      <c r="F48" s="196">
        <v>284608</v>
      </c>
      <c r="G48" s="196">
        <v>2302367</v>
      </c>
      <c r="H48" s="196">
        <v>341393</v>
      </c>
    </row>
    <row r="49" spans="1:8" ht="15" customHeight="1">
      <c r="A49" s="259" t="s">
        <v>366</v>
      </c>
      <c r="B49" s="297"/>
      <c r="C49" s="196">
        <v>7475728</v>
      </c>
      <c r="D49" s="196">
        <v>2167743</v>
      </c>
      <c r="E49" s="196">
        <v>7093032</v>
      </c>
      <c r="F49" s="196">
        <v>2170080</v>
      </c>
      <c r="G49" s="196">
        <v>6902779</v>
      </c>
      <c r="H49" s="196">
        <v>2079666</v>
      </c>
    </row>
    <row r="50" spans="1:8" ht="15" customHeight="1">
      <c r="A50" s="259" t="s">
        <v>367</v>
      </c>
      <c r="B50" s="297"/>
      <c r="C50" s="196">
        <v>15154489</v>
      </c>
      <c r="D50" s="196">
        <v>531817</v>
      </c>
      <c r="E50" s="196">
        <v>15371207</v>
      </c>
      <c r="F50" s="196">
        <v>517426</v>
      </c>
      <c r="G50" s="196">
        <v>15591156</v>
      </c>
      <c r="H50" s="196">
        <v>857955</v>
      </c>
    </row>
    <row r="51" spans="1:8" ht="15" customHeight="1">
      <c r="A51" s="259" t="s">
        <v>368</v>
      </c>
      <c r="B51" s="297"/>
      <c r="C51" s="196">
        <v>2018816</v>
      </c>
      <c r="D51" s="196">
        <v>182137</v>
      </c>
      <c r="E51" s="196">
        <v>1843482</v>
      </c>
      <c r="F51" s="196">
        <v>163826</v>
      </c>
      <c r="G51" s="196">
        <v>1775484</v>
      </c>
      <c r="H51" s="196">
        <v>150157</v>
      </c>
    </row>
    <row r="52" spans="1:8" ht="15" customHeight="1">
      <c r="A52" s="259" t="s">
        <v>369</v>
      </c>
      <c r="B52" s="297"/>
      <c r="C52" s="196">
        <v>4562694</v>
      </c>
      <c r="D52" s="196">
        <v>1235361</v>
      </c>
      <c r="E52" s="196">
        <v>4982354</v>
      </c>
      <c r="F52" s="196">
        <v>1126500</v>
      </c>
      <c r="G52" s="196">
        <v>5737814</v>
      </c>
      <c r="H52" s="196">
        <v>1054320</v>
      </c>
    </row>
    <row r="53" spans="1:8" ht="15" customHeight="1">
      <c r="A53" s="259" t="s">
        <v>370</v>
      </c>
      <c r="B53" s="297"/>
      <c r="C53" s="196">
        <v>2106635</v>
      </c>
      <c r="D53" s="196">
        <v>760411</v>
      </c>
      <c r="E53" s="196">
        <v>2109479</v>
      </c>
      <c r="F53" s="196">
        <v>731444</v>
      </c>
      <c r="G53" s="196">
        <v>2176368</v>
      </c>
      <c r="H53" s="196">
        <v>692932</v>
      </c>
    </row>
    <row r="54" spans="1:8" ht="4.5" customHeight="1" thickBot="1">
      <c r="A54" s="298"/>
      <c r="B54" s="299"/>
      <c r="C54" s="268"/>
      <c r="D54" s="268"/>
      <c r="E54" s="268"/>
      <c r="F54" s="268"/>
      <c r="G54" s="268"/>
      <c r="H54" s="268"/>
    </row>
    <row r="55" spans="1:8" ht="4.5" customHeight="1">
      <c r="A55" s="300"/>
      <c r="B55" s="227"/>
      <c r="C55" s="275"/>
      <c r="D55" s="275"/>
      <c r="E55" s="275"/>
      <c r="F55" s="275"/>
      <c r="G55" s="227"/>
      <c r="H55" s="275"/>
    </row>
    <row r="56" ht="11.25">
      <c r="A56" s="301" t="s">
        <v>380</v>
      </c>
    </row>
    <row r="57" ht="11.25">
      <c r="A57" s="301" t="s">
        <v>307</v>
      </c>
    </row>
    <row r="58" ht="12" customHeight="1">
      <c r="A58" s="300"/>
    </row>
    <row r="59" ht="12" customHeight="1">
      <c r="A59" s="300"/>
    </row>
    <row r="60" ht="12" customHeight="1">
      <c r="A60" s="300"/>
    </row>
    <row r="61" ht="11.25">
      <c r="A61" s="302"/>
    </row>
  </sheetData>
  <sheetProtection/>
  <mergeCells count="5">
    <mergeCell ref="A1:H1"/>
    <mergeCell ref="A5:A6"/>
    <mergeCell ref="C5:D5"/>
    <mergeCell ref="E5:F5"/>
    <mergeCell ref="G5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チェック済</dc:description>
  <cp:lastModifiedBy>沖縄県</cp:lastModifiedBy>
  <cp:lastPrinted>2017-02-03T01:54:01Z</cp:lastPrinted>
  <dcterms:created xsi:type="dcterms:W3CDTF">2001-05-18T00:41:47Z</dcterms:created>
  <dcterms:modified xsi:type="dcterms:W3CDTF">2017-04-03T01:22:29Z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