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08" windowHeight="4008" tabRatio="891" activeTab="0"/>
  </bookViews>
  <sheets>
    <sheet name="26_09" sheetId="1" r:id="rId1"/>
  </sheets>
  <definedNames/>
  <calcPr fullCalcOnLoad="1"/>
</workbook>
</file>

<file path=xl/sharedStrings.xml><?xml version="1.0" encoding="utf-8"?>
<sst xmlns="http://schemas.openxmlformats.org/spreadsheetml/2006/main" count="135" uniqueCount="47">
  <si>
    <t>計</t>
  </si>
  <si>
    <t>本庁</t>
  </si>
  <si>
    <t>那覇</t>
  </si>
  <si>
    <t>沖縄</t>
  </si>
  <si>
    <t>名護</t>
  </si>
  <si>
    <t>平良</t>
  </si>
  <si>
    <t>石垣</t>
  </si>
  <si>
    <t>計</t>
  </si>
  <si>
    <t>公判請求</t>
  </si>
  <si>
    <t>不起訴</t>
  </si>
  <si>
    <t>起訴猶予</t>
  </si>
  <si>
    <t>略式命令
請　　求</t>
  </si>
  <si>
    <t>総　数</t>
  </si>
  <si>
    <t>計</t>
  </si>
  <si>
    <t>他の検察
庁 か ら</t>
  </si>
  <si>
    <t>家庭裁判
所 か ら</t>
  </si>
  <si>
    <t>検察官認
知・直受</t>
  </si>
  <si>
    <t>司法警察
員 か ら</t>
  </si>
  <si>
    <t>その他</t>
  </si>
  <si>
    <t>26－９　那覇地方検察庁管内道路交通法等違反被疑事件の受理，既済及び未済人員</t>
  </si>
  <si>
    <t>単位：人</t>
  </si>
  <si>
    <t>嫌疑不
十分、
その他</t>
  </si>
  <si>
    <t>区　分</t>
  </si>
  <si>
    <t>中　止</t>
  </si>
  <si>
    <t>起　訴</t>
  </si>
  <si>
    <t>受　理</t>
  </si>
  <si>
    <t>既　済</t>
  </si>
  <si>
    <t>旧　受</t>
  </si>
  <si>
    <t>新　受</t>
  </si>
  <si>
    <t>通常受理</t>
  </si>
  <si>
    <t>再　起</t>
  </si>
  <si>
    <t>地　検</t>
  </si>
  <si>
    <t>区　検</t>
  </si>
  <si>
    <t>既　済　（つづき）</t>
  </si>
  <si>
    <t>未　済</t>
  </si>
  <si>
    <t>他の検察
庁に送致</t>
  </si>
  <si>
    <t>家庭裁判
所に送致</t>
  </si>
  <si>
    <t>（つづき）</t>
  </si>
  <si>
    <t>注：　この表において，既済の数と未済の数の合計が受理の「総数」に符合しないものがある。それは、この表の調査が「受理」及び</t>
  </si>
  <si>
    <t>　　「未済」については事件を受理した時の、「既済」については事件の処理が既済となった時の、被疑者の罪名がそれぞれ道路交通</t>
  </si>
  <si>
    <t>　　法等違反であるものについて行われていることによるものである。</t>
  </si>
  <si>
    <t>平成24年</t>
  </si>
  <si>
    <t>平成25年</t>
  </si>
  <si>
    <t>平成26年</t>
  </si>
  <si>
    <t>－</t>
  </si>
  <si>
    <t>－</t>
  </si>
  <si>
    <t>資料：法務省「検察統計年報（2014年）」等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</si>
</sst>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#\ ##0"/>
    <numFmt numFmtId="180" formatCode="_ * #\ ###\ ##0_ ;_ * \-#\ ###\ ##0_ ;_ * &quot;-&quot;_ ;_ @_ "/>
    <numFmt numFmtId="181" formatCode="_ * #\ ###\ ##0\ ;_ * \-#\ ###\ ##0_ ;_ * &quot;-&quot;_ ;_ @_ "/>
    <numFmt numFmtId="182" formatCode="_ * #\ ###\ ##0;_ * \-#\ ###\ ##0_ ;_ * &quot;-&quot;_ ;_ @_ "/>
    <numFmt numFmtId="183" formatCode="_ * #\ ###\ ##0;_ * \-#\ ###\ ##0_ ;_ * &quot;-&quot;;_ @_ "/>
    <numFmt numFmtId="184" formatCode="#,###,##0"/>
    <numFmt numFmtId="185" formatCode="#,##0_);[Red]\(#,##0\)"/>
    <numFmt numFmtId="186" formatCode="#,##0\ ;;&quot;- &quot;"/>
    <numFmt numFmtId="187" formatCode="#&quot; &quot;###"/>
    <numFmt numFmtId="188" formatCode="#&quot; &quot;###;;&quot;－ &quot;"/>
    <numFmt numFmtId="189" formatCode="&quot;r &quot;#&quot; &quot;###"/>
    <numFmt numFmtId="190" formatCode="0.00_ "/>
    <numFmt numFmtId="191" formatCode="#,##0_ "/>
    <numFmt numFmtId="192" formatCode="###,##0\ ;\-###,##0\ ;&quot;－&quot;"/>
  </numFmts>
  <fonts count="41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horizontal="center" vertical="center"/>
      <protection/>
    </xf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distributed" vertical="center" shrinkToFit="1"/>
    </xf>
    <xf numFmtId="49" fontId="6" fillId="0" borderId="13" xfId="0" applyNumberFormat="1" applyFont="1" applyFill="1" applyBorder="1" applyAlignment="1">
      <alignment horizontal="distributed"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192" fontId="6" fillId="0" borderId="13" xfId="61" applyNumberFormat="1" applyFont="1" applyFill="1" applyBorder="1" applyAlignment="1">
      <alignment horizontal="right" vertical="center" wrapText="1"/>
      <protection/>
    </xf>
    <xf numFmtId="185" fontId="6" fillId="0" borderId="0" xfId="0" applyNumberFormat="1" applyFont="1" applyFill="1" applyBorder="1" applyAlignment="1">
      <alignment horizontal="right" vertical="center" shrinkToFit="1"/>
    </xf>
    <xf numFmtId="192" fontId="6" fillId="0" borderId="0" xfId="61" applyNumberFormat="1" applyFont="1" applyFill="1" applyBorder="1" applyAlignment="1">
      <alignment horizontal="right" vertical="center" wrapText="1"/>
      <protection/>
    </xf>
    <xf numFmtId="192" fontId="6" fillId="0" borderId="10" xfId="61" applyNumberFormat="1" applyFont="1" applyFill="1" applyBorder="1" applyAlignment="1">
      <alignment horizontal="right" vertical="center" wrapText="1"/>
      <protection/>
    </xf>
    <xf numFmtId="185" fontId="6" fillId="0" borderId="13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38" fontId="6" fillId="0" borderId="0" xfId="49" applyFont="1" applyFill="1" applyAlignment="1">
      <alignment horizontal="right"/>
    </xf>
    <xf numFmtId="49" fontId="6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/>
    </xf>
    <xf numFmtId="49" fontId="6" fillId="0" borderId="15" xfId="0" applyNumberFormat="1" applyFont="1" applyFill="1" applyBorder="1" applyAlignment="1">
      <alignment/>
    </xf>
    <xf numFmtId="38" fontId="6" fillId="0" borderId="0" xfId="49" applyFont="1" applyFill="1" applyBorder="1" applyAlignment="1">
      <alignment horizontal="right"/>
    </xf>
    <xf numFmtId="192" fontId="6" fillId="0" borderId="0" xfId="61" applyNumberFormat="1" applyFont="1" applyFill="1" applyAlignment="1">
      <alignment horizontal="right" vertical="center"/>
      <protection/>
    </xf>
    <xf numFmtId="38" fontId="6" fillId="0" borderId="10" xfId="49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distributed"/>
    </xf>
    <xf numFmtId="49" fontId="6" fillId="0" borderId="15" xfId="0" applyNumberFormat="1" applyFont="1" applyFill="1" applyBorder="1" applyAlignment="1">
      <alignment horizontal="distributed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distributed"/>
    </xf>
    <xf numFmtId="49" fontId="6" fillId="0" borderId="18" xfId="0" applyNumberFormat="1" applyFont="1" applyFill="1" applyBorder="1" applyAlignment="1">
      <alignment/>
    </xf>
    <xf numFmtId="38" fontId="6" fillId="0" borderId="19" xfId="49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0_検察庁別　道路交通法等違反被疑事件の受理，既済及び未済の人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zoomScale="120" zoomScaleNormal="120" zoomScaleSheetLayoutView="120" zoomScalePageLayoutView="0" workbookViewId="0" topLeftCell="A1">
      <selection activeCell="A1" sqref="A1:N1"/>
    </sheetView>
  </sheetViews>
  <sheetFormatPr defaultColWidth="9.28125" defaultRowHeight="12"/>
  <cols>
    <col min="1" max="1" width="1.8515625" style="22" customWidth="1"/>
    <col min="2" max="2" width="10.00390625" style="22" customWidth="1"/>
    <col min="3" max="3" width="0.9921875" style="22" customWidth="1"/>
    <col min="4" max="12" width="10.00390625" style="3" customWidth="1"/>
    <col min="13" max="13" width="10.00390625" style="23" customWidth="1"/>
    <col min="14" max="14" width="10.00390625" style="3" customWidth="1"/>
    <col min="15" max="16384" width="9.28125" style="3" customWidth="1"/>
  </cols>
  <sheetData>
    <row r="1" spans="1:14" ht="14.2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0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20</v>
      </c>
    </row>
    <row r="4" spans="1:13" ht="4.5" customHeight="1" thickBot="1">
      <c r="A4" s="3"/>
      <c r="B4" s="3"/>
      <c r="C4" s="3"/>
      <c r="M4" s="6"/>
    </row>
    <row r="5" spans="1:14" ht="15" customHeight="1">
      <c r="A5" s="67" t="s">
        <v>22</v>
      </c>
      <c r="B5" s="67"/>
      <c r="C5" s="27"/>
      <c r="D5" s="70" t="s">
        <v>25</v>
      </c>
      <c r="E5" s="70"/>
      <c r="F5" s="70"/>
      <c r="G5" s="70"/>
      <c r="H5" s="70"/>
      <c r="I5" s="70"/>
      <c r="J5" s="70"/>
      <c r="K5" s="70"/>
      <c r="L5" s="53"/>
      <c r="M5" s="53" t="s">
        <v>26</v>
      </c>
      <c r="N5" s="54"/>
    </row>
    <row r="6" spans="1:14" ht="15" customHeight="1">
      <c r="A6" s="68"/>
      <c r="B6" s="68"/>
      <c r="C6" s="28"/>
      <c r="D6" s="63" t="s">
        <v>12</v>
      </c>
      <c r="E6" s="63" t="s">
        <v>27</v>
      </c>
      <c r="F6" s="63" t="s">
        <v>28</v>
      </c>
      <c r="G6" s="63"/>
      <c r="H6" s="63"/>
      <c r="I6" s="63"/>
      <c r="J6" s="63"/>
      <c r="K6" s="63"/>
      <c r="L6" s="66"/>
      <c r="M6" s="62" t="s">
        <v>12</v>
      </c>
      <c r="N6" s="7"/>
    </row>
    <row r="7" spans="1:14" ht="15" customHeight="1">
      <c r="A7" s="68"/>
      <c r="B7" s="68"/>
      <c r="C7" s="28"/>
      <c r="D7" s="63"/>
      <c r="E7" s="63"/>
      <c r="F7" s="63" t="s">
        <v>13</v>
      </c>
      <c r="G7" s="63" t="s">
        <v>29</v>
      </c>
      <c r="H7" s="63"/>
      <c r="I7" s="63"/>
      <c r="J7" s="63" t="s">
        <v>14</v>
      </c>
      <c r="K7" s="63" t="s">
        <v>15</v>
      </c>
      <c r="L7" s="66" t="s">
        <v>30</v>
      </c>
      <c r="M7" s="47"/>
      <c r="N7" s="8"/>
    </row>
    <row r="8" spans="1:14" ht="15" customHeight="1">
      <c r="A8" s="68"/>
      <c r="B8" s="68"/>
      <c r="C8" s="28"/>
      <c r="D8" s="63"/>
      <c r="E8" s="63"/>
      <c r="F8" s="63"/>
      <c r="G8" s="49" t="s">
        <v>0</v>
      </c>
      <c r="H8" s="49" t="s">
        <v>16</v>
      </c>
      <c r="I8" s="49" t="s">
        <v>17</v>
      </c>
      <c r="J8" s="63"/>
      <c r="K8" s="63"/>
      <c r="L8" s="66"/>
      <c r="M8" s="47"/>
      <c r="N8" s="8"/>
    </row>
    <row r="9" spans="1:14" ht="15" customHeight="1">
      <c r="A9" s="69"/>
      <c r="B9" s="69"/>
      <c r="C9" s="29"/>
      <c r="D9" s="63"/>
      <c r="E9" s="63"/>
      <c r="F9" s="63"/>
      <c r="G9" s="51"/>
      <c r="H9" s="51"/>
      <c r="I9" s="51"/>
      <c r="J9" s="63"/>
      <c r="K9" s="63"/>
      <c r="L9" s="66"/>
      <c r="M9" s="48"/>
      <c r="N9" s="9"/>
    </row>
    <row r="10" spans="1:14" ht="4.5" customHeight="1">
      <c r="A10" s="24"/>
      <c r="B10" s="25"/>
      <c r="C10" s="35"/>
      <c r="D10" s="32"/>
      <c r="E10" s="32"/>
      <c r="F10" s="32"/>
      <c r="G10" s="32"/>
      <c r="H10" s="32"/>
      <c r="I10" s="32"/>
      <c r="J10" s="32"/>
      <c r="K10" s="32"/>
      <c r="L10" s="32"/>
      <c r="M10" s="26"/>
      <c r="N10" s="26"/>
    </row>
    <row r="11" spans="1:14" ht="15" customHeight="1">
      <c r="A11" s="64" t="s">
        <v>41</v>
      </c>
      <c r="B11" s="64"/>
      <c r="C11" s="31"/>
      <c r="D11" s="26">
        <v>4293</v>
      </c>
      <c r="E11" s="26">
        <v>40</v>
      </c>
      <c r="F11" s="26">
        <v>4253</v>
      </c>
      <c r="G11" s="26">
        <v>3613</v>
      </c>
      <c r="H11" s="32" t="s">
        <v>44</v>
      </c>
      <c r="I11" s="26">
        <v>3613</v>
      </c>
      <c r="J11" s="26">
        <v>571</v>
      </c>
      <c r="K11" s="26">
        <v>61</v>
      </c>
      <c r="L11" s="26">
        <v>8</v>
      </c>
      <c r="M11" s="32">
        <v>4268</v>
      </c>
      <c r="N11" s="26"/>
    </row>
    <row r="12" spans="1:16" ht="15" customHeight="1">
      <c r="A12" s="64" t="s">
        <v>42</v>
      </c>
      <c r="B12" s="64"/>
      <c r="C12" s="31"/>
      <c r="D12" s="26">
        <v>4265</v>
      </c>
      <c r="E12" s="26">
        <v>41</v>
      </c>
      <c r="F12" s="26">
        <v>4224</v>
      </c>
      <c r="G12" s="26">
        <v>3659</v>
      </c>
      <c r="H12" s="26">
        <v>2</v>
      </c>
      <c r="I12" s="26">
        <v>3657</v>
      </c>
      <c r="J12" s="26">
        <v>486</v>
      </c>
      <c r="K12" s="26">
        <v>73</v>
      </c>
      <c r="L12" s="26">
        <v>6</v>
      </c>
      <c r="M12" s="32">
        <v>4240</v>
      </c>
      <c r="N12" s="26"/>
      <c r="P12" s="33"/>
    </row>
    <row r="13" spans="1:16" ht="15" customHeight="1">
      <c r="A13" s="64" t="s">
        <v>43</v>
      </c>
      <c r="B13" s="64"/>
      <c r="C13" s="31"/>
      <c r="D13" s="26">
        <v>3963</v>
      </c>
      <c r="E13" s="26">
        <v>61</v>
      </c>
      <c r="F13" s="26">
        <v>3902</v>
      </c>
      <c r="G13" s="26">
        <v>3341</v>
      </c>
      <c r="H13" s="32" t="s">
        <v>44</v>
      </c>
      <c r="I13" s="26">
        <v>3341</v>
      </c>
      <c r="J13" s="26">
        <v>435</v>
      </c>
      <c r="K13" s="26">
        <v>121</v>
      </c>
      <c r="L13" s="26">
        <v>5</v>
      </c>
      <c r="M13" s="32">
        <v>3945</v>
      </c>
      <c r="N13" s="26"/>
      <c r="P13" s="33"/>
    </row>
    <row r="14" spans="1:16" ht="15" customHeight="1">
      <c r="A14" s="24"/>
      <c r="B14" s="30"/>
      <c r="C14" s="36"/>
      <c r="D14" s="26"/>
      <c r="E14" s="26"/>
      <c r="F14" s="26"/>
      <c r="G14" s="26"/>
      <c r="H14" s="26"/>
      <c r="I14" s="26"/>
      <c r="J14" s="26"/>
      <c r="K14" s="26"/>
      <c r="L14" s="26"/>
      <c r="M14" s="32"/>
      <c r="N14" s="26"/>
      <c r="P14" s="33"/>
    </row>
    <row r="15" spans="1:16" ht="15" customHeight="1">
      <c r="A15" s="24" t="s">
        <v>31</v>
      </c>
      <c r="B15" s="24"/>
      <c r="C15" s="31"/>
      <c r="D15" s="26">
        <f aca="true" t="shared" si="0" ref="D15:M15">SUM(D16:D20)</f>
        <v>1182</v>
      </c>
      <c r="E15" s="26">
        <f t="shared" si="0"/>
        <v>28</v>
      </c>
      <c r="F15" s="26">
        <f t="shared" si="0"/>
        <v>1154</v>
      </c>
      <c r="G15" s="26">
        <f t="shared" si="0"/>
        <v>969</v>
      </c>
      <c r="H15" s="32" t="s">
        <v>44</v>
      </c>
      <c r="I15" s="26">
        <f t="shared" si="0"/>
        <v>969</v>
      </c>
      <c r="J15" s="26">
        <f t="shared" si="0"/>
        <v>60</v>
      </c>
      <c r="K15" s="26">
        <f t="shared" si="0"/>
        <v>121</v>
      </c>
      <c r="L15" s="26">
        <f t="shared" si="0"/>
        <v>4</v>
      </c>
      <c r="M15" s="32">
        <f t="shared" si="0"/>
        <v>1158</v>
      </c>
      <c r="N15" s="26"/>
      <c r="P15" s="33"/>
    </row>
    <row r="16" spans="1:16" ht="15" customHeight="1">
      <c r="A16" s="24"/>
      <c r="B16" s="30" t="s">
        <v>1</v>
      </c>
      <c r="C16" s="31"/>
      <c r="D16" s="26">
        <v>536</v>
      </c>
      <c r="E16" s="26">
        <v>17</v>
      </c>
      <c r="F16" s="26">
        <f>SUM(G16,J16,K16,L16)</f>
        <v>519</v>
      </c>
      <c r="G16" s="26">
        <f>SUM(H16,I16)</f>
        <v>431</v>
      </c>
      <c r="H16" s="32" t="s">
        <v>44</v>
      </c>
      <c r="I16" s="26">
        <v>431</v>
      </c>
      <c r="J16" s="26">
        <v>27</v>
      </c>
      <c r="K16" s="26">
        <v>58</v>
      </c>
      <c r="L16" s="26">
        <v>3</v>
      </c>
      <c r="M16" s="32">
        <v>521</v>
      </c>
      <c r="N16" s="26"/>
      <c r="P16" s="33"/>
    </row>
    <row r="17" spans="1:16" ht="15" customHeight="1">
      <c r="A17" s="24"/>
      <c r="B17" s="30" t="s">
        <v>3</v>
      </c>
      <c r="C17" s="31"/>
      <c r="D17" s="26">
        <v>454</v>
      </c>
      <c r="E17" s="26">
        <v>6</v>
      </c>
      <c r="F17" s="26">
        <f>SUM(G17,J17,K17,L17)</f>
        <v>448</v>
      </c>
      <c r="G17" s="26">
        <f>SUM(H17,I17)</f>
        <v>385</v>
      </c>
      <c r="H17" s="32" t="s">
        <v>44</v>
      </c>
      <c r="I17" s="26">
        <v>385</v>
      </c>
      <c r="J17" s="26">
        <v>16</v>
      </c>
      <c r="K17" s="26">
        <v>46</v>
      </c>
      <c r="L17" s="26">
        <v>1</v>
      </c>
      <c r="M17" s="32">
        <v>444</v>
      </c>
      <c r="N17" s="26"/>
      <c r="P17" s="33"/>
    </row>
    <row r="18" spans="1:16" ht="15" customHeight="1">
      <c r="A18" s="24"/>
      <c r="B18" s="30" t="s">
        <v>4</v>
      </c>
      <c r="C18" s="36"/>
      <c r="D18" s="26">
        <v>140</v>
      </c>
      <c r="E18" s="32">
        <v>1</v>
      </c>
      <c r="F18" s="26">
        <f>SUM(G18,J18,K18,L18)</f>
        <v>139</v>
      </c>
      <c r="G18" s="26">
        <f>SUM(H18,I18)</f>
        <v>105</v>
      </c>
      <c r="H18" s="32" t="s">
        <v>44</v>
      </c>
      <c r="I18" s="26">
        <v>105</v>
      </c>
      <c r="J18" s="26">
        <v>17</v>
      </c>
      <c r="K18" s="26">
        <v>17</v>
      </c>
      <c r="L18" s="32" t="s">
        <v>44</v>
      </c>
      <c r="M18" s="32">
        <v>142</v>
      </c>
      <c r="N18" s="26"/>
      <c r="P18" s="33"/>
    </row>
    <row r="19" spans="1:16" ht="15" customHeight="1">
      <c r="A19" s="24"/>
      <c r="B19" s="30" t="s">
        <v>5</v>
      </c>
      <c r="C19" s="31"/>
      <c r="D19" s="26">
        <v>29</v>
      </c>
      <c r="E19" s="32">
        <v>3</v>
      </c>
      <c r="F19" s="26">
        <f>SUM(G19,J19,K19,L19)</f>
        <v>26</v>
      </c>
      <c r="G19" s="26">
        <f>SUM(H19,I19)</f>
        <v>26</v>
      </c>
      <c r="H19" s="32" t="s">
        <v>44</v>
      </c>
      <c r="I19" s="26">
        <v>26</v>
      </c>
      <c r="J19" s="32" t="s">
        <v>44</v>
      </c>
      <c r="K19" s="32" t="s">
        <v>44</v>
      </c>
      <c r="L19" s="32" t="s">
        <v>44</v>
      </c>
      <c r="M19" s="32">
        <v>28</v>
      </c>
      <c r="N19" s="26"/>
      <c r="P19" s="33"/>
    </row>
    <row r="20" spans="1:16" ht="15" customHeight="1">
      <c r="A20" s="24"/>
      <c r="B20" s="30" t="s">
        <v>6</v>
      </c>
      <c r="C20" s="36"/>
      <c r="D20" s="26">
        <v>23</v>
      </c>
      <c r="E20" s="26">
        <v>1</v>
      </c>
      <c r="F20" s="26">
        <f>SUM(G20,J20,K20,L20)</f>
        <v>22</v>
      </c>
      <c r="G20" s="26">
        <f>SUM(H20,I20)</f>
        <v>22</v>
      </c>
      <c r="H20" s="32" t="s">
        <v>44</v>
      </c>
      <c r="I20" s="26">
        <v>22</v>
      </c>
      <c r="J20" s="32" t="s">
        <v>44</v>
      </c>
      <c r="K20" s="32" t="s">
        <v>44</v>
      </c>
      <c r="L20" s="32" t="s">
        <v>44</v>
      </c>
      <c r="M20" s="32">
        <v>23</v>
      </c>
      <c r="N20" s="26"/>
      <c r="P20" s="33"/>
    </row>
    <row r="21" spans="1:16" ht="15" customHeight="1">
      <c r="A21" s="24"/>
      <c r="B21" s="30"/>
      <c r="C21" s="31"/>
      <c r="D21" s="26"/>
      <c r="E21" s="26"/>
      <c r="F21" s="26"/>
      <c r="G21" s="26"/>
      <c r="H21" s="32" t="s">
        <v>44</v>
      </c>
      <c r="I21" s="26"/>
      <c r="J21" s="26"/>
      <c r="K21" s="26"/>
      <c r="L21" s="26"/>
      <c r="M21" s="32"/>
      <c r="N21" s="26"/>
      <c r="P21" s="33"/>
    </row>
    <row r="22" spans="1:16" ht="15" customHeight="1">
      <c r="A22" s="24" t="s">
        <v>32</v>
      </c>
      <c r="B22" s="24"/>
      <c r="C22" s="31"/>
      <c r="D22" s="26">
        <f aca="true" t="shared" si="1" ref="D22:M22">SUM(D23:D27)</f>
        <v>2781</v>
      </c>
      <c r="E22" s="26">
        <f t="shared" si="1"/>
        <v>33</v>
      </c>
      <c r="F22" s="26">
        <f t="shared" si="1"/>
        <v>2748</v>
      </c>
      <c r="G22" s="26">
        <f t="shared" si="1"/>
        <v>2372</v>
      </c>
      <c r="H22" s="32" t="s">
        <v>44</v>
      </c>
      <c r="I22" s="26">
        <f t="shared" si="1"/>
        <v>2372</v>
      </c>
      <c r="J22" s="26">
        <f t="shared" si="1"/>
        <v>375</v>
      </c>
      <c r="K22" s="32" t="s">
        <v>44</v>
      </c>
      <c r="L22" s="26">
        <f t="shared" si="1"/>
        <v>1</v>
      </c>
      <c r="M22" s="32">
        <f t="shared" si="1"/>
        <v>2787</v>
      </c>
      <c r="N22" s="26"/>
      <c r="P22" s="33"/>
    </row>
    <row r="23" spans="1:16" ht="15" customHeight="1">
      <c r="A23" s="24"/>
      <c r="B23" s="30" t="s">
        <v>2</v>
      </c>
      <c r="C23" s="31"/>
      <c r="D23" s="26">
        <v>494</v>
      </c>
      <c r="E23" s="26">
        <v>12</v>
      </c>
      <c r="F23" s="26">
        <f>SUM(G23,J23,K23,L23)</f>
        <v>482</v>
      </c>
      <c r="G23" s="26">
        <f>SUM(H23,I23)</f>
        <v>328</v>
      </c>
      <c r="H23" s="32" t="s">
        <v>44</v>
      </c>
      <c r="I23" s="26">
        <v>328</v>
      </c>
      <c r="J23" s="26">
        <v>153</v>
      </c>
      <c r="K23" s="32" t="s">
        <v>44</v>
      </c>
      <c r="L23" s="32">
        <v>1</v>
      </c>
      <c r="M23" s="32">
        <v>499</v>
      </c>
      <c r="N23" s="26"/>
      <c r="P23" s="33"/>
    </row>
    <row r="24" spans="1:14" ht="15" customHeight="1">
      <c r="A24" s="24"/>
      <c r="B24" s="30" t="s">
        <v>3</v>
      </c>
      <c r="C24" s="36"/>
      <c r="D24" s="26">
        <v>1797</v>
      </c>
      <c r="E24" s="32">
        <v>17</v>
      </c>
      <c r="F24" s="26">
        <f>SUM(G24,J24,K24,L24)</f>
        <v>1780</v>
      </c>
      <c r="G24" s="26">
        <f>SUM(H24,I24)</f>
        <v>1618</v>
      </c>
      <c r="H24" s="32" t="s">
        <v>44</v>
      </c>
      <c r="I24" s="26">
        <v>1618</v>
      </c>
      <c r="J24" s="26">
        <v>162</v>
      </c>
      <c r="K24" s="32" t="s">
        <v>44</v>
      </c>
      <c r="L24" s="26" t="s">
        <v>44</v>
      </c>
      <c r="M24" s="32">
        <v>1798</v>
      </c>
      <c r="N24" s="26"/>
    </row>
    <row r="25" spans="1:14" ht="15" customHeight="1">
      <c r="A25" s="24"/>
      <c r="B25" s="30" t="s">
        <v>4</v>
      </c>
      <c r="C25" s="31"/>
      <c r="D25" s="26">
        <v>334</v>
      </c>
      <c r="E25" s="32">
        <v>2</v>
      </c>
      <c r="F25" s="26">
        <f>SUM(G25,J25,K25,L25)</f>
        <v>332</v>
      </c>
      <c r="G25" s="26">
        <f>SUM(H25,I25)</f>
        <v>288</v>
      </c>
      <c r="H25" s="32" t="s">
        <v>44</v>
      </c>
      <c r="I25" s="26">
        <v>288</v>
      </c>
      <c r="J25" s="26">
        <v>44</v>
      </c>
      <c r="K25" s="32" t="s">
        <v>44</v>
      </c>
      <c r="L25" s="32" t="s">
        <v>44</v>
      </c>
      <c r="M25" s="32">
        <v>333</v>
      </c>
      <c r="N25" s="26"/>
    </row>
    <row r="26" spans="1:14" ht="15" customHeight="1">
      <c r="A26" s="24"/>
      <c r="B26" s="30" t="s">
        <v>5</v>
      </c>
      <c r="C26" s="31"/>
      <c r="D26" s="26">
        <v>72</v>
      </c>
      <c r="E26" s="32">
        <v>1</v>
      </c>
      <c r="F26" s="26">
        <f>SUM(G26,J26,K26,L26)</f>
        <v>71</v>
      </c>
      <c r="G26" s="26">
        <f>SUM(H26,I26)</f>
        <v>64</v>
      </c>
      <c r="H26" s="32" t="s">
        <v>44</v>
      </c>
      <c r="I26" s="26">
        <v>64</v>
      </c>
      <c r="J26" s="26">
        <v>7</v>
      </c>
      <c r="K26" s="32" t="s">
        <v>44</v>
      </c>
      <c r="L26" s="32" t="s">
        <v>45</v>
      </c>
      <c r="M26" s="32">
        <v>73</v>
      </c>
      <c r="N26" s="26"/>
    </row>
    <row r="27" spans="1:14" ht="15" customHeight="1">
      <c r="A27" s="24"/>
      <c r="B27" s="30" t="s">
        <v>6</v>
      </c>
      <c r="C27" s="31"/>
      <c r="D27" s="26">
        <v>84</v>
      </c>
      <c r="E27" s="26">
        <v>1</v>
      </c>
      <c r="F27" s="26">
        <f>SUM(G27,J27,K27,L27)</f>
        <v>83</v>
      </c>
      <c r="G27" s="26">
        <f>SUM(H27,I27)</f>
        <v>74</v>
      </c>
      <c r="H27" s="32" t="s">
        <v>44</v>
      </c>
      <c r="I27" s="26">
        <v>74</v>
      </c>
      <c r="J27" s="26">
        <v>9</v>
      </c>
      <c r="K27" s="32" t="s">
        <v>44</v>
      </c>
      <c r="L27" s="32" t="s">
        <v>45</v>
      </c>
      <c r="M27" s="32">
        <v>84</v>
      </c>
      <c r="N27" s="26"/>
    </row>
    <row r="28" spans="1:14" ht="4.5" customHeight="1" thickBot="1">
      <c r="A28" s="37"/>
      <c r="B28" s="38"/>
      <c r="C28" s="39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3" ht="10.5">
      <c r="A29" s="12"/>
      <c r="B29" s="14"/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0.5">
      <c r="A30" s="12"/>
      <c r="B30" s="13"/>
      <c r="C30" s="12"/>
      <c r="D30" s="18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0.5">
      <c r="A31" s="12"/>
      <c r="B31" s="13"/>
      <c r="C31" s="12"/>
      <c r="D31" s="18"/>
      <c r="E31" s="17"/>
      <c r="F31" s="17"/>
      <c r="G31" s="17"/>
      <c r="H31" s="17"/>
      <c r="I31" s="17"/>
      <c r="J31" s="17"/>
      <c r="K31" s="17"/>
      <c r="L31" s="17"/>
      <c r="M31" s="17"/>
    </row>
    <row r="32" spans="1:14" ht="14.25">
      <c r="A32" s="65" t="s">
        <v>37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</row>
    <row r="34" spans="1:13" ht="10.5">
      <c r="A34" s="12"/>
      <c r="B34" s="13"/>
      <c r="C34" s="12"/>
      <c r="D34" s="18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4.5" customHeight="1" thickBot="1">
      <c r="A35" s="12"/>
      <c r="B35" s="11"/>
      <c r="C35" s="10"/>
      <c r="D35" s="19"/>
      <c r="E35" s="17"/>
      <c r="F35" s="17"/>
      <c r="G35" s="17"/>
      <c r="H35" s="17"/>
      <c r="I35" s="17"/>
      <c r="J35" s="17"/>
      <c r="K35" s="17"/>
      <c r="L35" s="17"/>
      <c r="M35" s="17"/>
    </row>
    <row r="36" spans="1:14" ht="15" customHeight="1">
      <c r="A36" s="67" t="s">
        <v>22</v>
      </c>
      <c r="B36" s="67"/>
      <c r="C36" s="27"/>
      <c r="D36" s="53" t="s">
        <v>33</v>
      </c>
      <c r="E36" s="54"/>
      <c r="F36" s="54"/>
      <c r="G36" s="54"/>
      <c r="H36" s="54"/>
      <c r="I36" s="54"/>
      <c r="J36" s="54"/>
      <c r="K36" s="54"/>
      <c r="L36" s="54"/>
      <c r="M36" s="55"/>
      <c r="N36" s="46" t="s">
        <v>34</v>
      </c>
    </row>
    <row r="37" spans="1:14" ht="15" customHeight="1">
      <c r="A37" s="68"/>
      <c r="B37" s="68"/>
      <c r="C37" s="28"/>
      <c r="D37" s="56" t="s">
        <v>24</v>
      </c>
      <c r="E37" s="57"/>
      <c r="F37" s="58"/>
      <c r="G37" s="52" t="s">
        <v>9</v>
      </c>
      <c r="H37" s="52"/>
      <c r="I37" s="52"/>
      <c r="J37" s="52"/>
      <c r="K37" s="59" t="s">
        <v>23</v>
      </c>
      <c r="L37" s="49" t="s">
        <v>35</v>
      </c>
      <c r="M37" s="49" t="s">
        <v>36</v>
      </c>
      <c r="N37" s="47"/>
    </row>
    <row r="38" spans="1:14" ht="15" customHeight="1">
      <c r="A38" s="68"/>
      <c r="B38" s="68"/>
      <c r="C38" s="28"/>
      <c r="D38" s="43" t="s">
        <v>7</v>
      </c>
      <c r="E38" s="43" t="s">
        <v>8</v>
      </c>
      <c r="F38" s="43" t="s">
        <v>11</v>
      </c>
      <c r="G38" s="43" t="s">
        <v>7</v>
      </c>
      <c r="H38" s="43" t="s">
        <v>10</v>
      </c>
      <c r="I38" s="43" t="s">
        <v>21</v>
      </c>
      <c r="J38" s="43" t="s">
        <v>18</v>
      </c>
      <c r="K38" s="60"/>
      <c r="L38" s="50"/>
      <c r="M38" s="50"/>
      <c r="N38" s="47"/>
    </row>
    <row r="39" spans="1:14" ht="15" customHeight="1">
      <c r="A39" s="68"/>
      <c r="B39" s="68"/>
      <c r="C39" s="28"/>
      <c r="D39" s="44"/>
      <c r="E39" s="44"/>
      <c r="F39" s="44"/>
      <c r="G39" s="44"/>
      <c r="H39" s="44"/>
      <c r="I39" s="44"/>
      <c r="J39" s="44"/>
      <c r="K39" s="60"/>
      <c r="L39" s="50"/>
      <c r="M39" s="50"/>
      <c r="N39" s="47"/>
    </row>
    <row r="40" spans="1:14" ht="15" customHeight="1">
      <c r="A40" s="69"/>
      <c r="B40" s="69"/>
      <c r="C40" s="29"/>
      <c r="D40" s="45"/>
      <c r="E40" s="45"/>
      <c r="F40" s="45"/>
      <c r="G40" s="45"/>
      <c r="H40" s="45"/>
      <c r="I40" s="45"/>
      <c r="J40" s="45"/>
      <c r="K40" s="61"/>
      <c r="L40" s="51"/>
      <c r="M40" s="51"/>
      <c r="N40" s="48"/>
    </row>
    <row r="41" spans="1:14" ht="4.5" customHeight="1">
      <c r="A41" s="24"/>
      <c r="B41" s="25"/>
      <c r="C41" s="35"/>
      <c r="D41" s="26"/>
      <c r="E41" s="32"/>
      <c r="F41" s="32"/>
      <c r="G41" s="32"/>
      <c r="H41" s="32"/>
      <c r="I41" s="32"/>
      <c r="J41" s="32"/>
      <c r="K41" s="32"/>
      <c r="L41" s="32"/>
      <c r="M41" s="32"/>
      <c r="N41" s="26"/>
    </row>
    <row r="42" spans="1:15" ht="15" customHeight="1">
      <c r="A42" s="64" t="s">
        <v>41</v>
      </c>
      <c r="B42" s="64"/>
      <c r="C42" s="31"/>
      <c r="D42" s="26">
        <v>2779</v>
      </c>
      <c r="E42" s="26">
        <v>251</v>
      </c>
      <c r="F42" s="26">
        <v>2528</v>
      </c>
      <c r="G42" s="26">
        <v>380</v>
      </c>
      <c r="H42" s="26">
        <v>193</v>
      </c>
      <c r="I42" s="26">
        <v>36</v>
      </c>
      <c r="J42" s="26">
        <v>151</v>
      </c>
      <c r="K42" s="26">
        <v>3</v>
      </c>
      <c r="L42" s="26">
        <v>528</v>
      </c>
      <c r="M42" s="26">
        <v>578</v>
      </c>
      <c r="N42" s="26">
        <v>41</v>
      </c>
      <c r="O42" s="5"/>
    </row>
    <row r="43" spans="1:15" ht="15" customHeight="1">
      <c r="A43" s="64" t="s">
        <v>42</v>
      </c>
      <c r="B43" s="64"/>
      <c r="C43" s="31"/>
      <c r="D43" s="26">
        <v>2830</v>
      </c>
      <c r="E43" s="26">
        <v>226</v>
      </c>
      <c r="F43" s="26">
        <v>2604</v>
      </c>
      <c r="G43" s="26">
        <v>365</v>
      </c>
      <c r="H43" s="26">
        <v>204</v>
      </c>
      <c r="I43" s="26">
        <v>69</v>
      </c>
      <c r="J43" s="26">
        <v>92</v>
      </c>
      <c r="K43" s="26">
        <v>3</v>
      </c>
      <c r="L43" s="26">
        <v>456</v>
      </c>
      <c r="M43" s="26">
        <v>586</v>
      </c>
      <c r="N43" s="26">
        <v>61</v>
      </c>
      <c r="O43" s="5"/>
    </row>
    <row r="44" spans="1:15" ht="15" customHeight="1">
      <c r="A44" s="64" t="s">
        <v>43</v>
      </c>
      <c r="B44" s="64"/>
      <c r="C44" s="31"/>
      <c r="D44" s="26">
        <v>2696</v>
      </c>
      <c r="E44" s="26">
        <v>244</v>
      </c>
      <c r="F44" s="26">
        <v>2452</v>
      </c>
      <c r="G44" s="26">
        <v>351</v>
      </c>
      <c r="H44" s="26">
        <v>171</v>
      </c>
      <c r="I44" s="26">
        <v>89</v>
      </c>
      <c r="J44" s="26">
        <v>91</v>
      </c>
      <c r="K44" s="26">
        <v>5</v>
      </c>
      <c r="L44" s="26">
        <v>424</v>
      </c>
      <c r="M44" s="26">
        <v>469</v>
      </c>
      <c r="N44" s="26">
        <v>46</v>
      </c>
      <c r="O44" s="5"/>
    </row>
    <row r="45" spans="1:15" ht="15" customHeight="1">
      <c r="A45" s="24"/>
      <c r="B45" s="30"/>
      <c r="C45" s="3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5"/>
    </row>
    <row r="46" spans="1:15" ht="15" customHeight="1">
      <c r="A46" s="24" t="s">
        <v>31</v>
      </c>
      <c r="B46" s="24"/>
      <c r="C46" s="31"/>
      <c r="D46" s="26">
        <f aca="true" t="shared" si="2" ref="D46:N46">SUM(D47:D51)</f>
        <v>241</v>
      </c>
      <c r="E46" s="26">
        <f t="shared" si="2"/>
        <v>241</v>
      </c>
      <c r="F46" s="32" t="s">
        <v>44</v>
      </c>
      <c r="G46" s="26">
        <f t="shared" si="2"/>
        <v>132</v>
      </c>
      <c r="H46" s="26">
        <f t="shared" si="2"/>
        <v>20</v>
      </c>
      <c r="I46" s="26">
        <f t="shared" si="2"/>
        <v>31</v>
      </c>
      <c r="J46" s="26">
        <f t="shared" si="2"/>
        <v>81</v>
      </c>
      <c r="K46" s="26">
        <f t="shared" si="2"/>
        <v>5</v>
      </c>
      <c r="L46" s="26">
        <f t="shared" si="2"/>
        <v>311</v>
      </c>
      <c r="M46" s="26">
        <f t="shared" si="2"/>
        <v>469</v>
      </c>
      <c r="N46" s="26">
        <f t="shared" si="2"/>
        <v>28</v>
      </c>
      <c r="O46" s="5"/>
    </row>
    <row r="47" spans="1:15" ht="15" customHeight="1">
      <c r="A47" s="24"/>
      <c r="B47" s="30" t="s">
        <v>1</v>
      </c>
      <c r="C47" s="31"/>
      <c r="D47" s="26">
        <f>SUM(E47:F47)</f>
        <v>110</v>
      </c>
      <c r="E47" s="26">
        <v>110</v>
      </c>
      <c r="F47" s="32" t="s">
        <v>44</v>
      </c>
      <c r="G47" s="26">
        <f>SUM(H47:J47)</f>
        <v>61</v>
      </c>
      <c r="H47" s="26">
        <v>11</v>
      </c>
      <c r="I47" s="26">
        <v>9</v>
      </c>
      <c r="J47" s="26">
        <v>41</v>
      </c>
      <c r="K47" s="32">
        <v>5</v>
      </c>
      <c r="L47" s="26">
        <v>118</v>
      </c>
      <c r="M47" s="26">
        <v>227</v>
      </c>
      <c r="N47" s="26">
        <v>15</v>
      </c>
      <c r="O47" s="5"/>
    </row>
    <row r="48" spans="1:15" ht="15" customHeight="1">
      <c r="A48" s="24"/>
      <c r="B48" s="30" t="s">
        <v>3</v>
      </c>
      <c r="C48" s="31"/>
      <c r="D48" s="26">
        <f>SUM(E48:F48)</f>
        <v>75</v>
      </c>
      <c r="E48" s="26">
        <v>75</v>
      </c>
      <c r="F48" s="32" t="s">
        <v>44</v>
      </c>
      <c r="G48" s="26">
        <f>SUM(H48:J48)</f>
        <v>55</v>
      </c>
      <c r="H48" s="26">
        <v>8</v>
      </c>
      <c r="I48" s="26">
        <v>13</v>
      </c>
      <c r="J48" s="26">
        <v>34</v>
      </c>
      <c r="K48" s="26" t="s">
        <v>44</v>
      </c>
      <c r="L48" s="26">
        <v>147</v>
      </c>
      <c r="M48" s="26">
        <v>167</v>
      </c>
      <c r="N48" s="26">
        <v>12</v>
      </c>
      <c r="O48" s="5"/>
    </row>
    <row r="49" spans="1:15" ht="15" customHeight="1">
      <c r="A49" s="24"/>
      <c r="B49" s="30" t="s">
        <v>4</v>
      </c>
      <c r="C49" s="36"/>
      <c r="D49" s="26">
        <f>SUM(E49:F49)</f>
        <v>31</v>
      </c>
      <c r="E49" s="26">
        <v>31</v>
      </c>
      <c r="F49" s="32" t="s">
        <v>44</v>
      </c>
      <c r="G49" s="26">
        <f>SUM(H49:J49)</f>
        <v>12</v>
      </c>
      <c r="H49" s="26">
        <v>1</v>
      </c>
      <c r="I49" s="26">
        <v>6</v>
      </c>
      <c r="J49" s="26">
        <v>5</v>
      </c>
      <c r="K49" s="32" t="s">
        <v>44</v>
      </c>
      <c r="L49" s="26">
        <v>40</v>
      </c>
      <c r="M49" s="26">
        <v>59</v>
      </c>
      <c r="N49" s="26" t="s">
        <v>44</v>
      </c>
      <c r="O49" s="5"/>
    </row>
    <row r="50" spans="1:15" ht="15" customHeight="1">
      <c r="A50" s="24"/>
      <c r="B50" s="30" t="s">
        <v>5</v>
      </c>
      <c r="C50" s="31"/>
      <c r="D50" s="26">
        <f>SUM(E50:F50)</f>
        <v>18</v>
      </c>
      <c r="E50" s="26">
        <v>18</v>
      </c>
      <c r="F50" s="32" t="s">
        <v>44</v>
      </c>
      <c r="G50" s="26">
        <f>SUM(H50:J50)</f>
        <v>2</v>
      </c>
      <c r="H50" s="32" t="s">
        <v>44</v>
      </c>
      <c r="I50" s="32">
        <v>1</v>
      </c>
      <c r="J50" s="32">
        <v>1</v>
      </c>
      <c r="K50" s="32" t="s">
        <v>44</v>
      </c>
      <c r="L50" s="26">
        <v>3</v>
      </c>
      <c r="M50" s="26">
        <v>5</v>
      </c>
      <c r="N50" s="32">
        <v>1</v>
      </c>
      <c r="O50" s="5"/>
    </row>
    <row r="51" spans="1:15" ht="15" customHeight="1">
      <c r="A51" s="24"/>
      <c r="B51" s="30" t="s">
        <v>6</v>
      </c>
      <c r="C51" s="36"/>
      <c r="D51" s="26">
        <f>SUM(E51:F51)</f>
        <v>7</v>
      </c>
      <c r="E51" s="26">
        <v>7</v>
      </c>
      <c r="F51" s="32" t="s">
        <v>44</v>
      </c>
      <c r="G51" s="32">
        <f>SUM(H51:J51)</f>
        <v>2</v>
      </c>
      <c r="H51" s="32" t="s">
        <v>44</v>
      </c>
      <c r="I51" s="32">
        <v>2</v>
      </c>
      <c r="J51" s="32" t="s">
        <v>44</v>
      </c>
      <c r="K51" s="32" t="s">
        <v>44</v>
      </c>
      <c r="L51" s="26">
        <v>3</v>
      </c>
      <c r="M51" s="26">
        <v>11</v>
      </c>
      <c r="N51" s="26" t="s">
        <v>44</v>
      </c>
      <c r="O51" s="5"/>
    </row>
    <row r="52" spans="1:15" ht="15" customHeight="1">
      <c r="A52" s="24"/>
      <c r="B52" s="30"/>
      <c r="C52" s="31"/>
      <c r="D52" s="26"/>
      <c r="E52" s="26"/>
      <c r="F52" s="32"/>
      <c r="G52" s="26"/>
      <c r="H52" s="32"/>
      <c r="I52" s="32"/>
      <c r="J52" s="26"/>
      <c r="K52" s="32"/>
      <c r="L52" s="26"/>
      <c r="M52" s="32"/>
      <c r="N52" s="26"/>
      <c r="O52" s="5"/>
    </row>
    <row r="53" spans="1:15" ht="15" customHeight="1">
      <c r="A53" s="24" t="s">
        <v>32</v>
      </c>
      <c r="B53" s="24"/>
      <c r="C53" s="31"/>
      <c r="D53" s="26">
        <f aca="true" t="shared" si="3" ref="D53:N53">SUM(D54:D58)</f>
        <v>2455</v>
      </c>
      <c r="E53" s="26">
        <f t="shared" si="3"/>
        <v>3</v>
      </c>
      <c r="F53" s="26">
        <f t="shared" si="3"/>
        <v>2452</v>
      </c>
      <c r="G53" s="26">
        <f t="shared" si="3"/>
        <v>219</v>
      </c>
      <c r="H53" s="26">
        <f t="shared" si="3"/>
        <v>151</v>
      </c>
      <c r="I53" s="26">
        <f t="shared" si="3"/>
        <v>58</v>
      </c>
      <c r="J53" s="26">
        <f t="shared" si="3"/>
        <v>10</v>
      </c>
      <c r="K53" s="26" t="s">
        <v>44</v>
      </c>
      <c r="L53" s="26">
        <f t="shared" si="3"/>
        <v>113</v>
      </c>
      <c r="M53" s="32" t="s">
        <v>44</v>
      </c>
      <c r="N53" s="26">
        <f t="shared" si="3"/>
        <v>18</v>
      </c>
      <c r="O53" s="5"/>
    </row>
    <row r="54" spans="1:15" ht="15" customHeight="1">
      <c r="A54" s="24"/>
      <c r="B54" s="30" t="s">
        <v>2</v>
      </c>
      <c r="C54" s="31"/>
      <c r="D54" s="26">
        <f>SUM(E54:F54)</f>
        <v>325</v>
      </c>
      <c r="E54" s="26">
        <v>1</v>
      </c>
      <c r="F54" s="26">
        <v>324</v>
      </c>
      <c r="G54" s="26">
        <f>SUM(H54:J54)</f>
        <v>130</v>
      </c>
      <c r="H54" s="26">
        <v>98</v>
      </c>
      <c r="I54" s="26">
        <v>28</v>
      </c>
      <c r="J54" s="26">
        <v>4</v>
      </c>
      <c r="K54" s="32" t="s">
        <v>44</v>
      </c>
      <c r="L54" s="26">
        <v>44</v>
      </c>
      <c r="M54" s="32" t="s">
        <v>44</v>
      </c>
      <c r="N54" s="26">
        <v>10</v>
      </c>
      <c r="O54" s="5"/>
    </row>
    <row r="55" spans="1:15" ht="15" customHeight="1">
      <c r="A55" s="24"/>
      <c r="B55" s="30" t="s">
        <v>3</v>
      </c>
      <c r="C55" s="36"/>
      <c r="D55" s="26">
        <f>SUM(E55:F55)</f>
        <v>1703</v>
      </c>
      <c r="E55" s="26">
        <v>2</v>
      </c>
      <c r="F55" s="26">
        <v>1701</v>
      </c>
      <c r="G55" s="26">
        <f>SUM(H55:J55)</f>
        <v>62</v>
      </c>
      <c r="H55" s="26">
        <v>33</v>
      </c>
      <c r="I55" s="26">
        <v>23</v>
      </c>
      <c r="J55" s="26">
        <v>6</v>
      </c>
      <c r="K55" s="26" t="s">
        <v>44</v>
      </c>
      <c r="L55" s="26">
        <v>33</v>
      </c>
      <c r="M55" s="32" t="s">
        <v>44</v>
      </c>
      <c r="N55" s="26">
        <v>6</v>
      </c>
      <c r="O55" s="5"/>
    </row>
    <row r="56" spans="1:15" ht="15" customHeight="1">
      <c r="A56" s="24"/>
      <c r="B56" s="30" t="s">
        <v>4</v>
      </c>
      <c r="C56" s="31"/>
      <c r="D56" s="26">
        <v>291</v>
      </c>
      <c r="E56" s="26" t="s">
        <v>44</v>
      </c>
      <c r="F56" s="26">
        <v>291</v>
      </c>
      <c r="G56" s="26">
        <f>SUM(H56:J56)</f>
        <v>11</v>
      </c>
      <c r="H56" s="26">
        <v>7</v>
      </c>
      <c r="I56" s="32">
        <v>4</v>
      </c>
      <c r="J56" s="32" t="s">
        <v>44</v>
      </c>
      <c r="K56" s="32" t="s">
        <v>44</v>
      </c>
      <c r="L56" s="26">
        <v>31</v>
      </c>
      <c r="M56" s="32" t="s">
        <v>44</v>
      </c>
      <c r="N56" s="32">
        <v>2</v>
      </c>
      <c r="O56" s="5"/>
    </row>
    <row r="57" spans="1:15" ht="15" customHeight="1">
      <c r="A57" s="24"/>
      <c r="B57" s="30" t="s">
        <v>5</v>
      </c>
      <c r="C57" s="31"/>
      <c r="D57" s="26">
        <f>SUM(E57:F57)</f>
        <v>65</v>
      </c>
      <c r="E57" s="32" t="s">
        <v>44</v>
      </c>
      <c r="F57" s="26">
        <v>65</v>
      </c>
      <c r="G57" s="26">
        <f>SUM(H57:J57)</f>
        <v>6</v>
      </c>
      <c r="H57" s="26">
        <v>6</v>
      </c>
      <c r="I57" s="32" t="s">
        <v>44</v>
      </c>
      <c r="J57" s="32" t="s">
        <v>44</v>
      </c>
      <c r="K57" s="32" t="s">
        <v>44</v>
      </c>
      <c r="L57" s="26">
        <v>2</v>
      </c>
      <c r="M57" s="32" t="s">
        <v>44</v>
      </c>
      <c r="N57" s="32" t="s">
        <v>45</v>
      </c>
      <c r="O57" s="5"/>
    </row>
    <row r="58" spans="1:15" ht="15" customHeight="1">
      <c r="A58" s="24"/>
      <c r="B58" s="30" t="s">
        <v>6</v>
      </c>
      <c r="C58" s="31"/>
      <c r="D58" s="26">
        <f>SUM(E58:F58)</f>
        <v>71</v>
      </c>
      <c r="E58" s="32" t="s">
        <v>44</v>
      </c>
      <c r="F58" s="26">
        <v>71</v>
      </c>
      <c r="G58" s="26">
        <f>SUM(H58:J58)</f>
        <v>10</v>
      </c>
      <c r="H58" s="26">
        <v>7</v>
      </c>
      <c r="I58" s="32">
        <v>3</v>
      </c>
      <c r="J58" s="32" t="s">
        <v>44</v>
      </c>
      <c r="K58" s="32" t="s">
        <v>44</v>
      </c>
      <c r="L58" s="26">
        <v>3</v>
      </c>
      <c r="M58" s="32" t="s">
        <v>44</v>
      </c>
      <c r="N58" s="32" t="s">
        <v>44</v>
      </c>
      <c r="O58" s="5"/>
    </row>
    <row r="59" spans="1:14" ht="4.5" customHeight="1" thickBot="1">
      <c r="A59" s="37"/>
      <c r="B59" s="38"/>
      <c r="C59" s="37"/>
      <c r="D59" s="40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4.5" customHeight="1">
      <c r="A60" s="15"/>
      <c r="B60" s="14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2" ht="12" customHeight="1">
      <c r="A61" s="41" t="s">
        <v>38</v>
      </c>
      <c r="B61" s="23"/>
      <c r="C61" s="23"/>
      <c r="D61" s="23"/>
      <c r="F61" s="23"/>
      <c r="G61" s="23"/>
      <c r="H61" s="23"/>
      <c r="I61" s="23"/>
      <c r="J61" s="23"/>
      <c r="K61" s="23"/>
      <c r="L61" s="23"/>
    </row>
    <row r="62" spans="1:12" ht="10.5">
      <c r="A62" s="41" t="s">
        <v>39</v>
      </c>
      <c r="B62" s="23"/>
      <c r="C62" s="23"/>
      <c r="D62" s="23"/>
      <c r="F62" s="23"/>
      <c r="G62" s="23"/>
      <c r="H62" s="23"/>
      <c r="I62" s="23"/>
      <c r="J62" s="23"/>
      <c r="K62" s="23"/>
      <c r="L62" s="23"/>
    </row>
    <row r="63" spans="1:12" ht="10.5">
      <c r="A63" s="41" t="s">
        <v>40</v>
      </c>
      <c r="B63" s="23"/>
      <c r="C63" s="23"/>
      <c r="D63" s="23"/>
      <c r="F63" s="23"/>
      <c r="G63" s="23"/>
      <c r="H63" s="23"/>
      <c r="I63" s="23"/>
      <c r="J63" s="23"/>
      <c r="K63" s="23"/>
      <c r="L63" s="23"/>
    </row>
    <row r="64" ht="10.5">
      <c r="A64" s="42" t="s">
        <v>46</v>
      </c>
    </row>
    <row r="66" ht="10.5">
      <c r="M66" s="3"/>
    </row>
    <row r="67" ht="10.5">
      <c r="M67" s="3"/>
    </row>
  </sheetData>
  <sheetProtection/>
  <mergeCells count="38">
    <mergeCell ref="H8:H9"/>
    <mergeCell ref="I8:I9"/>
    <mergeCell ref="M5:N5"/>
    <mergeCell ref="A1:N1"/>
    <mergeCell ref="A5:B9"/>
    <mergeCell ref="K7:K9"/>
    <mergeCell ref="L7:L9"/>
    <mergeCell ref="D5:L5"/>
    <mergeCell ref="H38:H40"/>
    <mergeCell ref="D6:D9"/>
    <mergeCell ref="E6:E9"/>
    <mergeCell ref="F6:L6"/>
    <mergeCell ref="A11:B11"/>
    <mergeCell ref="A12:B12"/>
    <mergeCell ref="G7:I7"/>
    <mergeCell ref="J7:J9"/>
    <mergeCell ref="A36:B40"/>
    <mergeCell ref="G8:G9"/>
    <mergeCell ref="D38:D40"/>
    <mergeCell ref="M6:M9"/>
    <mergeCell ref="F7:F9"/>
    <mergeCell ref="A42:B42"/>
    <mergeCell ref="A43:B43"/>
    <mergeCell ref="A44:B44"/>
    <mergeCell ref="A13:B13"/>
    <mergeCell ref="A32:N32"/>
    <mergeCell ref="F38:F40"/>
    <mergeCell ref="G38:G40"/>
    <mergeCell ref="E38:E40"/>
    <mergeCell ref="I38:I40"/>
    <mergeCell ref="N36:N40"/>
    <mergeCell ref="M37:M40"/>
    <mergeCell ref="G37:J37"/>
    <mergeCell ref="J38:J40"/>
    <mergeCell ref="D36:M36"/>
    <mergeCell ref="D37:F37"/>
    <mergeCell ref="K37:K40"/>
    <mergeCell ref="L37:L40"/>
  </mergeCells>
  <printOptions horizontalCentered="1"/>
  <pageMargins left="0.3937007874015748" right="0.3937007874015748" top="0.3937007874015748" bottom="0.3937007874015748" header="0" footer="0"/>
  <pageSetup firstPageNumber="14" useFirstPageNumber="1" fitToHeight="1" fitToWidth="1"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Taki Draft,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2016-01-30T08:42:47Z</cp:lastPrinted>
  <dcterms:created xsi:type="dcterms:W3CDTF">2001-12-17T07:23:07Z</dcterms:created>
  <dcterms:modified xsi:type="dcterms:W3CDTF">2016-06-17T05:42:59Z</dcterms:modified>
  <cp:category/>
  <cp:version/>
  <cp:contentType/>
  <cp:contentStatus/>
</cp:coreProperties>
</file>