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591" firstSheet="1" activeTab="0"/>
  </bookViews>
  <sheets>
    <sheet name="最新の主な指標（令和５年12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'1_1,2'!$A$1:$M$32</definedName>
    <definedName name="_xlnm.Print_Area" localSheetId="4">'1_3'!$A$1:$N$35</definedName>
    <definedName name="_xlnm.Print_Area" localSheetId="7">'10'!$A$1:$L$36</definedName>
    <definedName name="_xlnm.Print_Area" localSheetId="8">'11'!$A$1:$L$52</definedName>
    <definedName name="_xlnm.Print_Area" localSheetId="9">'12'!$A$1:$J$67</definedName>
    <definedName name="_xlnm.Print_Area" localSheetId="10">'14'!$A$1:$P$29</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'最新の主な指標（令和５年12月）'!$A$1:$Q$49</definedName>
    <definedName name="_xlnm.Print_Area" localSheetId="1">'主要指標1'!$A$1:$L$35</definedName>
    <definedName name="_xlnm.Print_Area" localSheetId="2">'主要指標2'!$A$1:$M$36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<sst xmlns="http://schemas.openxmlformats.org/spreadsheetml/2006/main" count="1040" uniqueCount="695">
  <si>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</si>
  <si>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</si>
  <si>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</si>
  <si>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</si>
  <si>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</si>
  <si>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</si>
  <si>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</si>
  <si>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</si>
  <si>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</si>
  <si>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</si>
  <si>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</si>
  <si>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</si>
  <si>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</si>
  <si>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</si>
  <si>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</si>
  <si>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</si>
  <si>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</si>
  <si>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</si>
  <si>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</si>
  <si>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</si>
  <si>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</si>
  <si>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６月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</si>
  <si>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</si>
  <si>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</si>
  <si>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</si>
  <si>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</si>
  <si>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</si>
  <si>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</si>
  <si>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</si>
  <si>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</si>
  <si>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</si>
  <si>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</si>
  <si>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</si>
  <si>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</si>
  <si>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</si>
  <si>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</si>
  <si>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</si>
  <si>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</si>
  <si>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</si>
  <si>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</si>
  <si>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</si>
  <si>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</si>
  <si>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</si>
  <si>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</si>
  <si>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</si>
  <si>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</si>
  <si>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</si>
  <si>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</si>
  <si>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</si>
  <si>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</si>
  <si>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</si>
  <si>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</si>
  <si>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</si>
  <si>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</si>
  <si>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</si>
  <si>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</si>
  <si>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</si>
  <si>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</si>
  <si>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</si>
  <si>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</si>
  <si>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</si>
  <si>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</si>
  <si>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</si>
  <si>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</si>
  <si>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</si>
  <si>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</si>
  <si>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</si>
  <si>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</si>
  <si>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</si>
  <si>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</si>
  <si>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</si>
  <si>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</si>
  <si>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</si>
  <si>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</si>
  <si>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</si>
  <si>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</si>
  <si>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</si>
  <si>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</si>
  <si>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</si>
  <si>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</si>
  <si>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</si>
  <si>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</si>
  <si>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</si>
  <si>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</si>
  <si>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</si>
  <si>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</si>
  <si>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</si>
  <si>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</si>
  <si>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</si>
  <si>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</si>
  <si>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</si>
  <si>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</si>
  <si>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</si>
  <si>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</si>
  <si>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</si>
  <si>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</si>
  <si>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</si>
  <si>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</si>
  <si>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</si>
  <si>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</si>
  <si>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</si>
  <si>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</si>
  <si>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</si>
  <si>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</si>
  <si>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</si>
  <si>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</si>
  <si>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</si>
  <si>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</si>
  <si>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</si>
  <si>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</si>
  <si>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</si>
  <si>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</si>
  <si>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</si>
  <si>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</si>
  <si>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</si>
  <si>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</si>
  <si>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</si>
  <si>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</si>
  <si>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</si>
  <si>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</si>
  <si>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</si>
  <si>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</si>
  <si>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</si>
  <si>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</si>
  <si>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</si>
  <si>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</si>
  <si>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</si>
  <si>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</si>
  <si>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</si>
  <si>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</si>
  <si>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</si>
  <si>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</si>
  <si>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</si>
  <si>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</si>
  <si>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</si>
  <si>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</si>
  <si>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</si>
  <si>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</si>
  <si>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</si>
  <si>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</si>
  <si>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</si>
  <si>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</si>
  <si>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</si>
  <si>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</si>
  <si>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</si>
  <si>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</si>
  <si>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</si>
  <si>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</si>
  <si>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</si>
  <si>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</si>
  <si>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</si>
  <si>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</si>
  <si>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</si>
  <si>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</si>
  <si>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</si>
  <si>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</si>
  <si>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</si>
  <si>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</si>
  <si>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</si>
  <si>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</si>
  <si>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</si>
  <si>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</si>
  <si>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</si>
  <si>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</si>
  <si>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</si>
  <si>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</si>
  <si>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</si>
  <si>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</si>
  <si>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</si>
  <si>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</si>
  <si>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</si>
  <si>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</si>
  <si>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</si>
  <si>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</si>
  <si>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</si>
  <si>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</si>
  <si>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</si>
  <si>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t>
  </si>
  <si>
    <t>（％）</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</si>
  <si>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</si>
  <si>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</si>
  <si>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</si>
  <si>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</si>
  <si>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</si>
  <si>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</si>
  <si>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</si>
  <si>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</si>
  <si>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</si>
  <si>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</si>
  <si>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</si>
  <si>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</si>
  <si>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</si>
  <si>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</si>
  <si>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</si>
  <si>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</si>
  <si>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</si>
  <si>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</si>
  <si>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</si>
  <si>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</si>
  <si>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</si>
  <si>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</si>
  <si>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</si>
  <si>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</si>
  <si>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</si>
  <si>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</si>
  <si>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</si>
  <si>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</si>
  <si>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</si>
  <si>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</si>
  <si>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</si>
  <si>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</si>
  <si>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</si>
  <si>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</si>
  <si>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</si>
  <si>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</si>
  <si>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</si>
  <si>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</si>
  <si>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</si>
  <si>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</si>
  <si>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</si>
  <si>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</si>
  <si>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</si>
  <si>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</si>
  <si>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</si>
  <si>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</si>
  <si>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</si>
  <si>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</si>
  <si>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</si>
  <si>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</si>
  <si>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</si>
  <si>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</si>
  <si>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</si>
  <si>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</si>
  <si>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</si>
  <si>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</si>
  <si>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</si>
  <si>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</si>
  <si>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</si>
  <si>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</si>
  <si>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</si>
  <si>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</si>
  <si>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</si>
  <si>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</si>
  <si>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</si>
  <si>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</si>
  <si>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</si>
  <si>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</si>
  <si>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</si>
  <si>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</si>
  <si>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</si>
  <si>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</si>
  <si>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</si>
  <si>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</si>
  <si>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</si>
  <si>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</si>
  <si>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</si>
  <si>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</si>
  <si>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</si>
  <si>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</si>
  <si>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</si>
  <si>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</si>
  <si>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</si>
  <si>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</si>
  <si>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</si>
  <si>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</si>
  <si>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</si>
  <si>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</si>
  <si>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</si>
  <si>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</si>
  <si>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</si>
  <si>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</si>
  <si>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</si>
  <si>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</si>
  <si>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</si>
  <si>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</si>
  <si>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</si>
  <si>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</si>
  <si>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</si>
  <si>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</si>
  <si>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</si>
  <si>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</si>
  <si>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</si>
  <si>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</si>
  <si>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</si>
  <si>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</si>
  <si>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</si>
  <si>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</si>
  <si>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</si>
  <si>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</si>
  <si>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</si>
  <si>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</si>
  <si>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</si>
  <si>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</si>
  <si>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</si>
  <si>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</si>
  <si>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</si>
  <si>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</si>
  <si>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</si>
  <si>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</si>
  <si>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</si>
  <si>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</si>
  <si>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</si>
  <si>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</si>
  <si>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</si>
  <si>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</si>
  <si>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</si>
  <si>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</si>
  <si>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</si>
  <si>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</si>
  <si>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</si>
  <si>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</si>
  <si>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</si>
  <si>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</si>
  <si>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</si>
  <si>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</si>
  <si>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</si>
  <si>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</si>
  <si>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</si>
  <si>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</si>
  <si>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</si>
  <si>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</si>
  <si>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</si>
  <si>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</si>
  <si>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</si>
  <si>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</si>
  <si>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</si>
  <si>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</si>
  <si>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</si>
  <si>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</si>
  <si>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</si>
  <si>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</si>
  <si>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</si>
  <si>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</si>
  <si>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</si>
  <si>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</si>
  <si>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</si>
  <si>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</si>
  <si>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</si>
  <si>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</si>
  <si>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</si>
  <si>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</si>
  <si>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</si>
  <si>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</si>
  <si>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</si>
  <si>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</si>
  <si>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</si>
  <si>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</si>
  <si>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</si>
  <si>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８月</t>
  </si>
  <si>
    <t>２月</t>
  </si>
  <si>
    <t>年次･月</t>
  </si>
  <si>
    <t xml:space="preserve">   　　　　８月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</si>
  <si>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</si>
  <si>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</si>
  <si>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</si>
  <si>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</si>
  <si>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</si>
  <si>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</si>
  <si>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</si>
  <si>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</si>
  <si>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</si>
  <si>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</si>
  <si>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</si>
  <si>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</si>
  <si>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</si>
  <si>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</si>
  <si>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</si>
  <si>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</si>
  <si>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</si>
  <si>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</si>
  <si>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</si>
  <si>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２月</t>
  </si>
  <si>
    <t>合計</t>
  </si>
  <si>
    <t>空路</t>
  </si>
  <si>
    <t>海路</t>
  </si>
  <si>
    <t>注：外国は特例上陸者を含む（特例上陸者とは国際航路の乗務員などの一時上陸者）</t>
  </si>
  <si>
    <t>沖　縄　県　企　画　部　統　計　課</t>
  </si>
  <si>
    <t>　 　 ３年度</t>
  </si>
  <si>
    <t>年月</t>
  </si>
  <si>
    <t>　　　　６月</t>
  </si>
  <si>
    <t>　　　　７月</t>
  </si>
  <si>
    <t>　　　　９月</t>
  </si>
  <si>
    <t>　　　　２月</t>
  </si>
  <si>
    <t>　　　　４月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</si>
  <si>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</si>
  <si>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</si>
  <si>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</si>
  <si>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</si>
  <si>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</si>
  <si>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</si>
  <si>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</si>
  <si>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</si>
  <si>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</si>
  <si>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</si>
  <si>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</si>
  <si>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</si>
  <si>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</si>
  <si>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</si>
  <si>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</si>
  <si>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</si>
  <si>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</si>
  <si>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</si>
  <si>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</si>
  <si>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</si>
  <si>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</si>
  <si>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</si>
  <si>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</si>
  <si>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</si>
  <si>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</si>
  <si>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</si>
  <si>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</si>
  <si>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</si>
  <si>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</si>
  <si>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</si>
  <si>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</si>
  <si>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</si>
  <si>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</si>
  <si>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</si>
  <si>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</si>
  <si>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</si>
  <si>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</si>
  <si>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</si>
  <si>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</si>
  <si>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</si>
  <si>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</si>
  <si>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</si>
  <si>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</si>
  <si>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</si>
  <si>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</si>
  <si>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</si>
  <si>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</si>
  <si>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</si>
  <si>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</si>
  <si>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</si>
  <si>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</si>
  <si>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</si>
  <si>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</si>
  <si>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</si>
  <si>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</si>
  <si>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</si>
  <si>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</si>
  <si>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</si>
  <si>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</si>
  <si>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</si>
  <si>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</si>
  <si>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</si>
  <si>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</si>
  <si>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</si>
  <si>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</si>
  <si>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</si>
  <si>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</si>
  <si>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</si>
  <si>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</si>
  <si>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</si>
  <si>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</si>
  <si>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</si>
  <si>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</si>
  <si>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</si>
  <si>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</si>
  <si>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</si>
  <si>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</si>
  <si>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</si>
  <si>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</si>
  <si>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</si>
  <si>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</si>
  <si>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</si>
  <si>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</si>
  <si>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</si>
  <si>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</si>
  <si>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</si>
  <si>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</si>
  <si>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</si>
  <si>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令和元年度</t>
  </si>
  <si>
    <t>注：県内総生産(名目)は過去の数値についても遡って改定している</t>
  </si>
  <si>
    <t>注：１人当たり県（国）民所得は過去の数値についても遡って改定している</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</si>
  <si>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</si>
  <si>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</si>
  <si>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</si>
  <si>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</si>
  <si>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</si>
  <si>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</si>
  <si>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</si>
  <si>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</si>
  <si>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</si>
  <si>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</si>
  <si>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</si>
  <si>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</si>
  <si>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</si>
  <si>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</si>
  <si>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</si>
  <si>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</si>
  <si>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</si>
  <si>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</si>
  <si>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</si>
  <si>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</si>
  <si>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</si>
  <si>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</si>
  <si>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</si>
  <si>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</si>
  <si>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</si>
  <si>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</si>
  <si>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</si>
  <si>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</si>
  <si>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</si>
  <si>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</si>
  <si>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</si>
  <si>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</si>
  <si>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</si>
  <si>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</si>
  <si>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</si>
  <si>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</si>
  <si>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</si>
  <si>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</si>
  <si>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</si>
  <si>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</si>
  <si>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</si>
  <si>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</si>
  <si>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</si>
  <si>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</si>
  <si>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</si>
  <si>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</si>
  <si>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</si>
  <si>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 xml:space="preserve"> 　　　　11月</t>
  </si>
  <si>
    <t>　　　 　３月</t>
  </si>
  <si>
    <t xml:space="preserve"> 　　　　３月</t>
  </si>
  <si>
    <t>項目</t>
  </si>
  <si>
    <t>件</t>
  </si>
  <si>
    <t xml:space="preserve"> ８月</t>
  </si>
  <si>
    <t>令和５年</t>
  </si>
  <si>
    <t>１月</t>
  </si>
  <si>
    <t>前年同月比（差)</t>
  </si>
  <si>
    <t>　　　　３月</t>
  </si>
  <si>
    <t>　　　　３月</t>
  </si>
  <si>
    <t>　　　　９月</t>
  </si>
  <si>
    <t>　　　　12月</t>
  </si>
  <si>
    <t>　　　　３月</t>
  </si>
  <si>
    <t>12月</t>
  </si>
  <si>
    <t xml:space="preserve">   令和５年１月</t>
  </si>
  <si>
    <t>　　　　３月</t>
  </si>
  <si>
    <t>4月</t>
  </si>
  <si>
    <t>　　　 　４月</t>
  </si>
  <si>
    <t>３月</t>
  </si>
  <si>
    <t xml:space="preserve"> 　　　　４月</t>
  </si>
  <si>
    <t>　　　　４月</t>
  </si>
  <si>
    <t>２月</t>
  </si>
  <si>
    <t>　　　　４月</t>
  </si>
  <si>
    <t>　　　　４月</t>
  </si>
  <si>
    <t>　　　　４月</t>
  </si>
  <si>
    <t>１月</t>
  </si>
  <si>
    <t>令和2年度</t>
  </si>
  <si>
    <t>5月</t>
  </si>
  <si>
    <t xml:space="preserve">   ２月</t>
  </si>
  <si>
    <t>　　　 　５月</t>
  </si>
  <si>
    <t>４月</t>
  </si>
  <si>
    <t xml:space="preserve"> 　　　　５月</t>
  </si>
  <si>
    <t>令和３年</t>
  </si>
  <si>
    <t>令和４年</t>
  </si>
  <si>
    <t>令和５年</t>
  </si>
  <si>
    <t>1月～ 3月</t>
  </si>
  <si>
    <t>4月～ 6月</t>
  </si>
  <si>
    <t>7月～ 9月</t>
  </si>
  <si>
    <t>10月～12月</t>
  </si>
  <si>
    <t>令和５年</t>
  </si>
  <si>
    <t>　　　　５月</t>
  </si>
  <si>
    <t>４月</t>
  </si>
  <si>
    <t>３月</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</si>
  <si>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</si>
  <si>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</si>
  <si>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</si>
  <si>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</si>
  <si>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</si>
  <si>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</si>
  <si>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6月</t>
  </si>
  <si>
    <t xml:space="preserve">   ３月</t>
  </si>
  <si>
    <t xml:space="preserve">  ４月</t>
  </si>
  <si>
    <t>　　　 　６月</t>
  </si>
  <si>
    <t>５月</t>
  </si>
  <si>
    <t xml:space="preserve"> 　　　　６月</t>
  </si>
  <si>
    <t>　　　　６月</t>
  </si>
  <si>
    <t>（注）令和5年4月分確報値から、全国の値は令和2年基準である（経済産業省：鉱工業指数による）。</t>
  </si>
  <si>
    <t>　　　　６月</t>
  </si>
  <si>
    <t>３月</t>
  </si>
  <si>
    <t>　　　　６月</t>
  </si>
  <si>
    <t>　　　　６月</t>
  </si>
  <si>
    <t>５月</t>
  </si>
  <si>
    <t>7月</t>
  </si>
  <si>
    <t>社会動態</t>
  </si>
  <si>
    <t>男</t>
  </si>
  <si>
    <t>女</t>
  </si>
  <si>
    <t xml:space="preserve">  ５月</t>
  </si>
  <si>
    <t>新規学卒を除く有効求人倍率</t>
  </si>
  <si>
    <t>　　　 　７月</t>
  </si>
  <si>
    <t>６月</t>
  </si>
  <si>
    <t>（</t>
  </si>
  <si>
    <t>７月</t>
  </si>
  <si>
    <t>沖　　縄　　県　　鉱　　工　　業　　指　　数</t>
  </si>
  <si>
    <t>　　　　７月</t>
  </si>
  <si>
    <t>8月</t>
  </si>
  <si>
    <t xml:space="preserve">  ６月</t>
  </si>
  <si>
    <t xml:space="preserve"> 　　　　７月</t>
  </si>
  <si>
    <t>　　　 　８月</t>
  </si>
  <si>
    <t xml:space="preserve">  ８月</t>
  </si>
  <si>
    <t>　　　　８月</t>
  </si>
  <si>
    <t>　令和２年度</t>
  </si>
  <si>
    <t>　 　 ４年度</t>
  </si>
  <si>
    <t>　　　　８月</t>
  </si>
  <si>
    <t>9月</t>
  </si>
  <si>
    <t>R5.1月</t>
  </si>
  <si>
    <t xml:space="preserve">  ７月</t>
  </si>
  <si>
    <t>　　　 　９月</t>
  </si>
  <si>
    <t>令和5年9月</t>
  </si>
  <si>
    <t>令和5年9月</t>
  </si>
  <si>
    <t xml:space="preserve"> 　　　　８月</t>
  </si>
  <si>
    <t>令和５年１月</t>
  </si>
  <si>
    <t>８月</t>
  </si>
  <si>
    <t xml:space="preserve"> 季　節　調　整　済　指　数</t>
  </si>
  <si>
    <t>原　　　　指　　　　数</t>
  </si>
  <si>
    <t>項 　 　目</t>
  </si>
  <si>
    <t>沖</t>
  </si>
  <si>
    <t>生    産</t>
  </si>
  <si>
    <t>縄</t>
  </si>
  <si>
    <t>出    荷</t>
  </si>
  <si>
    <t>県</t>
  </si>
  <si>
    <t>在    庫</t>
  </si>
  <si>
    <t>全</t>
  </si>
  <si>
    <t>生    産</t>
  </si>
  <si>
    <t>出    荷</t>
  </si>
  <si>
    <t>国</t>
  </si>
  <si>
    <t>在    庫</t>
  </si>
  <si>
    <t>１　概況</t>
  </si>
  <si>
    <t>令和４年</t>
  </si>
  <si>
    <t>令和5年10月</t>
  </si>
  <si>
    <t xml:space="preserve"> 　　　　10月</t>
  </si>
  <si>
    <t>令和5年10月</t>
  </si>
  <si>
    <t>令和４年10月</t>
  </si>
  <si>
    <t>令和5年</t>
  </si>
  <si>
    <t>前月比</t>
  </si>
  <si>
    <t>令和4年</t>
  </si>
  <si>
    <t>前年同月比</t>
  </si>
  <si>
    <t>8月</t>
  </si>
  <si>
    <t>令和5年8月</t>
  </si>
  <si>
    <t>最新の主な指標（令和５年12月）</t>
  </si>
  <si>
    <t>〃</t>
  </si>
  <si>
    <t>令和5年11月1日現在</t>
  </si>
  <si>
    <t>2023（令和5年）年 11月1日 現在推計</t>
  </si>
  <si>
    <t>R4.11月</t>
  </si>
  <si>
    <t xml:space="preserve">   　　　　９月</t>
  </si>
  <si>
    <t xml:space="preserve">   令和４年９月</t>
  </si>
  <si>
    <t>令和5年11月</t>
  </si>
  <si>
    <t xml:space="preserve"> 令和４年９月</t>
  </si>
  <si>
    <t xml:space="preserve"> 　　　　９月</t>
  </si>
  <si>
    <t>令和４年10月</t>
  </si>
  <si>
    <t>令和４年</t>
  </si>
  <si>
    <t>令和5(2023)年10月</t>
  </si>
  <si>
    <t>令和5年11月</t>
  </si>
  <si>
    <t>令和5年(7月～9月)期</t>
  </si>
  <si>
    <t xml:space="preserve"> 令和４年10月</t>
  </si>
  <si>
    <t xml:space="preserve">  ９月</t>
  </si>
  <si>
    <t xml:space="preserve">  11月</t>
  </si>
  <si>
    <t>令和４年 11月</t>
  </si>
  <si>
    <t>―　令　和　5　年　9　月　分　―</t>
  </si>
  <si>
    <t>令和５年11月30日公表</t>
  </si>
  <si>
    <t>9月</t>
  </si>
  <si>
    <t>　(1) 生産指数</t>
  </si>
  <si>
    <t>　　生産指数（季節調整済指数）は前月比14.4％の上昇となり、指数水準は78.7となった。</t>
  </si>
  <si>
    <t>　　生産の上昇に寄与した業種は、窯業・土石製品工業、食料品工業、金属製品工業などの9業種</t>
  </si>
  <si>
    <t>　　であり、  今月の低下業種はなかった。</t>
  </si>
  <si>
    <t>　(2) 出荷指数</t>
  </si>
  <si>
    <t>　　出荷指数（季節調整済指数）は前月比9.6％の上昇となり、指数水準は69.4となった。</t>
  </si>
  <si>
    <t>　　出荷の上昇に寄与した業種は、窯業・土石製品工業、金属製品工業、鉄鋼業などの8業種であり、</t>
  </si>
  <si>
    <t>　  出荷の低下に寄与した業種は、食料品工業の1業種であった。</t>
  </si>
  <si>
    <t>　(3) 在庫指数</t>
  </si>
  <si>
    <t>在庫指数（季節調整済指数）は前月比0.2％の上昇となり、指数水準は87.4となった。</t>
  </si>
  <si>
    <t>　在庫の上昇に寄与した業種は、パルプ・紙・紙加工品工業、プラスチック製品工業、</t>
  </si>
  <si>
    <t>　化学・石油製品工業などの5業種であり、在庫の低下に寄与した業種は、食料品工業、鉄鋼業、</t>
  </si>
  <si>
    <t xml:space="preserve">  窯業・土石製品工業などの 4業種であった。</t>
  </si>
  <si>
    <t>注：当該指標は令和５年12月31日現在作成</t>
  </si>
  <si>
    <t>　2　令和4年(7月～9月)期差</t>
  </si>
  <si>
    <t>令和４年11月</t>
  </si>
  <si>
    <t>令和5年9月末</t>
  </si>
  <si>
    <t>令和４年８月</t>
  </si>
  <si>
    <t>令和４年11月</t>
  </si>
  <si>
    <t>令和5年11月末</t>
  </si>
  <si>
    <t>　　　　11月</t>
  </si>
  <si>
    <t>令和４年11月</t>
  </si>
  <si>
    <t>９月</t>
  </si>
  <si>
    <t>令和５年９月</t>
  </si>
  <si>
    <t>令和２年度</t>
  </si>
  <si>
    <t>　　 内閣府経済社会総合研究所「県民経済計算（平成23年度 - 令和２年度）」</t>
  </si>
  <si>
    <t>令和2年度</t>
  </si>
  <si>
    <t>資料：国土交通省国土地理院「令和5年全国都道府県市区町村別面積調（10月1日時点）」</t>
  </si>
  <si>
    <t>令和5年10月中の増減数</t>
  </si>
  <si>
    <t>令和4年11月からの増減数</t>
  </si>
  <si>
    <t>資料：県統計課「令和２年度県民経済計算」</t>
  </si>
  <si>
    <t>令和5年10月1日</t>
  </si>
</sst>
</file>

<file path=xl/styles.xml><?xml version="1.0" encoding="utf-8"?>
<styleSheet xmlns="http://schemas.openxmlformats.org/spreadsheetml/2006/main">
  <numFmts count="8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0;&quot;△ &quot;#,##0.0"/>
    <numFmt numFmtId="240" formatCode="&quot;r&quot;\ #,##0.0;&quot;△ &quot;#,##0.0"/>
    <numFmt numFmtId="241" formatCode="#,##0.0&quot;%&quot;;&quot;▲ &quot;#,##0.0&quot;%&quot;"/>
    <numFmt numFmtId="242" formatCode="#,##0.00;&quot;△ &quot;#,##0.00"/>
    <numFmt numFmtId="243" formatCode="#,##0.0&quot;%&quot;;&quot;△ &quot;#,##0.0&quot;%&quot;"/>
    <numFmt numFmtId="244" formatCode="0.00_);[Red]\(0.00\)"/>
    <numFmt numFmtId="245" formatCode="0.00&quot;P&quot;;&quot;▲&quot;0.00&quot;P&quot;"/>
    <numFmt numFmtId="246" formatCode="[$-411]ggge&quot;年&quot;m&quot;月&quot;"/>
    <numFmt numFmtId="247" formatCode="General&quot;月&quot;"/>
    <numFmt numFmtId="248" formatCode="0.0&quot;P&quot;;&quot;▲&quot;0.0&quot;P&quot;"/>
    <numFmt numFmtId="249" formatCode="#,##0.0&quot;P&quot;;&quot;△ &quot;#,##0.0&quot;P&quot;"/>
    <numFmt numFmtId="250" formatCode="0.00&quot;P&quot;;&quot;△&quot;0.00&quot;P&quot;"/>
  </numFmts>
  <fonts count="112">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38" borderId="1" applyNumberFormat="0" applyAlignment="0" applyProtection="0"/>
    <xf numFmtId="0" fontId="90" fillId="38" borderId="1" applyNumberFormat="0" applyAlignment="0" applyProtection="0"/>
    <xf numFmtId="0" fontId="91" fillId="39" borderId="0" applyNumberFormat="0" applyBorder="0" applyAlignment="0" applyProtection="0"/>
    <xf numFmtId="0" fontId="91" fillId="39"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93" fillId="0" borderId="3" applyNumberFormat="0" applyFill="0" applyAlignment="0" applyProtection="0"/>
    <xf numFmtId="0" fontId="93" fillId="0" borderId="3" applyNumberFormat="0" applyFill="0" applyAlignment="0" applyProtection="0"/>
    <xf numFmtId="0" fontId="94" fillId="42" borderId="0" applyNumberFormat="0" applyBorder="0" applyAlignment="0" applyProtection="0"/>
    <xf numFmtId="0" fontId="94" fillId="42" borderId="0" applyNumberFormat="0" applyBorder="0" applyAlignment="0" applyProtection="0"/>
    <xf numFmtId="0" fontId="95" fillId="43" borderId="4" applyNumberFormat="0" applyAlignment="0" applyProtection="0"/>
    <xf numFmtId="0" fontId="95" fillId="43"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8" fillId="0" borderId="5"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1" fillId="0" borderId="9" applyNumberFormat="0" applyFill="0" applyAlignment="0" applyProtection="0"/>
    <xf numFmtId="0" fontId="102" fillId="43" borderId="10" applyNumberFormat="0" applyAlignment="0" applyProtection="0"/>
    <xf numFmtId="0" fontId="102" fillId="43" borderId="10"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4" fillId="44" borderId="4" applyNumberFormat="0" applyAlignment="0" applyProtection="0"/>
    <xf numFmtId="0" fontId="104" fillId="45"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5" fillId="0" borderId="0" applyNumberFormat="0" applyFill="0" applyBorder="0" applyAlignment="0" applyProtection="0"/>
    <xf numFmtId="0" fontId="106" fillId="46" borderId="0" applyNumberFormat="0" applyBorder="0" applyAlignment="0" applyProtection="0"/>
    <xf numFmtId="0" fontId="106" fillId="46" borderId="0" applyNumberFormat="0" applyBorder="0" applyAlignment="0" applyProtection="0"/>
    <xf numFmtId="0" fontId="19" fillId="0" borderId="0">
      <alignment/>
      <protection/>
    </xf>
  </cellStyleXfs>
  <cellXfs count="148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1"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123" applyNumberFormat="1" applyFont="1" applyAlignment="1" applyProtection="1">
      <alignment vertical="center"/>
      <protection locked="0"/>
    </xf>
    <xf numFmtId="0" fontId="13" fillId="0" borderId="0" xfId="123" applyFont="1" applyAlignment="1">
      <alignment vertical="center"/>
      <protection/>
    </xf>
    <xf numFmtId="3" fontId="4" fillId="0" borderId="0" xfId="123" applyNumberFormat="1" applyFont="1" applyFill="1" applyAlignment="1" applyProtection="1">
      <alignment vertical="center"/>
      <protection locked="0"/>
    </xf>
    <xf numFmtId="0" fontId="4" fillId="0" borderId="0" xfId="123" applyFont="1" applyAlignment="1">
      <alignment vertical="center"/>
      <protection/>
    </xf>
    <xf numFmtId="3" fontId="4" fillId="0" borderId="14" xfId="123" applyNumberFormat="1" applyFont="1" applyFill="1" applyBorder="1" applyAlignment="1" applyProtection="1">
      <alignment vertical="center"/>
      <protection locked="0"/>
    </xf>
    <xf numFmtId="3" fontId="4" fillId="0" borderId="15" xfId="123" applyNumberFormat="1" applyFont="1" applyFill="1" applyBorder="1" applyAlignment="1" applyProtection="1">
      <alignment vertical="center"/>
      <protection locked="0"/>
    </xf>
    <xf numFmtId="0" fontId="4" fillId="0" borderId="16" xfId="123" applyNumberFormat="1" applyFont="1" applyFill="1" applyBorder="1" applyAlignment="1" applyProtection="1">
      <alignment horizontal="center" vertical="center"/>
      <protection locked="0"/>
    </xf>
    <xf numFmtId="180" fontId="4" fillId="0" borderId="16" xfId="123" applyNumberFormat="1"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0" fontId="4" fillId="0" borderId="0" xfId="123" applyNumberFormat="1" applyFont="1" applyAlignment="1" applyProtection="1">
      <alignment horizontal="center" vertical="center"/>
      <protection locked="0"/>
    </xf>
    <xf numFmtId="3" fontId="4" fillId="0" borderId="17" xfId="123" applyNumberFormat="1" applyFont="1" applyFill="1" applyBorder="1" applyAlignment="1" applyProtection="1">
      <alignment horizontal="center" vertical="center" wrapText="1"/>
      <protection locked="0"/>
    </xf>
    <xf numFmtId="3" fontId="4" fillId="0" borderId="16" xfId="123" applyNumberFormat="1" applyFont="1" applyFill="1" applyBorder="1" applyAlignment="1" applyProtection="1">
      <alignment horizontal="center" vertical="center" wrapText="1"/>
      <protection locked="0"/>
    </xf>
    <xf numFmtId="3" fontId="4" fillId="0" borderId="0" xfId="123" applyNumberFormat="1" applyFont="1" applyAlignment="1" applyProtection="1">
      <alignment horizontal="center" vertical="center"/>
      <protection locked="0"/>
    </xf>
    <xf numFmtId="3" fontId="4" fillId="0" borderId="18" xfId="123" applyNumberFormat="1" applyFont="1" applyFill="1" applyBorder="1" applyAlignment="1" applyProtection="1">
      <alignment horizontal="center" vertical="center" wrapText="1"/>
      <protection locked="0"/>
    </xf>
    <xf numFmtId="3" fontId="6" fillId="0" borderId="19" xfId="123" applyNumberFormat="1" applyFont="1" applyFill="1" applyBorder="1" applyAlignment="1" applyProtection="1">
      <alignment horizontal="right" vertical="center"/>
      <protection locked="0"/>
    </xf>
    <xf numFmtId="3" fontId="6" fillId="0" borderId="20" xfId="123" applyNumberFormat="1" applyFont="1" applyFill="1" applyBorder="1" applyAlignment="1" applyProtection="1">
      <alignment horizontal="right" vertical="center"/>
      <protection locked="0"/>
    </xf>
    <xf numFmtId="3" fontId="6" fillId="0" borderId="21" xfId="123" applyNumberFormat="1" applyFont="1" applyFill="1" applyBorder="1" applyAlignment="1" applyProtection="1">
      <alignment horizontal="right" vertical="center"/>
      <protection locked="0"/>
    </xf>
    <xf numFmtId="3" fontId="6" fillId="0" borderId="0" xfId="123" applyNumberFormat="1" applyFont="1" applyFill="1" applyBorder="1" applyAlignment="1" applyProtection="1">
      <alignment horizontal="right" vertical="center"/>
      <protection locked="0"/>
    </xf>
    <xf numFmtId="3" fontId="6" fillId="0" borderId="16" xfId="123" applyNumberFormat="1" applyFont="1" applyFill="1" applyBorder="1" applyAlignment="1" applyProtection="1">
      <alignment horizontal="right" vertical="center"/>
      <protection locked="0"/>
    </xf>
    <xf numFmtId="3" fontId="6" fillId="0" borderId="0" xfId="123" applyNumberFormat="1" applyFont="1" applyAlignment="1" applyProtection="1">
      <alignment horizontal="right" vertical="center"/>
      <protection locked="0"/>
    </xf>
    <xf numFmtId="0" fontId="6" fillId="0" borderId="0" xfId="123" applyFont="1" applyAlignment="1">
      <alignment vertical="center"/>
      <protection/>
    </xf>
    <xf numFmtId="3" fontId="6" fillId="0" borderId="0" xfId="123" applyNumberFormat="1" applyFont="1" applyAlignment="1" applyProtection="1">
      <alignment horizontal="center" vertical="center"/>
      <protection locked="0"/>
    </xf>
    <xf numFmtId="1" fontId="4" fillId="0" borderId="22" xfId="123" applyNumberFormat="1" applyFont="1" applyFill="1" applyBorder="1" applyAlignment="1" applyProtection="1">
      <alignment vertical="center"/>
      <protection locked="0"/>
    </xf>
    <xf numFmtId="1" fontId="4" fillId="0" borderId="0" xfId="123" applyNumberFormat="1" applyFont="1" applyFill="1" applyBorder="1" applyAlignment="1" applyProtection="1">
      <alignment vertical="center"/>
      <protection locked="0"/>
    </xf>
    <xf numFmtId="1" fontId="4" fillId="0" borderId="16" xfId="123" applyNumberFormat="1" applyFont="1" applyFill="1" applyBorder="1" applyAlignment="1" applyProtection="1">
      <alignment vertical="center"/>
      <protection locked="0"/>
    </xf>
    <xf numFmtId="1" fontId="4" fillId="0" borderId="0" xfId="123" applyNumberFormat="1" applyFont="1" applyAlignment="1" applyProtection="1">
      <alignment vertical="center"/>
      <protection locked="0"/>
    </xf>
    <xf numFmtId="185" fontId="4" fillId="0" borderId="0" xfId="123" applyNumberFormat="1" applyFont="1" applyAlignment="1" applyProtection="1">
      <alignment vertical="center"/>
      <protection locked="0"/>
    </xf>
    <xf numFmtId="3" fontId="4" fillId="0" borderId="0" xfId="123" applyNumberFormat="1" applyFont="1" applyAlignment="1" applyProtection="1">
      <alignment horizontal="right" vertical="center"/>
      <protection locked="0"/>
    </xf>
    <xf numFmtId="3" fontId="4" fillId="0" borderId="0" xfId="123" applyNumberFormat="1" applyFont="1" applyFill="1" applyBorder="1" applyAlignment="1">
      <alignment horizontal="right" vertical="center"/>
      <protection/>
    </xf>
    <xf numFmtId="182" fontId="4" fillId="0" borderId="0" xfId="123" applyNumberFormat="1" applyFont="1" applyFill="1" applyBorder="1" applyAlignment="1">
      <alignment horizontal="right" vertical="center"/>
      <protection/>
    </xf>
    <xf numFmtId="0" fontId="4" fillId="0" borderId="0" xfId="123" applyFont="1" applyFill="1" applyAlignment="1">
      <alignment vertical="center"/>
      <protection/>
    </xf>
    <xf numFmtId="49" fontId="4" fillId="0" borderId="15" xfId="123" applyNumberFormat="1" applyFont="1" applyFill="1" applyBorder="1" applyAlignment="1" applyProtection="1">
      <alignment vertical="center"/>
      <protection locked="0"/>
    </xf>
    <xf numFmtId="204" fontId="4" fillId="0" borderId="0" xfId="123" applyNumberFormat="1" applyFont="1" applyFill="1" applyBorder="1" applyAlignment="1" applyProtection="1" quotePrefix="1">
      <alignment horizontal="right" vertical="center"/>
      <protection locked="0"/>
    </xf>
    <xf numFmtId="205" fontId="4" fillId="0" borderId="0" xfId="123" applyNumberFormat="1" applyFont="1" applyFill="1" applyBorder="1" applyAlignment="1">
      <alignment horizontal="right" vertical="center"/>
      <protection/>
    </xf>
    <xf numFmtId="206" fontId="4" fillId="0" borderId="0" xfId="123" applyNumberFormat="1" applyFont="1" applyFill="1" applyBorder="1" applyAlignment="1">
      <alignment horizontal="right" vertical="center"/>
      <protection/>
    </xf>
    <xf numFmtId="3" fontId="4" fillId="0" borderId="22" xfId="139" applyNumberFormat="1" applyFont="1" applyFill="1" applyBorder="1" applyAlignment="1">
      <alignment horizontal="right" vertical="center"/>
      <protection/>
    </xf>
    <xf numFmtId="0" fontId="4" fillId="0" borderId="0" xfId="123" applyNumberFormat="1" applyFont="1" applyFill="1" applyBorder="1" applyAlignment="1" applyProtection="1">
      <alignment horizontal="right" vertical="center"/>
      <protection locked="0"/>
    </xf>
    <xf numFmtId="3" fontId="4" fillId="0" borderId="15" xfId="123" applyNumberFormat="1" applyFont="1" applyFill="1" applyBorder="1" applyAlignment="1" applyProtection="1">
      <alignment horizontal="center" vertical="center"/>
      <protection locked="0"/>
    </xf>
    <xf numFmtId="207" fontId="4" fillId="0" borderId="0" xfId="123" applyNumberFormat="1" applyFont="1" applyFill="1" applyBorder="1" applyAlignment="1" applyProtection="1" quotePrefix="1">
      <alignment horizontal="right" vertical="center"/>
      <protection locked="0"/>
    </xf>
    <xf numFmtId="3" fontId="4" fillId="0" borderId="16" xfId="123" applyNumberFormat="1" applyFont="1" applyFill="1" applyBorder="1" applyAlignment="1" applyProtection="1">
      <alignment horizontal="right" vertical="center"/>
      <protection locked="0"/>
    </xf>
    <xf numFmtId="0" fontId="4" fillId="0" borderId="0" xfId="123" applyFont="1" applyBorder="1" applyAlignment="1">
      <alignment vertical="center"/>
      <protection/>
    </xf>
    <xf numFmtId="182" fontId="4" fillId="0" borderId="23" xfId="123" applyNumberFormat="1" applyFont="1" applyFill="1" applyBorder="1" applyAlignment="1" applyProtection="1">
      <alignment horizontal="right" vertical="center"/>
      <protection locked="0"/>
    </xf>
    <xf numFmtId="3" fontId="4" fillId="0" borderId="23" xfId="123" applyNumberFormat="1" applyFont="1" applyFill="1" applyBorder="1" applyAlignment="1" applyProtection="1">
      <alignment horizontal="right" vertical="center"/>
      <protection locked="0"/>
    </xf>
    <xf numFmtId="3" fontId="4" fillId="0" borderId="24"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center" vertical="center"/>
      <protection locked="0"/>
    </xf>
    <xf numFmtId="203" fontId="4" fillId="0" borderId="0" xfId="139" applyNumberFormat="1" applyFont="1" applyFill="1" applyBorder="1" applyAlignment="1">
      <alignment vertical="center"/>
      <protection/>
    </xf>
    <xf numFmtId="182" fontId="4" fillId="0" borderId="0"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right" vertical="center"/>
      <protection locked="0"/>
    </xf>
    <xf numFmtId="0" fontId="6" fillId="0" borderId="0" xfId="123" applyNumberFormat="1" applyFont="1" applyAlignment="1" applyProtection="1">
      <alignment vertical="center"/>
      <protection locked="0"/>
    </xf>
    <xf numFmtId="0" fontId="20" fillId="0" borderId="0" xfId="123" applyFont="1" applyAlignment="1">
      <alignment vertical="center"/>
      <protection/>
    </xf>
    <xf numFmtId="0" fontId="21" fillId="0" borderId="0" xfId="123" applyFont="1" applyAlignment="1">
      <alignment vertical="center"/>
      <protection/>
    </xf>
    <xf numFmtId="0" fontId="20" fillId="0" borderId="0" xfId="123" applyNumberFormat="1" applyFont="1" applyAlignment="1" applyProtection="1">
      <alignment vertical="center"/>
      <protection locked="0"/>
    </xf>
    <xf numFmtId="0" fontId="9" fillId="0" borderId="0" xfId="123" applyNumberFormat="1" applyFont="1" applyAlignment="1" applyProtection="1">
      <alignment vertical="center"/>
      <protection locked="0"/>
    </xf>
    <xf numFmtId="0" fontId="20" fillId="0" borderId="0" xfId="123" applyNumberFormat="1" applyFont="1" applyAlignment="1" applyProtection="1">
      <alignment horizontal="left" vertical="center"/>
      <protection locked="0"/>
    </xf>
    <xf numFmtId="0" fontId="20" fillId="0" borderId="0" xfId="123" applyNumberFormat="1" applyFont="1" applyAlignment="1">
      <alignment vertical="center"/>
      <protection/>
    </xf>
    <xf numFmtId="0" fontId="9" fillId="0" borderId="0" xfId="123" applyFont="1" applyAlignment="1">
      <alignment vertical="center"/>
      <protection/>
    </xf>
    <xf numFmtId="3" fontId="4" fillId="0" borderId="0" xfId="123" applyNumberFormat="1" applyFont="1" applyAlignment="1" applyProtection="1">
      <alignment vertical="center"/>
      <protection locked="0"/>
    </xf>
    <xf numFmtId="3" fontId="4" fillId="0" borderId="14" xfId="123" applyNumberFormat="1" applyFont="1" applyBorder="1" applyAlignment="1" applyProtection="1">
      <alignment vertical="center"/>
      <protection locked="0"/>
    </xf>
    <xf numFmtId="3" fontId="4" fillId="0" borderId="0" xfId="123" applyNumberFormat="1" applyFont="1" applyBorder="1" applyAlignment="1" applyProtection="1">
      <alignment vertical="center"/>
      <protection locked="0"/>
    </xf>
    <xf numFmtId="3" fontId="4" fillId="0" borderId="16" xfId="123" applyNumberFormat="1" applyFont="1" applyBorder="1" applyAlignment="1" applyProtection="1">
      <alignment vertical="center"/>
      <protection locked="0"/>
    </xf>
    <xf numFmtId="3" fontId="4" fillId="0" borderId="16" xfId="123" applyNumberFormat="1" applyFont="1" applyBorder="1" applyAlignment="1" applyProtection="1">
      <alignment horizontal="center" vertical="center"/>
      <protection locked="0"/>
    </xf>
    <xf numFmtId="3" fontId="4" fillId="0" borderId="20" xfId="123" applyNumberFormat="1" applyFont="1" applyBorder="1" applyAlignment="1" applyProtection="1">
      <alignment horizontal="center" vertical="center"/>
      <protection locked="0"/>
    </xf>
    <xf numFmtId="3" fontId="4" fillId="0" borderId="18" xfId="123" applyNumberFormat="1" applyFont="1" applyBorder="1" applyAlignment="1" applyProtection="1">
      <alignment vertical="center"/>
      <protection locked="0"/>
    </xf>
    <xf numFmtId="3" fontId="6" fillId="0" borderId="19" xfId="123" applyNumberFormat="1" applyFont="1" applyBorder="1" applyAlignment="1" applyProtection="1">
      <alignment horizontal="right" vertical="center"/>
      <protection locked="0"/>
    </xf>
    <xf numFmtId="3" fontId="6" fillId="0" borderId="20" xfId="123" applyNumberFormat="1" applyFont="1" applyBorder="1" applyAlignment="1" applyProtection="1">
      <alignment horizontal="right" vertical="center"/>
      <protection locked="0"/>
    </xf>
    <xf numFmtId="3" fontId="6" fillId="0" borderId="21" xfId="123" applyNumberFormat="1" applyFont="1" applyBorder="1" applyAlignment="1" applyProtection="1">
      <alignment horizontal="right" vertical="center"/>
      <protection locked="0"/>
    </xf>
    <xf numFmtId="3" fontId="6" fillId="0" borderId="16" xfId="123" applyNumberFormat="1" applyFont="1" applyBorder="1" applyAlignment="1" applyProtection="1">
      <alignment horizontal="right" vertical="center"/>
      <protection locked="0"/>
    </xf>
    <xf numFmtId="3" fontId="6" fillId="0" borderId="0" xfId="123" applyNumberFormat="1" applyFont="1" applyBorder="1" applyAlignment="1" applyProtection="1">
      <alignment vertical="center"/>
      <protection locked="0"/>
    </xf>
    <xf numFmtId="3" fontId="4" fillId="0" borderId="15" xfId="123" applyNumberFormat="1" applyFont="1" applyBorder="1" applyAlignment="1" applyProtection="1">
      <alignment vertical="center"/>
      <protection locked="0"/>
    </xf>
    <xf numFmtId="185" fontId="4" fillId="0" borderId="22" xfId="123" applyNumberFormat="1" applyFont="1" applyBorder="1" applyAlignment="1" applyProtection="1">
      <alignment vertical="center"/>
      <protection locked="0"/>
    </xf>
    <xf numFmtId="185" fontId="4" fillId="0" borderId="0" xfId="123" applyNumberFormat="1" applyFont="1" applyBorder="1" applyAlignment="1" applyProtection="1">
      <alignment vertical="center"/>
      <protection locked="0"/>
    </xf>
    <xf numFmtId="1" fontId="4" fillId="0" borderId="0" xfId="123" applyNumberFormat="1" applyFont="1" applyBorder="1" applyAlignment="1" applyProtection="1">
      <alignment vertical="center"/>
      <protection locked="0"/>
    </xf>
    <xf numFmtId="185" fontId="4" fillId="0" borderId="22" xfId="123" applyNumberFormat="1" applyFont="1" applyBorder="1" applyAlignment="1" applyProtection="1">
      <alignment horizontal="right" vertical="center"/>
      <protection locked="0"/>
    </xf>
    <xf numFmtId="206" fontId="4" fillId="0" borderId="0" xfId="123" applyNumberFormat="1" applyFont="1" applyBorder="1" applyAlignment="1" applyProtection="1">
      <alignment horizontal="right" vertical="center"/>
      <protection locked="0"/>
    </xf>
    <xf numFmtId="3" fontId="4" fillId="0" borderId="0" xfId="123" applyNumberFormat="1" applyFont="1" applyFill="1" applyBorder="1" applyAlignment="1">
      <alignment vertical="center"/>
      <protection/>
    </xf>
    <xf numFmtId="205" fontId="4" fillId="0" borderId="0" xfId="123" applyNumberFormat="1" applyFont="1" applyBorder="1" applyAlignment="1" applyProtection="1">
      <alignment vertical="center"/>
      <protection locked="0"/>
    </xf>
    <xf numFmtId="205" fontId="4" fillId="0" borderId="0" xfId="123" applyNumberFormat="1" applyFont="1" applyFill="1" applyBorder="1" applyAlignment="1" applyProtection="1">
      <alignment vertical="center"/>
      <protection locked="0"/>
    </xf>
    <xf numFmtId="3" fontId="4" fillId="0" borderId="0" xfId="123" applyNumberFormat="1" applyFont="1" applyBorder="1" applyAlignment="1" applyProtection="1">
      <alignment horizontal="right" vertical="center"/>
      <protection locked="0"/>
    </xf>
    <xf numFmtId="205" fontId="4" fillId="0" borderId="0" xfId="123" applyNumberFormat="1" applyFont="1" applyBorder="1" applyAlignment="1" applyProtection="1">
      <alignment horizontal="right" vertical="center"/>
      <protection locked="0"/>
    </xf>
    <xf numFmtId="3" fontId="4" fillId="0" borderId="16" xfId="123" applyNumberFormat="1" applyFont="1" applyBorder="1" applyAlignment="1" applyProtection="1">
      <alignment horizontal="right" vertical="center"/>
      <protection locked="0"/>
    </xf>
    <xf numFmtId="1" fontId="4" fillId="0" borderId="0" xfId="123" applyNumberFormat="1" applyFont="1" applyAlignment="1" applyProtection="1">
      <alignment horizontal="center" vertical="center"/>
      <protection locked="0"/>
    </xf>
    <xf numFmtId="185" fontId="4" fillId="0" borderId="0" xfId="123" applyNumberFormat="1" applyFont="1" applyBorder="1" applyAlignment="1" applyProtection="1">
      <alignment horizontal="right" vertical="center"/>
      <protection locked="0"/>
    </xf>
    <xf numFmtId="3" fontId="4" fillId="0" borderId="25" xfId="123" applyNumberFormat="1" applyFont="1" applyFill="1" applyBorder="1" applyAlignment="1" applyProtection="1">
      <alignment horizontal="center" vertical="center"/>
      <protection locked="0"/>
    </xf>
    <xf numFmtId="213" fontId="4" fillId="0" borderId="26" xfId="123" applyNumberFormat="1" applyFont="1" applyFill="1" applyBorder="1" applyAlignment="1" applyProtection="1">
      <alignment vertical="center"/>
      <protection locked="0"/>
    </xf>
    <xf numFmtId="213" fontId="4" fillId="0" borderId="23" xfId="123" applyNumberFormat="1" applyFont="1" applyFill="1" applyBorder="1" applyAlignment="1" applyProtection="1">
      <alignment vertical="center"/>
      <protection locked="0"/>
    </xf>
    <xf numFmtId="3" fontId="4" fillId="0" borderId="23" xfId="123" applyNumberFormat="1" applyFont="1" applyFill="1" applyBorder="1" applyAlignment="1" applyProtection="1">
      <alignment vertical="center"/>
      <protection locked="0"/>
    </xf>
    <xf numFmtId="182" fontId="4" fillId="0" borderId="23" xfId="123" applyNumberFormat="1" applyFont="1" applyFill="1" applyBorder="1" applyAlignment="1" applyProtection="1">
      <alignment vertical="center"/>
      <protection locked="0"/>
    </xf>
    <xf numFmtId="3" fontId="4" fillId="0" borderId="23" xfId="123" applyNumberFormat="1" applyFont="1" applyBorder="1" applyAlignment="1" applyProtection="1">
      <alignment vertical="center"/>
      <protection locked="0"/>
    </xf>
    <xf numFmtId="3" fontId="4" fillId="0" borderId="24" xfId="123" applyNumberFormat="1" applyFont="1" applyBorder="1" applyAlignment="1" applyProtection="1">
      <alignment vertical="center"/>
      <protection locked="0"/>
    </xf>
    <xf numFmtId="0" fontId="4" fillId="0" borderId="23" xfId="123" applyFont="1" applyBorder="1" applyAlignment="1">
      <alignment vertical="center"/>
      <protection/>
    </xf>
    <xf numFmtId="3" fontId="4" fillId="0" borderId="0" xfId="123" applyNumberFormat="1" applyFont="1" applyFill="1" applyBorder="1" applyAlignment="1" applyProtection="1">
      <alignment vertical="center"/>
      <protection locked="0"/>
    </xf>
    <xf numFmtId="0" fontId="14" fillId="0" borderId="0" xfId="123" applyNumberFormat="1" applyFont="1" applyAlignment="1" applyProtection="1">
      <alignment horizontal="center" vertical="center"/>
      <protection locked="0"/>
    </xf>
    <xf numFmtId="0" fontId="9" fillId="0" borderId="0" xfId="139" applyFont="1">
      <alignment/>
      <protection/>
    </xf>
    <xf numFmtId="0" fontId="0" fillId="0" borderId="0" xfId="124" applyAlignment="1">
      <alignment vertical="center"/>
      <protection/>
    </xf>
    <xf numFmtId="0" fontId="0" fillId="0" borderId="0" xfId="124">
      <alignment/>
      <protection/>
    </xf>
    <xf numFmtId="216" fontId="9" fillId="0" borderId="0" xfId="124" applyNumberFormat="1" applyFont="1" applyBorder="1" applyAlignment="1">
      <alignment horizontal="right"/>
      <protection/>
    </xf>
    <xf numFmtId="216" fontId="9" fillId="0" borderId="0" xfId="139" applyNumberFormat="1" applyFont="1" applyAlignment="1">
      <alignment horizontal="right"/>
      <protection/>
    </xf>
    <xf numFmtId="216" fontId="9" fillId="0" borderId="0" xfId="124" applyNumberFormat="1" applyFont="1" applyAlignment="1">
      <alignment horizontal="right"/>
      <protection/>
    </xf>
    <xf numFmtId="0" fontId="9" fillId="0" borderId="0" xfId="124" applyFont="1" applyBorder="1">
      <alignment/>
      <protection/>
    </xf>
    <xf numFmtId="0" fontId="21" fillId="0" borderId="0" xfId="124" applyFont="1" applyAlignment="1">
      <alignment horizontal="center" vertical="center"/>
      <protection/>
    </xf>
    <xf numFmtId="49" fontId="9" fillId="0" borderId="0" xfId="124" applyNumberFormat="1" applyFont="1" applyBorder="1" applyAlignment="1">
      <alignment horizontal="right"/>
      <protection/>
    </xf>
    <xf numFmtId="49" fontId="9" fillId="0" borderId="0" xfId="86" applyNumberFormat="1" applyFont="1" applyFill="1" applyBorder="1" applyAlignment="1">
      <alignment horizontal="right"/>
    </xf>
    <xf numFmtId="216" fontId="20" fillId="0" borderId="0" xfId="124" applyNumberFormat="1" applyFont="1" applyBorder="1" applyAlignment="1">
      <alignment horizontal="right"/>
      <protection/>
    </xf>
    <xf numFmtId="49" fontId="20" fillId="0" borderId="0" xfId="124" applyNumberFormat="1" applyFont="1" applyBorder="1" applyAlignment="1">
      <alignment horizontal="right"/>
      <protection/>
    </xf>
    <xf numFmtId="49" fontId="20" fillId="0" borderId="0" xfId="86" applyNumberFormat="1" applyFont="1" applyFill="1" applyBorder="1" applyAlignment="1">
      <alignment horizontal="right"/>
    </xf>
    <xf numFmtId="0" fontId="9" fillId="0" borderId="0" xfId="124" applyFont="1">
      <alignment/>
      <protection/>
    </xf>
    <xf numFmtId="0" fontId="33" fillId="0" borderId="0" xfId="124" applyFont="1" applyAlignment="1" quotePrefix="1">
      <alignment horizontal="center"/>
      <protection/>
    </xf>
    <xf numFmtId="0" fontId="34" fillId="0" borderId="0" xfId="124" applyFont="1">
      <alignment/>
      <protection/>
    </xf>
    <xf numFmtId="0" fontId="35" fillId="0" borderId="0" xfId="123" applyNumberFormat="1" applyFont="1" applyAlignment="1" applyProtection="1">
      <alignment horizontal="center" vertical="center"/>
      <protection locked="0"/>
    </xf>
    <xf numFmtId="0" fontId="13" fillId="0" borderId="0" xfId="123" applyFont="1" applyBorder="1" applyAlignment="1">
      <alignment vertical="center"/>
      <protection/>
    </xf>
    <xf numFmtId="1" fontId="4" fillId="0" borderId="0" xfId="123" applyNumberFormat="1" applyFont="1" applyAlignment="1">
      <alignment vertical="center"/>
      <protection/>
    </xf>
    <xf numFmtId="1" fontId="6" fillId="0" borderId="0" xfId="123" applyNumberFormat="1" applyFont="1" applyBorder="1" applyAlignment="1" applyProtection="1">
      <alignment horizontal="right" vertical="center"/>
      <protection locked="0"/>
    </xf>
    <xf numFmtId="1" fontId="9" fillId="0" borderId="0" xfId="123" applyNumberFormat="1" applyFont="1" applyBorder="1" applyAlignment="1" applyProtection="1">
      <alignment horizontal="right" vertical="center"/>
      <protection locked="0"/>
    </xf>
    <xf numFmtId="1" fontId="4" fillId="0" borderId="14" xfId="123" applyNumberFormat="1" applyFont="1" applyBorder="1" applyAlignment="1" applyProtection="1">
      <alignment horizontal="center" vertical="center" wrapText="1"/>
      <protection locked="0"/>
    </xf>
    <xf numFmtId="0" fontId="4" fillId="0" borderId="0" xfId="123" applyNumberFormat="1" applyFont="1" applyBorder="1" applyAlignment="1" applyProtection="1">
      <alignment horizontal="center" vertical="center"/>
      <protection locked="0"/>
    </xf>
    <xf numFmtId="1" fontId="4" fillId="0" borderId="16" xfId="123" applyNumberFormat="1" applyFont="1" applyBorder="1" applyAlignment="1" applyProtection="1">
      <alignment horizontal="center" vertical="center" wrapText="1"/>
      <protection locked="0"/>
    </xf>
    <xf numFmtId="1" fontId="4" fillId="0" borderId="18" xfId="123" applyNumberFormat="1" applyFont="1" applyBorder="1" applyAlignment="1" applyProtection="1">
      <alignment horizontal="center" vertical="center" wrapText="1"/>
      <protection locked="0"/>
    </xf>
    <xf numFmtId="1" fontId="4" fillId="0" borderId="0" xfId="123" applyNumberFormat="1" applyFont="1" applyAlignment="1" applyProtection="1">
      <alignment horizontal="right" vertical="center"/>
      <protection locked="0"/>
    </xf>
    <xf numFmtId="1" fontId="4" fillId="0" borderId="19" xfId="123" applyNumberFormat="1" applyFont="1" applyBorder="1" applyAlignment="1" applyProtection="1">
      <alignment horizontal="right" vertical="center"/>
      <protection locked="0"/>
    </xf>
    <xf numFmtId="1" fontId="4" fillId="0" borderId="27" xfId="123" applyNumberFormat="1" applyFont="1" applyBorder="1" applyAlignment="1" applyProtection="1">
      <alignment horizontal="right" vertical="center"/>
      <protection locked="0"/>
    </xf>
    <xf numFmtId="1" fontId="4" fillId="0" borderId="20" xfId="123" applyNumberFormat="1" applyFont="1" applyBorder="1" applyAlignment="1" applyProtection="1">
      <alignment horizontal="right" vertical="center"/>
      <protection locked="0"/>
    </xf>
    <xf numFmtId="3" fontId="4" fillId="0" borderId="21" xfId="123" applyNumberFormat="1" applyFont="1" applyBorder="1" applyAlignment="1" applyProtection="1">
      <alignment vertical="center"/>
      <protection locked="0"/>
    </xf>
    <xf numFmtId="3" fontId="4" fillId="0" borderId="28" xfId="123" applyNumberFormat="1" applyFont="1" applyBorder="1" applyAlignment="1" applyProtection="1">
      <alignment vertical="center"/>
      <protection locked="0"/>
    </xf>
    <xf numFmtId="49" fontId="4" fillId="0" borderId="15"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left" vertical="center"/>
      <protection locked="0"/>
    </xf>
    <xf numFmtId="203" fontId="4" fillId="0" borderId="16" xfId="123" applyNumberFormat="1" applyFont="1" applyFill="1" applyBorder="1" applyAlignment="1" applyProtection="1">
      <alignment horizontal="right" vertical="center"/>
      <protection locked="0"/>
    </xf>
    <xf numFmtId="0" fontId="4" fillId="0" borderId="0" xfId="123" applyFont="1" applyFill="1" applyBorder="1" applyAlignment="1">
      <alignment vertical="center"/>
      <protection/>
    </xf>
    <xf numFmtId="1" fontId="4" fillId="0" borderId="15" xfId="123" applyNumberFormat="1" applyFont="1" applyBorder="1" applyAlignment="1" applyProtection="1">
      <alignment vertical="center"/>
      <protection locked="0"/>
    </xf>
    <xf numFmtId="1" fontId="4" fillId="0" borderId="29" xfId="123" applyNumberFormat="1" applyFont="1" applyBorder="1" applyAlignment="1" applyProtection="1">
      <alignment vertical="center"/>
      <protection locked="0"/>
    </xf>
    <xf numFmtId="49" fontId="4" fillId="0" borderId="15" xfId="123" applyNumberFormat="1" applyFont="1" applyBorder="1" applyAlignment="1" applyProtection="1">
      <alignment horizontal="right" vertical="center"/>
      <protection locked="0"/>
    </xf>
    <xf numFmtId="49" fontId="4" fillId="0" borderId="25" xfId="123" applyNumberFormat="1" applyFont="1" applyBorder="1" applyAlignment="1" applyProtection="1">
      <alignment vertical="center"/>
      <protection locked="0"/>
    </xf>
    <xf numFmtId="49" fontId="4" fillId="0" borderId="30" xfId="123" applyNumberFormat="1" applyFont="1" applyBorder="1" applyAlignment="1" applyProtection="1">
      <alignment vertical="center"/>
      <protection locked="0"/>
    </xf>
    <xf numFmtId="3" fontId="4" fillId="0" borderId="31" xfId="123" applyNumberFormat="1" applyFont="1" applyBorder="1" applyAlignment="1" applyProtection="1">
      <alignment vertical="center"/>
      <protection locked="0"/>
    </xf>
    <xf numFmtId="49" fontId="4" fillId="0" borderId="0" xfId="123" applyNumberFormat="1" applyFont="1" applyBorder="1" applyAlignment="1" applyProtection="1">
      <alignment vertical="center"/>
      <protection locked="0"/>
    </xf>
    <xf numFmtId="3" fontId="4" fillId="0" borderId="0" xfId="123" applyNumberFormat="1" applyFont="1" applyBorder="1" applyAlignment="1">
      <alignment vertical="center"/>
      <protection/>
    </xf>
    <xf numFmtId="203" fontId="4" fillId="0" borderId="0" xfId="123" applyNumberFormat="1" applyFont="1" applyBorder="1" applyAlignment="1">
      <alignment vertical="center"/>
      <protection/>
    </xf>
    <xf numFmtId="203" fontId="4" fillId="0" borderId="0" xfId="123" applyNumberFormat="1" applyFont="1" applyAlignment="1" applyProtection="1">
      <alignment vertical="center"/>
      <protection locked="0"/>
    </xf>
    <xf numFmtId="203" fontId="4" fillId="0" borderId="0" xfId="123" applyNumberFormat="1" applyFont="1" applyAlignment="1">
      <alignment vertical="center"/>
      <protection/>
    </xf>
    <xf numFmtId="3" fontId="4" fillId="0" borderId="0" xfId="123" applyNumberFormat="1" applyFont="1" applyAlignment="1">
      <alignment vertical="center"/>
      <protection/>
    </xf>
    <xf numFmtId="0" fontId="0" fillId="0" borderId="0" xfId="138" applyFont="1" applyFill="1" applyBorder="1" applyProtection="1">
      <alignment/>
      <protection/>
    </xf>
    <xf numFmtId="0" fontId="36" fillId="0" borderId="0" xfId="138" applyFont="1" applyFill="1" applyBorder="1" applyAlignment="1" applyProtection="1">
      <alignment horizontal="right"/>
      <protection/>
    </xf>
    <xf numFmtId="0" fontId="37" fillId="0" borderId="0" xfId="138" applyFont="1" applyFill="1" applyBorder="1" applyAlignment="1" applyProtection="1">
      <alignment horizontal="right"/>
      <protection/>
    </xf>
    <xf numFmtId="0" fontId="0" fillId="0" borderId="32" xfId="138" applyFont="1" applyFill="1" applyBorder="1" applyAlignment="1" applyProtection="1">
      <alignment vertical="center"/>
      <protection/>
    </xf>
    <xf numFmtId="0" fontId="0" fillId="0" borderId="33" xfId="138" applyFont="1" applyFill="1" applyBorder="1" applyAlignment="1" applyProtection="1">
      <alignment horizontal="center" vertical="center"/>
      <protection/>
    </xf>
    <xf numFmtId="0" fontId="0" fillId="0" borderId="32" xfId="138" applyFont="1" applyFill="1" applyBorder="1" applyAlignment="1" applyProtection="1">
      <alignment horizontal="right" vertical="center"/>
      <protection/>
    </xf>
    <xf numFmtId="38" fontId="0" fillId="0" borderId="32" xfId="86" applyFont="1" applyFill="1" applyBorder="1" applyAlignment="1" applyProtection="1">
      <alignment/>
      <protection/>
    </xf>
    <xf numFmtId="220" fontId="0" fillId="0" borderId="32" xfId="138" applyNumberFormat="1" applyFont="1" applyFill="1" applyBorder="1" applyProtection="1">
      <alignment/>
      <protection/>
    </xf>
    <xf numFmtId="220" fontId="0" fillId="0" borderId="32" xfId="138" applyNumberFormat="1" applyFont="1" applyFill="1" applyBorder="1" applyAlignment="1" applyProtection="1">
      <alignment/>
      <protection/>
    </xf>
    <xf numFmtId="0" fontId="0" fillId="0" borderId="32" xfId="138" applyFont="1" applyFill="1" applyBorder="1" applyAlignment="1" applyProtection="1">
      <alignment horizontal="right"/>
      <protection/>
    </xf>
    <xf numFmtId="0" fontId="0" fillId="0" borderId="0" xfId="138" applyFont="1" applyFill="1" applyBorder="1" applyProtection="1">
      <alignment/>
      <protection locked="0"/>
    </xf>
    <xf numFmtId="0" fontId="0" fillId="0" borderId="0" xfId="140" applyFill="1" applyProtection="1">
      <alignment/>
      <protection/>
    </xf>
    <xf numFmtId="0" fontId="39" fillId="0" borderId="0" xfId="140" applyFont="1" applyFill="1" applyAlignment="1" applyProtection="1">
      <alignment vertical="center" textRotation="255"/>
      <protection/>
    </xf>
    <xf numFmtId="0" fontId="37" fillId="0" borderId="0" xfId="140" applyFont="1" applyFill="1" applyAlignment="1" applyProtection="1">
      <alignment horizontal="right"/>
      <protection/>
    </xf>
    <xf numFmtId="0" fontId="38" fillId="0" borderId="0" xfId="140" applyFont="1" applyFill="1" applyAlignment="1" applyProtection="1">
      <alignment vertical="center"/>
      <protection/>
    </xf>
    <xf numFmtId="0" fontId="39" fillId="0" borderId="11" xfId="140" applyFont="1" applyFill="1" applyBorder="1" applyAlignment="1" applyProtection="1">
      <alignment vertical="center" textRotation="255"/>
      <protection/>
    </xf>
    <xf numFmtId="0" fontId="0" fillId="0" borderId="27" xfId="140" applyFill="1" applyBorder="1" applyProtection="1">
      <alignment/>
      <protection/>
    </xf>
    <xf numFmtId="0" fontId="1" fillId="0" borderId="34" xfId="140" applyFont="1" applyFill="1" applyBorder="1" applyAlignment="1" applyProtection="1">
      <alignment horizontal="center" wrapText="1"/>
      <protection/>
    </xf>
    <xf numFmtId="0" fontId="0" fillId="0" borderId="22" xfId="140" applyFill="1" applyBorder="1" applyProtection="1">
      <alignment/>
      <protection/>
    </xf>
    <xf numFmtId="0" fontId="0" fillId="0" borderId="32" xfId="140" applyFill="1" applyBorder="1" applyAlignment="1" applyProtection="1">
      <alignment horizontal="center"/>
      <protection/>
    </xf>
    <xf numFmtId="221" fontId="0" fillId="0" borderId="32" xfId="140" applyNumberFormat="1" applyFill="1" applyBorder="1" applyAlignment="1" applyProtection="1">
      <alignment horizontal="center"/>
      <protection/>
    </xf>
    <xf numFmtId="0" fontId="0" fillId="0" borderId="32" xfId="140" applyFill="1" applyBorder="1" applyAlignment="1" applyProtection="1">
      <alignment/>
      <protection/>
    </xf>
    <xf numFmtId="0" fontId="0" fillId="0" borderId="32" xfId="140" applyFont="1" applyFill="1" applyBorder="1" applyAlignment="1" applyProtection="1">
      <alignment horizontal="center"/>
      <protection/>
    </xf>
    <xf numFmtId="0" fontId="0" fillId="0" borderId="20" xfId="140" applyFont="1" applyFill="1" applyBorder="1" applyAlignment="1" applyProtection="1">
      <alignment horizontal="center"/>
      <protection/>
    </xf>
    <xf numFmtId="0" fontId="0" fillId="0" borderId="0" xfId="140" applyFont="1" applyFill="1" applyProtection="1">
      <alignment/>
      <protection/>
    </xf>
    <xf numFmtId="222" fontId="0" fillId="0" borderId="0" xfId="140" applyNumberFormat="1" applyFill="1" applyProtection="1">
      <alignment/>
      <protection/>
    </xf>
    <xf numFmtId="0" fontId="23" fillId="0" borderId="0" xfId="140" applyFont="1" applyFill="1" applyAlignment="1" applyProtection="1">
      <alignment horizontal="right"/>
      <protection/>
    </xf>
    <xf numFmtId="0" fontId="6" fillId="0" borderId="0" xfId="123" applyNumberFormat="1" applyFont="1" applyBorder="1" applyAlignment="1" applyProtection="1">
      <alignment vertical="center"/>
      <protection locked="0"/>
    </xf>
    <xf numFmtId="0" fontId="6" fillId="0" borderId="0" xfId="123" applyNumberFormat="1" applyFont="1" applyBorder="1" applyAlignment="1" applyProtection="1">
      <alignment horizontal="right" vertical="center"/>
      <protection locked="0"/>
    </xf>
    <xf numFmtId="0" fontId="4" fillId="0" borderId="35" xfId="123" applyFont="1" applyBorder="1" applyAlignment="1">
      <alignment vertical="center"/>
      <protection/>
    </xf>
    <xf numFmtId="0" fontId="9" fillId="0" borderId="36" xfId="123" applyNumberFormat="1" applyFont="1" applyBorder="1" applyAlignment="1" applyProtection="1">
      <alignment horizontal="center" vertical="center"/>
      <protection locked="0"/>
    </xf>
    <xf numFmtId="0" fontId="4" fillId="0" borderId="37" xfId="123" applyNumberFormat="1" applyFont="1" applyBorder="1" applyAlignment="1" applyProtection="1">
      <alignment vertical="center"/>
      <protection locked="0"/>
    </xf>
    <xf numFmtId="0" fontId="4" fillId="0" borderId="0" xfId="123" applyNumberFormat="1" applyFont="1" applyBorder="1" applyAlignment="1" applyProtection="1">
      <alignment vertical="center"/>
      <protection locked="0"/>
    </xf>
    <xf numFmtId="0" fontId="4" fillId="0" borderId="38" xfId="123" applyFont="1" applyBorder="1" applyAlignment="1">
      <alignment vertical="center"/>
      <protection/>
    </xf>
    <xf numFmtId="0" fontId="9" fillId="0" borderId="11"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 fillId="0" borderId="20" xfId="123" applyNumberFormat="1" applyFont="1" applyBorder="1" applyAlignment="1" applyProtection="1">
      <alignment horizontal="center" vertical="center"/>
      <protection locked="0"/>
    </xf>
    <xf numFmtId="0" fontId="9" fillId="0" borderId="2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4" fillId="0" borderId="40" xfId="123" applyNumberFormat="1" applyFont="1" applyBorder="1" applyAlignment="1" applyProtection="1">
      <alignment vertical="center"/>
      <protection locked="0"/>
    </xf>
    <xf numFmtId="0" fontId="4" fillId="0" borderId="15" xfId="123" applyFont="1" applyBorder="1" applyAlignment="1">
      <alignment vertical="center"/>
      <protection/>
    </xf>
    <xf numFmtId="0" fontId="6" fillId="0" borderId="21" xfId="123" applyNumberFormat="1" applyFont="1" applyBorder="1" applyAlignment="1" applyProtection="1">
      <alignment vertical="center"/>
      <protection locked="0"/>
    </xf>
    <xf numFmtId="0" fontId="6" fillId="0" borderId="20" xfId="123" applyNumberFormat="1" applyFont="1" applyBorder="1" applyAlignment="1" applyProtection="1">
      <alignment vertical="center"/>
      <protection locked="0"/>
    </xf>
    <xf numFmtId="0" fontId="4" fillId="0" borderId="16" xfId="123" applyNumberFormat="1" applyFont="1" applyBorder="1" applyAlignment="1" applyProtection="1">
      <alignment vertical="center"/>
      <protection locked="0"/>
    </xf>
    <xf numFmtId="0" fontId="9" fillId="0" borderId="0" xfId="123" applyNumberFormat="1" applyFont="1" applyBorder="1" applyAlignment="1" applyProtection="1">
      <alignment horizontal="left" vertical="center"/>
      <protection locked="0"/>
    </xf>
    <xf numFmtId="38" fontId="4" fillId="0" borderId="22" xfId="85" applyFont="1" applyBorder="1" applyAlignment="1" applyProtection="1">
      <alignment/>
      <protection locked="0"/>
    </xf>
    <xf numFmtId="38" fontId="4" fillId="0" borderId="0" xfId="85" applyFont="1" applyBorder="1" applyAlignment="1" applyProtection="1">
      <alignment/>
      <protection locked="0"/>
    </xf>
    <xf numFmtId="3" fontId="4" fillId="0" borderId="0" xfId="123" applyNumberFormat="1" applyFont="1" applyBorder="1">
      <alignment/>
      <protection/>
    </xf>
    <xf numFmtId="0" fontId="9" fillId="0" borderId="0" xfId="123" applyNumberFormat="1" applyFont="1" applyBorder="1" applyAlignment="1" applyProtection="1">
      <alignment vertical="center"/>
      <protection locked="0"/>
    </xf>
    <xf numFmtId="38" fontId="9" fillId="0" borderId="22" xfId="85" applyFont="1" applyBorder="1" applyAlignment="1" applyProtection="1">
      <alignment vertical="center"/>
      <protection locked="0"/>
    </xf>
    <xf numFmtId="38" fontId="9" fillId="0" borderId="0" xfId="85" applyFont="1" applyBorder="1" applyAlignment="1" applyProtection="1">
      <alignment vertical="center"/>
      <protection locked="0"/>
    </xf>
    <xf numFmtId="49" fontId="9" fillId="0" borderId="0" xfId="123" applyNumberFormat="1" applyFont="1" applyBorder="1" applyAlignment="1" applyProtection="1">
      <alignment vertical="center"/>
      <protection locked="0"/>
    </xf>
    <xf numFmtId="49" fontId="9" fillId="0" borderId="0" xfId="123" applyNumberFormat="1" applyFont="1" applyBorder="1" applyAlignment="1" applyProtection="1">
      <alignment horizontal="center" vertical="center" wrapText="1"/>
      <protection locked="0"/>
    </xf>
    <xf numFmtId="3" fontId="9" fillId="0" borderId="0" xfId="85" applyNumberFormat="1" applyFont="1" applyBorder="1" applyAlignment="1" applyProtection="1">
      <alignment vertical="center"/>
      <protection locked="0"/>
    </xf>
    <xf numFmtId="49" fontId="9" fillId="0" borderId="0" xfId="123" applyNumberFormat="1" applyFont="1" applyBorder="1" applyAlignment="1" applyProtection="1">
      <alignment horizontal="left" vertical="center"/>
      <protection locked="0"/>
    </xf>
    <xf numFmtId="0" fontId="4" fillId="0" borderId="15" xfId="123" applyFont="1" applyFill="1" applyBorder="1" applyAlignment="1">
      <alignment vertical="center"/>
      <protection/>
    </xf>
    <xf numFmtId="0" fontId="9" fillId="0" borderId="0" xfId="123" applyNumberFormat="1" applyFont="1" applyBorder="1" applyAlignment="1" applyProtection="1">
      <alignment horizontal="right" vertical="center"/>
      <protection locked="0"/>
    </xf>
    <xf numFmtId="0" fontId="9" fillId="0" borderId="0" xfId="123" applyNumberFormat="1" applyFont="1" applyBorder="1" applyAlignment="1" applyProtection="1">
      <alignment horizontal="center" vertical="center"/>
      <protection locked="0"/>
    </xf>
    <xf numFmtId="38" fontId="9" fillId="0" borderId="22" xfId="85" applyFont="1" applyFill="1" applyBorder="1" applyAlignment="1">
      <alignment vertical="center"/>
    </xf>
    <xf numFmtId="38" fontId="9" fillId="0" borderId="0" xfId="85" applyFont="1" applyFill="1" applyBorder="1" applyAlignment="1">
      <alignment vertical="center"/>
    </xf>
    <xf numFmtId="0" fontId="4" fillId="0" borderId="16" xfId="123" applyFont="1" applyFill="1" applyBorder="1" applyAlignment="1">
      <alignment vertical="center"/>
      <protection/>
    </xf>
    <xf numFmtId="0" fontId="4" fillId="0" borderId="25" xfId="123" applyFont="1" applyBorder="1" applyAlignment="1">
      <alignment vertical="center"/>
      <protection/>
    </xf>
    <xf numFmtId="49" fontId="9" fillId="0" borderId="23" xfId="123" applyNumberFormat="1" applyFont="1" applyBorder="1" applyAlignment="1" applyProtection="1">
      <alignment vertical="center"/>
      <protection locked="0"/>
    </xf>
    <xf numFmtId="3" fontId="9" fillId="0" borderId="26" xfId="123" applyNumberFormat="1" applyFont="1" applyBorder="1" applyAlignment="1" applyProtection="1">
      <alignment vertical="center"/>
      <protection locked="0"/>
    </xf>
    <xf numFmtId="3" fontId="9" fillId="0" borderId="23" xfId="123" applyNumberFormat="1" applyFont="1" applyBorder="1" applyAlignment="1" applyProtection="1">
      <alignment vertical="center"/>
      <protection locked="0"/>
    </xf>
    <xf numFmtId="0" fontId="4" fillId="0" borderId="24" xfId="123" applyNumberFormat="1" applyFont="1" applyBorder="1" applyAlignment="1" applyProtection="1">
      <alignment vertical="center"/>
      <protection locked="0"/>
    </xf>
    <xf numFmtId="3" fontId="9" fillId="0" borderId="0" xfId="123" applyNumberFormat="1" applyFont="1" applyBorder="1" applyAlignment="1" applyProtection="1">
      <alignment vertical="center"/>
      <protection locked="0"/>
    </xf>
    <xf numFmtId="0" fontId="6" fillId="0" borderId="0" xfId="123" applyFont="1" applyBorder="1" applyAlignment="1">
      <alignment vertical="center"/>
      <protection/>
    </xf>
    <xf numFmtId="3" fontId="13" fillId="0" borderId="0" xfId="123" applyNumberFormat="1" applyFont="1" applyAlignment="1">
      <alignment vertical="center"/>
      <protection/>
    </xf>
    <xf numFmtId="0" fontId="13" fillId="0" borderId="0" xfId="123" applyNumberFormat="1" applyFont="1" applyBorder="1" applyAlignment="1" applyProtection="1">
      <alignment vertical="center"/>
      <protection locked="0"/>
    </xf>
    <xf numFmtId="0" fontId="14" fillId="0" borderId="0" xfId="123" applyNumberFormat="1" applyFont="1" applyBorder="1" applyAlignment="1" applyProtection="1">
      <alignment vertical="center"/>
      <protection locked="0"/>
    </xf>
    <xf numFmtId="0" fontId="7" fillId="0" borderId="0" xfId="123" applyNumberFormat="1" applyFont="1" applyBorder="1" applyAlignment="1" applyProtection="1">
      <alignment horizontal="right" vertical="center"/>
      <protection locked="0"/>
    </xf>
    <xf numFmtId="0" fontId="4" fillId="0" borderId="0" xfId="123" applyNumberFormat="1" applyFont="1" applyBorder="1" applyAlignment="1" applyProtection="1">
      <alignment horizontal="left" vertical="center"/>
      <protection locked="0"/>
    </xf>
    <xf numFmtId="0" fontId="4" fillId="0" borderId="0" xfId="123" applyNumberFormat="1" applyFont="1" applyBorder="1" applyAlignment="1" applyProtection="1" quotePrefix="1">
      <alignment horizontal="left" vertical="center"/>
      <protection locked="0"/>
    </xf>
    <xf numFmtId="216"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horizontal="right" vertical="center"/>
      <protection locked="0"/>
    </xf>
    <xf numFmtId="223" fontId="4" fillId="0" borderId="0" xfId="123" applyNumberFormat="1" applyFont="1" applyFill="1" applyBorder="1" applyAlignment="1" applyProtection="1">
      <alignment vertical="center"/>
      <protection locked="0"/>
    </xf>
    <xf numFmtId="223" fontId="4" fillId="0" borderId="0" xfId="123" applyNumberFormat="1" applyFont="1" applyFill="1" applyBorder="1" applyAlignment="1" applyProtection="1">
      <alignment horizontal="right" vertical="center"/>
      <protection locked="0"/>
    </xf>
    <xf numFmtId="0" fontId="4" fillId="0" borderId="0" xfId="123" applyNumberFormat="1" applyFont="1" applyBorder="1" applyAlignment="1" applyProtection="1">
      <alignment horizontal="right" vertical="center"/>
      <protection locked="0"/>
    </xf>
    <xf numFmtId="0" fontId="4" fillId="0" borderId="0" xfId="123" applyFont="1" applyBorder="1" applyAlignment="1">
      <alignment horizontal="center" vertical="center" textRotation="255"/>
      <protection/>
    </xf>
    <xf numFmtId="224" fontId="4" fillId="0" borderId="0" xfId="123" applyNumberFormat="1" applyFont="1" applyFill="1" applyBorder="1" applyAlignment="1" applyProtection="1">
      <alignment horizontal="right" vertical="center"/>
      <protection locked="0"/>
    </xf>
    <xf numFmtId="224" fontId="4" fillId="0" borderId="0" xfId="123" applyNumberFormat="1" applyFont="1" applyFill="1" applyBorder="1" applyAlignment="1" applyProtection="1">
      <alignment vertical="center"/>
      <protection locked="0"/>
    </xf>
    <xf numFmtId="0" fontId="4" fillId="0" borderId="0" xfId="123" applyNumberFormat="1" applyFont="1" applyBorder="1" applyAlignment="1" applyProtection="1">
      <alignment vertical="center" shrinkToFit="1"/>
      <protection locked="0"/>
    </xf>
    <xf numFmtId="0" fontId="4" fillId="0" borderId="14" xfId="123" applyNumberFormat="1" applyFont="1" applyBorder="1" applyAlignment="1" applyProtection="1">
      <alignment vertical="center"/>
      <protection locked="0"/>
    </xf>
    <xf numFmtId="0" fontId="9" fillId="0" borderId="20" xfId="123" applyNumberFormat="1" applyFont="1" applyBorder="1" applyAlignment="1" applyProtection="1">
      <alignment vertical="center"/>
      <protection locked="0"/>
    </xf>
    <xf numFmtId="0" fontId="4" fillId="0" borderId="18" xfId="123" applyNumberFormat="1" applyFont="1" applyBorder="1" applyAlignment="1" applyProtection="1">
      <alignment vertical="center"/>
      <protection locked="0"/>
    </xf>
    <xf numFmtId="0" fontId="31" fillId="0" borderId="19" xfId="123" applyNumberFormat="1" applyFont="1" applyBorder="1" applyAlignment="1" applyProtection="1">
      <alignment horizontal="right" vertical="center"/>
      <protection locked="0"/>
    </xf>
    <xf numFmtId="0" fontId="31" fillId="0" borderId="21" xfId="123" applyNumberFormat="1" applyFont="1" applyBorder="1" applyAlignment="1" applyProtection="1">
      <alignment horizontal="right" vertical="center"/>
      <protection locked="0"/>
    </xf>
    <xf numFmtId="0" fontId="31" fillId="0" borderId="20" xfId="123" applyNumberFormat="1" applyFont="1" applyBorder="1" applyAlignment="1" applyProtection="1">
      <alignment horizontal="right" vertical="center"/>
      <protection locked="0"/>
    </xf>
    <xf numFmtId="0" fontId="31" fillId="0" borderId="0" xfId="123" applyNumberFormat="1" applyFont="1" applyBorder="1" applyAlignment="1" applyProtection="1">
      <alignment horizontal="right" vertical="center"/>
      <protection locked="0"/>
    </xf>
    <xf numFmtId="0" fontId="31" fillId="0" borderId="16" xfId="123" applyNumberFormat="1" applyFont="1" applyBorder="1" applyAlignment="1" applyProtection="1">
      <alignment horizontal="right" vertical="center"/>
      <protection locked="0"/>
    </xf>
    <xf numFmtId="0" fontId="31" fillId="0" borderId="0" xfId="123" applyFont="1" applyAlignment="1">
      <alignment horizontal="right" vertical="center"/>
      <protection/>
    </xf>
    <xf numFmtId="0" fontId="9" fillId="0" borderId="15" xfId="123" applyNumberFormat="1" applyFont="1" applyBorder="1" applyAlignment="1" applyProtection="1">
      <alignment vertical="center"/>
      <protection locked="0"/>
    </xf>
    <xf numFmtId="216" fontId="9" fillId="0" borderId="22" xfId="123" applyNumberFormat="1" applyFont="1" applyBorder="1" applyAlignment="1" applyProtection="1">
      <alignment vertical="center"/>
      <protection locked="0"/>
    </xf>
    <xf numFmtId="216" fontId="9" fillId="0" borderId="0" xfId="123" applyNumberFormat="1" applyFont="1" applyBorder="1" applyAlignment="1" applyProtection="1">
      <alignment vertical="center"/>
      <protection locked="0"/>
    </xf>
    <xf numFmtId="0" fontId="9" fillId="0" borderId="16" xfId="123" applyNumberFormat="1" applyFont="1" applyBorder="1" applyAlignment="1" applyProtection="1">
      <alignment vertical="center"/>
      <protection locked="0"/>
    </xf>
    <xf numFmtId="38" fontId="9" fillId="0" borderId="22" xfId="85" applyFont="1" applyFill="1" applyBorder="1" applyAlignment="1" applyProtection="1">
      <alignment vertical="center"/>
      <protection locked="0"/>
    </xf>
    <xf numFmtId="38" fontId="9" fillId="0" borderId="0" xfId="85" applyFont="1" applyFill="1" applyBorder="1" applyAlignment="1" applyProtection="1">
      <alignment vertical="center"/>
      <protection locked="0"/>
    </xf>
    <xf numFmtId="0" fontId="9" fillId="0" borderId="38" xfId="123" applyNumberFormat="1" applyFont="1" applyBorder="1" applyAlignment="1" applyProtection="1">
      <alignment vertical="center"/>
      <protection locked="0"/>
    </xf>
    <xf numFmtId="38" fontId="9" fillId="0" borderId="12" xfId="85" applyFont="1" applyBorder="1" applyAlignment="1" applyProtection="1">
      <alignment vertical="center"/>
      <protection locked="0"/>
    </xf>
    <xf numFmtId="38" fontId="9" fillId="0" borderId="11" xfId="85" applyFont="1" applyBorder="1" applyAlignment="1" applyProtection="1">
      <alignment vertical="center"/>
      <protection locked="0"/>
    </xf>
    <xf numFmtId="0" fontId="9" fillId="0" borderId="18" xfId="123" applyNumberFormat="1" applyFont="1" applyBorder="1" applyAlignment="1" applyProtection="1">
      <alignment vertical="center"/>
      <protection locked="0"/>
    </xf>
    <xf numFmtId="0" fontId="9" fillId="0" borderId="22" xfId="123" applyNumberFormat="1" applyFont="1" applyBorder="1" applyAlignment="1" applyProtection="1">
      <alignment vertical="center"/>
      <protection locked="0"/>
    </xf>
    <xf numFmtId="38" fontId="9" fillId="0" borderId="0" xfId="85" applyFont="1" applyFill="1" applyBorder="1" applyAlignment="1" applyProtection="1">
      <alignment horizontal="right" vertical="center"/>
      <protection locked="0"/>
    </xf>
    <xf numFmtId="0" fontId="9" fillId="0" borderId="16" xfId="123" applyFont="1" applyBorder="1" applyAlignment="1">
      <alignment vertical="center"/>
      <protection/>
    </xf>
    <xf numFmtId="0" fontId="9" fillId="0" borderId="22" xfId="123" applyNumberFormat="1" applyFont="1" applyBorder="1" applyAlignment="1" applyProtection="1">
      <alignment horizontal="right" vertical="center"/>
      <protection locked="0"/>
    </xf>
    <xf numFmtId="0" fontId="9" fillId="0" borderId="12" xfId="123" applyNumberFormat="1" applyFont="1" applyBorder="1" applyAlignment="1" applyProtection="1">
      <alignment vertical="center"/>
      <protection locked="0"/>
    </xf>
    <xf numFmtId="0" fontId="9" fillId="0" borderId="11" xfId="123" applyNumberFormat="1" applyFont="1" applyBorder="1" applyAlignment="1" applyProtection="1">
      <alignment vertical="center"/>
      <protection locked="0"/>
    </xf>
    <xf numFmtId="0" fontId="9" fillId="0" borderId="27" xfId="123" applyNumberFormat="1" applyFont="1" applyBorder="1" applyAlignment="1" applyProtection="1">
      <alignment vertical="center"/>
      <protection locked="0"/>
    </xf>
    <xf numFmtId="38" fontId="9" fillId="0" borderId="21" xfId="85" applyFont="1" applyFill="1" applyBorder="1" applyAlignment="1" applyProtection="1">
      <alignment horizontal="right" vertical="center"/>
      <protection locked="0"/>
    </xf>
    <xf numFmtId="0" fontId="9" fillId="0" borderId="29" xfId="123" applyNumberFormat="1" applyFont="1" applyBorder="1" applyAlignment="1" applyProtection="1">
      <alignment vertical="center"/>
      <protection locked="0"/>
    </xf>
    <xf numFmtId="0" fontId="4" fillId="0" borderId="18" xfId="123" applyFont="1" applyBorder="1" applyAlignment="1">
      <alignment vertical="center"/>
      <protection/>
    </xf>
    <xf numFmtId="226" fontId="9" fillId="0" borderId="22"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horizontal="right" vertical="center"/>
      <protection locked="0"/>
    </xf>
    <xf numFmtId="226" fontId="9" fillId="0" borderId="22" xfId="85" applyNumberFormat="1" applyFont="1" applyFill="1" applyBorder="1" applyAlignment="1" applyProtection="1">
      <alignment horizontal="right" vertical="center"/>
      <protection locked="0"/>
    </xf>
    <xf numFmtId="38" fontId="9" fillId="0" borderId="22" xfId="85" applyFont="1" applyFill="1" applyBorder="1" applyAlignment="1" applyProtection="1">
      <alignment horizontal="right" vertical="center"/>
      <protection locked="0"/>
    </xf>
    <xf numFmtId="0" fontId="9" fillId="0" borderId="20" xfId="123" applyNumberFormat="1" applyFont="1" applyBorder="1" applyAlignment="1" applyProtection="1">
      <alignment horizontal="right" vertical="center"/>
      <protection locked="0"/>
    </xf>
    <xf numFmtId="0" fontId="9" fillId="0" borderId="21" xfId="123" applyNumberFormat="1" applyFont="1" applyBorder="1" applyAlignment="1" applyProtection="1">
      <alignment vertical="center"/>
      <protection locked="0"/>
    </xf>
    <xf numFmtId="38" fontId="9" fillId="0" borderId="20" xfId="85" applyFont="1" applyFill="1" applyBorder="1" applyAlignment="1" applyProtection="1">
      <alignment horizontal="right" vertical="center"/>
      <protection locked="0"/>
    </xf>
    <xf numFmtId="3" fontId="9" fillId="0" borderId="22" xfId="85" applyNumberFormat="1" applyFont="1" applyFill="1" applyBorder="1" applyAlignment="1" applyProtection="1">
      <alignment horizontal="right" vertical="center"/>
      <protection locked="0"/>
    </xf>
    <xf numFmtId="3" fontId="9" fillId="0" borderId="0" xfId="85" applyNumberFormat="1" applyFont="1" applyFill="1" applyBorder="1" applyAlignment="1" applyProtection="1">
      <alignment horizontal="right" vertical="center"/>
      <protection locked="0"/>
    </xf>
    <xf numFmtId="0" fontId="9" fillId="0" borderId="0" xfId="85" applyNumberFormat="1" applyFont="1" applyFill="1" applyBorder="1" applyAlignment="1" applyProtection="1">
      <alignment horizontal="right" vertical="center"/>
      <protection locked="0"/>
    </xf>
    <xf numFmtId="0" fontId="9" fillId="0" borderId="22" xfId="85" applyNumberFormat="1" applyFont="1" applyFill="1" applyBorder="1" applyAlignment="1" applyProtection="1">
      <alignment vertical="center"/>
      <protection locked="0"/>
    </xf>
    <xf numFmtId="3" fontId="9" fillId="0" borderId="0" xfId="85" applyNumberFormat="1" applyFont="1" applyFill="1" applyBorder="1" applyAlignment="1" applyProtection="1">
      <alignment vertical="center"/>
      <protection locked="0"/>
    </xf>
    <xf numFmtId="0" fontId="9" fillId="0" borderId="0" xfId="85" applyNumberFormat="1" applyFont="1" applyFill="1" applyBorder="1" applyAlignment="1" applyProtection="1">
      <alignment vertical="center"/>
      <protection locked="0"/>
    </xf>
    <xf numFmtId="0" fontId="9" fillId="0" borderId="26" xfId="123" applyNumberFormat="1" applyFont="1" applyBorder="1" applyAlignment="1" applyProtection="1">
      <alignment horizontal="right" vertical="center"/>
      <protection locked="0"/>
    </xf>
    <xf numFmtId="0" fontId="9" fillId="0" borderId="23" xfId="123" applyNumberFormat="1" applyFont="1" applyBorder="1" applyAlignment="1" applyProtection="1">
      <alignment vertical="center"/>
      <protection locked="0"/>
    </xf>
    <xf numFmtId="38" fontId="9" fillId="0" borderId="26" xfId="85" applyFont="1" applyFill="1" applyBorder="1" applyAlignment="1" applyProtection="1">
      <alignment vertical="center"/>
      <protection locked="0"/>
    </xf>
    <xf numFmtId="38" fontId="9" fillId="0" borderId="23" xfId="85" applyFont="1" applyFill="1" applyBorder="1" applyAlignment="1" applyProtection="1">
      <alignment vertical="center"/>
      <protection locked="0"/>
    </xf>
    <xf numFmtId="0" fontId="9" fillId="0" borderId="24" xfId="123" applyFont="1" applyBorder="1" applyAlignment="1">
      <alignment vertical="center"/>
      <protection/>
    </xf>
    <xf numFmtId="0" fontId="6" fillId="0" borderId="0" xfId="123" applyNumberFormat="1" applyFont="1" applyAlignment="1" applyProtection="1">
      <alignment vertical="center" shrinkToFit="1"/>
      <protection locked="0"/>
    </xf>
    <xf numFmtId="0" fontId="14" fillId="0" borderId="0" xfId="123" applyNumberFormat="1" applyFont="1" applyAlignment="1" applyProtection="1">
      <alignment vertical="center"/>
      <protection locked="0"/>
    </xf>
    <xf numFmtId="0" fontId="9" fillId="0" borderId="35" xfId="123" applyFont="1" applyBorder="1" applyAlignment="1">
      <alignment vertical="center"/>
      <protection/>
    </xf>
    <xf numFmtId="0" fontId="9" fillId="0" borderId="36" xfId="123" applyNumberFormat="1" applyFont="1" applyBorder="1" applyAlignment="1" applyProtection="1">
      <alignment vertical="center"/>
      <protection locked="0"/>
    </xf>
    <xf numFmtId="0" fontId="9" fillId="0" borderId="41" xfId="123" applyNumberFormat="1" applyFont="1" applyBorder="1" applyAlignment="1" applyProtection="1">
      <alignment vertical="center"/>
      <protection locked="0"/>
    </xf>
    <xf numFmtId="0" fontId="9" fillId="0" borderId="15" xfId="123" applyFont="1" applyBorder="1" applyAlignment="1">
      <alignment vertical="center"/>
      <protection/>
    </xf>
    <xf numFmtId="0" fontId="9" fillId="0" borderId="38" xfId="123" applyFont="1" applyBorder="1" applyAlignment="1">
      <alignment vertical="center"/>
      <protection/>
    </xf>
    <xf numFmtId="0" fontId="9" fillId="0" borderId="17" xfId="123" applyNumberFormat="1" applyFont="1" applyBorder="1" applyAlignment="1" applyProtection="1">
      <alignment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vertical="center"/>
      <protection locked="0"/>
    </xf>
    <xf numFmtId="223" fontId="9" fillId="0" borderId="0" xfId="123" applyNumberFormat="1" applyFont="1" applyBorder="1" applyAlignment="1" applyProtection="1">
      <alignment vertical="center"/>
      <protection locked="0"/>
    </xf>
    <xf numFmtId="223" fontId="9" fillId="0" borderId="16" xfId="123" applyNumberFormat="1" applyFont="1" applyBorder="1" applyAlignment="1" applyProtection="1">
      <alignment vertical="center"/>
      <protection locked="0"/>
    </xf>
    <xf numFmtId="205" fontId="9" fillId="0" borderId="0" xfId="123" applyNumberFormat="1" applyFont="1" applyBorder="1" applyAlignment="1" applyProtection="1">
      <alignment vertical="center"/>
      <protection locked="0"/>
    </xf>
    <xf numFmtId="3" fontId="9" fillId="0" borderId="0" xfId="123" applyNumberFormat="1" applyFont="1" applyAlignment="1">
      <alignment vertical="center"/>
      <protection/>
    </xf>
    <xf numFmtId="0" fontId="9" fillId="0" borderId="0" xfId="123" applyNumberFormat="1" applyFont="1" applyBorder="1" applyAlignment="1" applyProtection="1" quotePrefix="1">
      <alignment vertical="center"/>
      <protection locked="0"/>
    </xf>
    <xf numFmtId="223" fontId="9" fillId="0" borderId="0" xfId="123" applyNumberFormat="1" applyFont="1" applyBorder="1" applyAlignment="1" applyProtection="1">
      <alignment horizontal="right" vertical="center"/>
      <protection locked="0"/>
    </xf>
    <xf numFmtId="205" fontId="9" fillId="0" borderId="0" xfId="123" applyNumberFormat="1" applyFont="1" applyBorder="1" applyAlignment="1" applyProtection="1">
      <alignment horizontal="center" vertical="center"/>
      <protection locked="0"/>
    </xf>
    <xf numFmtId="223" fontId="9" fillId="0" borderId="22" xfId="123" applyNumberFormat="1" applyFont="1" applyFill="1" applyBorder="1" applyAlignment="1" applyProtection="1">
      <alignment vertical="center"/>
      <protection locked="0"/>
    </xf>
    <xf numFmtId="223" fontId="9" fillId="0" borderId="0" xfId="123" applyNumberFormat="1" applyFont="1" applyFill="1" applyBorder="1" applyAlignment="1" applyProtection="1">
      <alignment horizontal="right" vertical="center"/>
      <protection locked="0"/>
    </xf>
    <xf numFmtId="223" fontId="9" fillId="0" borderId="0" xfId="123" applyNumberFormat="1" applyFont="1" applyFill="1" applyBorder="1" applyAlignment="1" applyProtection="1">
      <alignment vertical="center"/>
      <protection locked="0"/>
    </xf>
    <xf numFmtId="223" fontId="9" fillId="0" borderId="0" xfId="123" applyNumberFormat="1" applyFont="1" applyBorder="1" applyAlignment="1" applyProtection="1" quotePrefix="1">
      <alignment horizontal="right"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right" vertical="center"/>
      <protection locked="0"/>
    </xf>
    <xf numFmtId="0" fontId="9" fillId="0" borderId="25" xfId="123" applyFont="1" applyBorder="1" applyAlignment="1">
      <alignment vertical="center"/>
      <protection/>
    </xf>
    <xf numFmtId="3" fontId="9" fillId="0" borderId="26" xfId="123" applyNumberFormat="1" applyFont="1" applyBorder="1" applyAlignment="1">
      <alignment vertical="center"/>
      <protection/>
    </xf>
    <xf numFmtId="3" fontId="9" fillId="0" borderId="24" xfId="123" applyNumberFormat="1" applyFont="1" applyBorder="1" applyAlignment="1" applyProtection="1">
      <alignment vertical="center"/>
      <protection locked="0"/>
    </xf>
    <xf numFmtId="0" fontId="35" fillId="0" borderId="0" xfId="123" applyFont="1" applyBorder="1" applyAlignment="1">
      <alignment horizontal="center" vertical="center"/>
      <protection/>
    </xf>
    <xf numFmtId="0" fontId="9" fillId="0" borderId="0" xfId="123" applyFont="1" applyBorder="1" applyAlignment="1">
      <alignment vertical="center"/>
      <protection/>
    </xf>
    <xf numFmtId="3" fontId="9" fillId="0" borderId="0" xfId="123" applyNumberFormat="1" applyFont="1" applyBorder="1" applyAlignment="1">
      <alignment vertical="center"/>
      <protection/>
    </xf>
    <xf numFmtId="0" fontId="6" fillId="0" borderId="0" xfId="123" applyFont="1" applyBorder="1" applyAlignment="1">
      <alignment horizontal="center" vertical="center" shrinkToFit="1"/>
      <protection/>
    </xf>
    <xf numFmtId="0" fontId="13" fillId="0" borderId="0" xfId="123" applyFont="1" applyAlignment="1">
      <alignment horizontal="center" vertical="center"/>
      <protection/>
    </xf>
    <xf numFmtId="0" fontId="13" fillId="0" borderId="35" xfId="123" applyFont="1" applyBorder="1" applyAlignment="1">
      <alignment vertical="center"/>
      <protection/>
    </xf>
    <xf numFmtId="0" fontId="13" fillId="0" borderId="37" xfId="123" applyFont="1" applyBorder="1" applyAlignment="1">
      <alignment vertical="center"/>
      <protection/>
    </xf>
    <xf numFmtId="0" fontId="13" fillId="0" borderId="38" xfId="123" applyFont="1" applyBorder="1" applyAlignment="1">
      <alignment vertical="center"/>
      <protection/>
    </xf>
    <xf numFmtId="0" fontId="6" fillId="0" borderId="42" xfId="123" applyFont="1" applyBorder="1" applyAlignment="1">
      <alignment horizontal="center" vertical="center" shrinkToFit="1"/>
      <protection/>
    </xf>
    <xf numFmtId="0" fontId="6" fillId="0" borderId="39" xfId="123" applyFont="1" applyBorder="1" applyAlignment="1">
      <alignment horizontal="center" vertical="center" shrinkToFit="1"/>
      <protection/>
    </xf>
    <xf numFmtId="0" fontId="13" fillId="0" borderId="40" xfId="123" applyFont="1" applyBorder="1" applyAlignment="1">
      <alignment vertical="center"/>
      <protection/>
    </xf>
    <xf numFmtId="0" fontId="13" fillId="0" borderId="15" xfId="123" applyFont="1" applyBorder="1" applyAlignment="1">
      <alignment vertical="center"/>
      <protection/>
    </xf>
    <xf numFmtId="0" fontId="6" fillId="0" borderId="29" xfId="123" applyFont="1" applyBorder="1" applyAlignment="1">
      <alignment horizontal="center" vertical="center" shrinkToFit="1"/>
      <protection/>
    </xf>
    <xf numFmtId="0" fontId="6" fillId="0" borderId="22" xfId="123" applyFont="1" applyBorder="1" applyAlignment="1">
      <alignment horizontal="center" vertical="center" shrinkToFit="1"/>
      <protection/>
    </xf>
    <xf numFmtId="0" fontId="13" fillId="0" borderId="16" xfId="123" applyFont="1" applyBorder="1" applyAlignment="1">
      <alignment vertical="center"/>
      <protection/>
    </xf>
    <xf numFmtId="0" fontId="41" fillId="0" borderId="0" xfId="123" applyFont="1" applyBorder="1" applyAlignment="1">
      <alignment horizontal="left" vertical="center" shrinkToFit="1"/>
      <protection/>
    </xf>
    <xf numFmtId="0" fontId="41" fillId="0" borderId="29" xfId="123" applyFont="1" applyBorder="1" applyAlignment="1">
      <alignment horizontal="center" vertical="center" shrinkToFit="1"/>
      <protection/>
    </xf>
    <xf numFmtId="49" fontId="41" fillId="0" borderId="0" xfId="123" applyNumberFormat="1" applyFont="1" applyBorder="1" applyAlignment="1" applyProtection="1">
      <alignment horizontal="left" vertical="center"/>
      <protection locked="0"/>
    </xf>
    <xf numFmtId="49" fontId="6" fillId="0" borderId="0" xfId="123" applyNumberFormat="1" applyFont="1" applyBorder="1" applyAlignment="1" applyProtection="1">
      <alignment horizontal="left" vertical="center"/>
      <protection locked="0"/>
    </xf>
    <xf numFmtId="0" fontId="13" fillId="0" borderId="25" xfId="123" applyFont="1" applyBorder="1" applyAlignment="1">
      <alignment vertical="center"/>
      <protection/>
    </xf>
    <xf numFmtId="0" fontId="41" fillId="0" borderId="23" xfId="123" applyFont="1" applyBorder="1" applyAlignment="1">
      <alignment horizontal="right" vertical="center" shrinkToFit="1"/>
      <protection/>
    </xf>
    <xf numFmtId="0" fontId="41" fillId="0" borderId="30" xfId="123" applyFont="1" applyBorder="1" applyAlignment="1">
      <alignment horizontal="center" vertical="center" shrinkToFit="1"/>
      <protection/>
    </xf>
    <xf numFmtId="0" fontId="13" fillId="0" borderId="24" xfId="123" applyFont="1" applyBorder="1" applyAlignment="1">
      <alignment vertical="center"/>
      <protection/>
    </xf>
    <xf numFmtId="0" fontId="41" fillId="0" borderId="0" xfId="123" applyFont="1" applyBorder="1" applyAlignment="1">
      <alignment horizontal="center" vertical="center" shrinkToFit="1"/>
      <protection/>
    </xf>
    <xf numFmtId="0" fontId="7" fillId="0" borderId="0" xfId="123" applyFont="1" applyBorder="1" applyAlignment="1">
      <alignment vertical="center"/>
      <protection/>
    </xf>
    <xf numFmtId="0" fontId="9" fillId="0" borderId="0" xfId="123" applyFont="1" applyFill="1" applyAlignment="1">
      <alignment vertical="center"/>
      <protection/>
    </xf>
    <xf numFmtId="229" fontId="9" fillId="0" borderId="0" xfId="123" applyNumberFormat="1" applyFont="1" applyFill="1" applyAlignment="1">
      <alignment vertical="center"/>
      <protection/>
    </xf>
    <xf numFmtId="229" fontId="9" fillId="0" borderId="0" xfId="123" applyNumberFormat="1" applyFont="1" applyAlignment="1">
      <alignment vertical="center"/>
      <protection/>
    </xf>
    <xf numFmtId="0" fontId="3" fillId="0" borderId="0" xfId="123" applyFont="1" applyAlignment="1">
      <alignment vertical="center"/>
      <protection/>
    </xf>
    <xf numFmtId="0" fontId="3" fillId="0" borderId="35" xfId="123" applyFont="1" applyBorder="1" applyAlignment="1">
      <alignment vertical="center"/>
      <protection/>
    </xf>
    <xf numFmtId="0" fontId="3" fillId="0" borderId="37" xfId="123" applyFont="1" applyBorder="1" applyAlignment="1">
      <alignment vertical="center"/>
      <protection/>
    </xf>
    <xf numFmtId="0" fontId="3" fillId="0" borderId="38" xfId="123" applyFont="1" applyBorder="1" applyAlignment="1">
      <alignment vertical="center"/>
      <protection/>
    </xf>
    <xf numFmtId="0" fontId="3" fillId="0" borderId="40" xfId="123" applyFont="1" applyBorder="1" applyAlignment="1">
      <alignment vertical="center"/>
      <protection/>
    </xf>
    <xf numFmtId="0" fontId="3" fillId="0" borderId="15" xfId="123" applyFont="1" applyBorder="1" applyAlignment="1">
      <alignment vertical="center"/>
      <protection/>
    </xf>
    <xf numFmtId="0" fontId="3" fillId="0" borderId="16" xfId="123" applyFont="1" applyBorder="1" applyAlignment="1">
      <alignment vertical="center"/>
      <protection/>
    </xf>
    <xf numFmtId="49" fontId="9" fillId="0" borderId="29" xfId="123" applyNumberFormat="1" applyFont="1" applyBorder="1" applyAlignment="1" applyProtection="1">
      <alignment horizontal="center" vertical="center"/>
      <protection locked="0"/>
    </xf>
    <xf numFmtId="208" fontId="9" fillId="0" borderId="0" xfId="123" applyNumberFormat="1" applyFont="1" applyFill="1" applyBorder="1" applyAlignment="1">
      <alignment horizontal="right" vertical="center" shrinkToFit="1"/>
      <protection/>
    </xf>
    <xf numFmtId="49" fontId="9" fillId="0" borderId="0" xfId="123" applyNumberFormat="1" applyFont="1" applyBorder="1" applyAlignment="1" applyProtection="1">
      <alignment horizontal="center" vertical="center"/>
      <protection locked="0"/>
    </xf>
    <xf numFmtId="232" fontId="9" fillId="0" borderId="0" xfId="123" applyNumberFormat="1" applyFont="1" applyBorder="1" applyAlignment="1" applyProtection="1">
      <alignment vertical="center"/>
      <protection locked="0"/>
    </xf>
    <xf numFmtId="208" fontId="9" fillId="0" borderId="0" xfId="123" applyNumberFormat="1" applyFont="1" applyBorder="1" applyAlignment="1" applyProtection="1">
      <alignment vertical="center"/>
      <protection locked="0"/>
    </xf>
    <xf numFmtId="3" fontId="3" fillId="0" borderId="0" xfId="123" applyNumberFormat="1" applyFont="1" applyAlignment="1">
      <alignment vertical="center"/>
      <protection/>
    </xf>
    <xf numFmtId="0" fontId="3" fillId="0" borderId="25" xfId="123" applyFont="1" applyBorder="1" applyAlignment="1">
      <alignment vertical="center"/>
      <protection/>
    </xf>
    <xf numFmtId="0" fontId="9" fillId="0" borderId="30" xfId="123" applyNumberFormat="1" applyFont="1" applyBorder="1" applyAlignment="1" applyProtection="1">
      <alignment vertical="center"/>
      <protection locked="0"/>
    </xf>
    <xf numFmtId="3" fontId="9" fillId="0" borderId="23" xfId="123" applyNumberFormat="1" applyFont="1" applyFill="1" applyBorder="1" applyAlignment="1">
      <alignment horizontal="right" vertical="center" shrinkToFit="1"/>
      <protection/>
    </xf>
    <xf numFmtId="0" fontId="3" fillId="0" borderId="24" xfId="123" applyFont="1" applyBorder="1" applyAlignment="1">
      <alignment vertical="center"/>
      <protection/>
    </xf>
    <xf numFmtId="0" fontId="3" fillId="0" borderId="0" xfId="123" applyFont="1" applyBorder="1" applyAlignment="1">
      <alignment vertical="center"/>
      <protection/>
    </xf>
    <xf numFmtId="3" fontId="9" fillId="0" borderId="0" xfId="123" applyNumberFormat="1" applyFont="1" applyFill="1" applyBorder="1" applyAlignment="1">
      <alignment horizontal="right" vertical="center" shrinkToFit="1"/>
      <protection/>
    </xf>
    <xf numFmtId="3" fontId="3" fillId="0" borderId="0" xfId="123" applyNumberFormat="1" applyFont="1" applyAlignment="1" applyProtection="1">
      <alignment vertical="center"/>
      <protection locked="0"/>
    </xf>
    <xf numFmtId="0" fontId="3" fillId="0" borderId="0" xfId="12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3" xfId="0" applyBorder="1" applyAlignment="1">
      <alignment/>
    </xf>
    <xf numFmtId="0" fontId="45" fillId="0" borderId="43" xfId="0" applyFont="1" applyBorder="1" applyAlignment="1">
      <alignment horizontal="center"/>
    </xf>
    <xf numFmtId="0" fontId="42" fillId="0" borderId="43" xfId="0" applyFont="1" applyBorder="1" applyAlignment="1">
      <alignment horizontal="center"/>
    </xf>
    <xf numFmtId="0" fontId="6" fillId="0" borderId="0" xfId="0" applyFont="1" applyAlignment="1">
      <alignment horizontal="right"/>
    </xf>
    <xf numFmtId="0" fontId="20" fillId="0" borderId="35" xfId="0" applyFont="1" applyBorder="1" applyAlignment="1">
      <alignment/>
    </xf>
    <xf numFmtId="0" fontId="20" fillId="0" borderId="14" xfId="0" applyFont="1" applyBorder="1" applyAlignment="1">
      <alignment/>
    </xf>
    <xf numFmtId="0" fontId="20" fillId="0" borderId="44" xfId="0" applyFont="1" applyBorder="1" applyAlignment="1">
      <alignment horizontal="left" vertical="center" indent="2"/>
    </xf>
    <xf numFmtId="0" fontId="20" fillId="0" borderId="44" xfId="0" applyFont="1" applyBorder="1" applyAlignment="1">
      <alignment vertical="center"/>
    </xf>
    <xf numFmtId="0" fontId="20" fillId="0" borderId="45" xfId="0" applyFont="1" applyBorder="1" applyAlignment="1">
      <alignment horizontal="left" vertical="center" indent="4"/>
    </xf>
    <xf numFmtId="0" fontId="20" fillId="0" borderId="37" xfId="0" applyFont="1" applyBorder="1" applyAlignment="1">
      <alignment vertical="center"/>
    </xf>
    <xf numFmtId="0" fontId="31" fillId="0" borderId="15" xfId="0" applyFont="1" applyBorder="1" applyAlignment="1">
      <alignment horizontal="left" indent="2"/>
    </xf>
    <xf numFmtId="0" fontId="20" fillId="0" borderId="16" xfId="0" applyFont="1" applyBorder="1" applyAlignment="1">
      <alignment/>
    </xf>
    <xf numFmtId="0" fontId="46" fillId="0" borderId="33" xfId="0" applyFont="1" applyBorder="1" applyAlignment="1">
      <alignment horizontal="center"/>
    </xf>
    <xf numFmtId="0" fontId="20" fillId="0" borderId="27" xfId="0" applyFont="1" applyBorder="1" applyAlignment="1">
      <alignment horizontal="center"/>
    </xf>
    <xf numFmtId="0" fontId="20" fillId="0" borderId="20" xfId="0" applyFont="1" applyBorder="1" applyAlignment="1">
      <alignment horizontal="center"/>
    </xf>
    <xf numFmtId="0" fontId="46" fillId="0" borderId="46" xfId="0" applyFont="1" applyBorder="1" applyAlignment="1">
      <alignment horizontal="center"/>
    </xf>
    <xf numFmtId="0" fontId="20" fillId="0" borderId="47" xfId="0" applyFont="1" applyBorder="1" applyAlignment="1">
      <alignment horizontal="center"/>
    </xf>
    <xf numFmtId="0" fontId="20" fillId="0" borderId="25" xfId="0" applyFont="1" applyBorder="1" applyAlignment="1">
      <alignment/>
    </xf>
    <xf numFmtId="0" fontId="20" fillId="0" borderId="24" xfId="0" applyFont="1" applyBorder="1" applyAlignment="1">
      <alignment/>
    </xf>
    <xf numFmtId="0" fontId="46" fillId="0" borderId="48" xfId="0" applyFont="1" applyBorder="1" applyAlignment="1">
      <alignment horizontal="center"/>
    </xf>
    <xf numFmtId="0" fontId="20" fillId="0" borderId="30" xfId="0" applyFont="1" applyBorder="1" applyAlignment="1">
      <alignment horizontal="center"/>
    </xf>
    <xf numFmtId="0" fontId="20" fillId="0" borderId="26" xfId="0" applyFont="1" applyBorder="1" applyAlignment="1">
      <alignment horizontal="center"/>
    </xf>
    <xf numFmtId="0" fontId="46" fillId="0" borderId="49" xfId="0" applyFont="1" applyBorder="1" applyAlignment="1">
      <alignment horizontal="center"/>
    </xf>
    <xf numFmtId="0" fontId="20" fillId="0" borderId="50" xfId="0" applyFont="1" applyBorder="1" applyAlignment="1">
      <alignment horizontal="center"/>
    </xf>
    <xf numFmtId="0" fontId="31" fillId="0" borderId="51" xfId="0" applyFont="1" applyBorder="1" applyAlignment="1">
      <alignment horizontal="center" vertical="center"/>
    </xf>
    <xf numFmtId="0" fontId="20" fillId="0" borderId="52" xfId="0" applyFont="1" applyBorder="1" applyAlignment="1">
      <alignment horizontal="center" vertical="center"/>
    </xf>
    <xf numFmtId="219" fontId="47" fillId="0" borderId="34" xfId="0" applyNumberFormat="1" applyFont="1" applyBorder="1" applyAlignment="1">
      <alignment vertical="center"/>
    </xf>
    <xf numFmtId="219" fontId="48" fillId="0" borderId="13" xfId="0" applyNumberFormat="1" applyFont="1" applyBorder="1" applyAlignment="1">
      <alignment vertical="center"/>
    </xf>
    <xf numFmtId="219" fontId="48" fillId="0" borderId="12" xfId="0" applyNumberFormat="1" applyFont="1" applyBorder="1" applyAlignment="1">
      <alignment vertical="center"/>
    </xf>
    <xf numFmtId="219" fontId="47" fillId="0" borderId="53" xfId="0" applyNumberFormat="1" applyFont="1" applyBorder="1" applyAlignment="1">
      <alignment vertical="center"/>
    </xf>
    <xf numFmtId="219" fontId="48" fillId="0" borderId="52" xfId="0" applyNumberFormat="1" applyFont="1" applyBorder="1" applyAlignment="1">
      <alignment vertical="center"/>
    </xf>
    <xf numFmtId="0" fontId="20" fillId="0" borderId="54" xfId="0" applyFont="1" applyBorder="1" applyAlignment="1">
      <alignment horizontal="center" vertical="center"/>
    </xf>
    <xf numFmtId="219" fontId="47" fillId="0" borderId="42" xfId="0" applyNumberFormat="1" applyFont="1" applyBorder="1" applyAlignment="1">
      <alignment vertical="center"/>
    </xf>
    <xf numFmtId="219" fontId="48" fillId="0" borderId="55" xfId="0" applyNumberFormat="1" applyFont="1" applyBorder="1" applyAlignment="1">
      <alignment vertical="center"/>
    </xf>
    <xf numFmtId="219" fontId="48" fillId="0" borderId="39" xfId="0" applyNumberFormat="1" applyFont="1" applyBorder="1" applyAlignment="1">
      <alignment vertical="center"/>
    </xf>
    <xf numFmtId="219" fontId="47" fillId="0" borderId="56" xfId="0" applyNumberFormat="1" applyFont="1" applyBorder="1" applyAlignment="1">
      <alignment vertical="center"/>
    </xf>
    <xf numFmtId="219" fontId="48" fillId="0" borderId="54" xfId="0" applyNumberFormat="1" applyFont="1" applyBorder="1" applyAlignment="1">
      <alignment vertical="center"/>
    </xf>
    <xf numFmtId="0" fontId="31" fillId="0" borderId="49" xfId="0" applyFont="1" applyBorder="1" applyAlignment="1">
      <alignment horizontal="center" vertical="center"/>
    </xf>
    <xf numFmtId="0" fontId="20" fillId="0" borderId="57" xfId="0" applyFont="1" applyBorder="1" applyAlignment="1">
      <alignment horizontal="center" vertical="center"/>
    </xf>
    <xf numFmtId="219" fontId="47" fillId="0" borderId="58" xfId="0" applyNumberFormat="1" applyFont="1" applyBorder="1" applyAlignment="1">
      <alignment vertical="center"/>
    </xf>
    <xf numFmtId="219" fontId="48" fillId="0" borderId="59" xfId="0" applyNumberFormat="1" applyFont="1" applyBorder="1" applyAlignment="1">
      <alignment vertical="center"/>
    </xf>
    <xf numFmtId="219" fontId="48" fillId="0" borderId="60" xfId="0" applyNumberFormat="1" applyFont="1" applyBorder="1" applyAlignment="1">
      <alignment vertical="center"/>
    </xf>
    <xf numFmtId="219" fontId="47" fillId="0" borderId="61" xfId="0" applyNumberFormat="1" applyFont="1" applyBorder="1" applyAlignment="1">
      <alignment vertical="center"/>
    </xf>
    <xf numFmtId="219" fontId="48" fillId="0" borderId="57" xfId="0" applyNumberFormat="1" applyFont="1" applyBorder="1" applyAlignment="1">
      <alignment vertical="center"/>
    </xf>
    <xf numFmtId="0" fontId="31" fillId="0" borderId="62"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70" applyAlignment="1">
      <alignment/>
    </xf>
    <xf numFmtId="0" fontId="14" fillId="0" borderId="0" xfId="123" applyFont="1" applyAlignment="1">
      <alignment horizontal="center" vertical="center"/>
      <protection/>
    </xf>
    <xf numFmtId="177"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right" vertical="center"/>
      <protection locked="0"/>
    </xf>
    <xf numFmtId="177"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right" vertical="center"/>
      <protection locked="0"/>
    </xf>
    <xf numFmtId="38" fontId="6" fillId="0" borderId="0" xfId="86" applyFont="1" applyBorder="1" applyAlignment="1" applyProtection="1">
      <alignment horizontal="left" vertical="center"/>
      <protection locked="0"/>
    </xf>
    <xf numFmtId="38" fontId="6" fillId="0" borderId="11" xfId="86" applyFont="1" applyBorder="1" applyAlignment="1" applyProtection="1">
      <alignment vertical="center"/>
      <protection locked="0"/>
    </xf>
    <xf numFmtId="38" fontId="6" fillId="0" borderId="11" xfId="86" applyFont="1" applyBorder="1" applyAlignment="1" applyProtection="1">
      <alignment horizontal="left" vertical="center"/>
      <protection locked="0"/>
    </xf>
    <xf numFmtId="38" fontId="6" fillId="0" borderId="13" xfId="86" applyFont="1" applyBorder="1" applyAlignment="1" applyProtection="1">
      <alignment horizontal="left" vertical="center"/>
      <protection locked="0"/>
    </xf>
    <xf numFmtId="38" fontId="6" fillId="0" borderId="0" xfId="86" applyFont="1" applyBorder="1" applyAlignment="1" applyProtection="1">
      <alignment vertical="center"/>
      <protection locked="0"/>
    </xf>
    <xf numFmtId="38" fontId="4" fillId="0" borderId="0" xfId="86" applyFont="1" applyAlignment="1">
      <alignment vertical="center"/>
    </xf>
    <xf numFmtId="38" fontId="4" fillId="0" borderId="0" xfId="86" applyFont="1" applyAlignment="1">
      <alignment horizontal="left" vertical="center"/>
    </xf>
    <xf numFmtId="38" fontId="3" fillId="0" borderId="0" xfId="86" applyFont="1" applyAlignment="1">
      <alignment vertical="center"/>
    </xf>
    <xf numFmtId="38" fontId="3" fillId="0" borderId="0" xfId="86" applyFont="1" applyAlignment="1">
      <alignment horizontal="left" vertical="center"/>
    </xf>
    <xf numFmtId="38" fontId="3" fillId="0" borderId="0" xfId="86" applyFont="1" applyAlignment="1">
      <alignment/>
    </xf>
    <xf numFmtId="38" fontId="3" fillId="0" borderId="0" xfId="86" applyFont="1" applyAlignment="1">
      <alignment horizontal="left"/>
    </xf>
    <xf numFmtId="0" fontId="35" fillId="0" borderId="0" xfId="123" applyFont="1" applyAlignment="1">
      <alignment vertical="center"/>
      <protection/>
    </xf>
    <xf numFmtId="0" fontId="14" fillId="0" borderId="0" xfId="123" applyFont="1" applyAlignment="1">
      <alignment vertical="center"/>
      <protection/>
    </xf>
    <xf numFmtId="0" fontId="9" fillId="0" borderId="0" xfId="136" applyFont="1" applyAlignment="1">
      <alignment vertical="center"/>
      <protection/>
    </xf>
    <xf numFmtId="0" fontId="6" fillId="0" borderId="0" xfId="136" applyFont="1" applyAlignment="1">
      <alignment vertical="center"/>
      <protection/>
    </xf>
    <xf numFmtId="0" fontId="6" fillId="0" borderId="0" xfId="136" applyFont="1" applyBorder="1" applyAlignment="1">
      <alignment vertical="center"/>
      <protection/>
    </xf>
    <xf numFmtId="0" fontId="11" fillId="0" borderId="11" xfId="136" applyFont="1" applyBorder="1" applyAlignment="1">
      <alignment horizontal="right" vertical="center"/>
      <protection/>
    </xf>
    <xf numFmtId="0" fontId="6" fillId="0" borderId="39" xfId="136" applyFont="1" applyBorder="1" applyAlignment="1">
      <alignment horizontal="center" vertical="center"/>
      <protection/>
    </xf>
    <xf numFmtId="0" fontId="6" fillId="0" borderId="64" xfId="136" applyFont="1" applyBorder="1" applyAlignment="1">
      <alignment horizontal="center" vertical="center" wrapText="1"/>
      <protection/>
    </xf>
    <xf numFmtId="0" fontId="6" fillId="0" borderId="42" xfId="136" applyFont="1" applyBorder="1" applyAlignment="1">
      <alignment horizontal="center" vertical="center"/>
      <protection/>
    </xf>
    <xf numFmtId="0" fontId="6" fillId="0" borderId="22" xfId="136" applyFont="1" applyBorder="1" applyAlignment="1">
      <alignment vertical="center" shrinkToFit="1"/>
      <protection/>
    </xf>
    <xf numFmtId="0" fontId="6" fillId="0" borderId="29" xfId="136" applyFont="1" applyBorder="1" applyAlignment="1">
      <alignment vertical="center" shrinkToFit="1"/>
      <protection/>
    </xf>
    <xf numFmtId="233" fontId="6" fillId="0" borderId="65" xfId="136" applyNumberFormat="1" applyFont="1" applyBorder="1" applyAlignment="1">
      <alignment horizontal="right" vertical="center"/>
      <protection/>
    </xf>
    <xf numFmtId="233" fontId="6" fillId="0" borderId="66" xfId="136" applyNumberFormat="1" applyFont="1" applyBorder="1" applyAlignment="1">
      <alignment horizontal="right" vertical="center"/>
      <protection/>
    </xf>
    <xf numFmtId="233" fontId="6" fillId="0" borderId="66" xfId="136" applyNumberFormat="1" applyFont="1" applyBorder="1" applyAlignment="1">
      <alignment vertical="center"/>
      <protection/>
    </xf>
    <xf numFmtId="0" fontId="6" fillId="0" borderId="22" xfId="136" applyFont="1" applyBorder="1" applyAlignment="1">
      <alignment horizontal="center" vertical="center" shrinkToFit="1"/>
      <protection/>
    </xf>
    <xf numFmtId="0" fontId="6" fillId="0" borderId="29" xfId="136" applyFont="1" applyBorder="1" applyAlignment="1">
      <alignment horizontal="center" vertical="center" shrinkToFit="1"/>
      <protection/>
    </xf>
    <xf numFmtId="0" fontId="6" fillId="0" borderId="22" xfId="136" applyFont="1" applyBorder="1" applyAlignment="1">
      <alignment horizontal="left" vertical="center" shrinkToFit="1"/>
      <protection/>
    </xf>
    <xf numFmtId="0" fontId="6" fillId="0" borderId="29" xfId="136" applyFont="1" applyBorder="1" applyAlignment="1">
      <alignment horizontal="left" vertical="center" shrinkToFit="1"/>
      <protection/>
    </xf>
    <xf numFmtId="233" fontId="31" fillId="0" borderId="66" xfId="136" applyNumberFormat="1" applyFont="1" applyBorder="1" applyAlignment="1">
      <alignment vertical="center"/>
      <protection/>
    </xf>
    <xf numFmtId="0" fontId="6" fillId="0" borderId="22" xfId="136" applyFont="1" applyBorder="1" applyAlignment="1">
      <alignment vertical="center"/>
      <protection/>
    </xf>
    <xf numFmtId="0" fontId="6" fillId="0" borderId="0" xfId="136" applyFont="1" applyBorder="1" applyAlignment="1">
      <alignment horizontal="left" vertical="center" shrinkToFit="1"/>
      <protection/>
    </xf>
    <xf numFmtId="0" fontId="6" fillId="0" borderId="12" xfId="136" applyFont="1" applyBorder="1" applyAlignment="1">
      <alignment vertical="center"/>
      <protection/>
    </xf>
    <xf numFmtId="0" fontId="6" fillId="0" borderId="11" xfId="136" applyFont="1" applyBorder="1" applyAlignment="1">
      <alignment vertical="center"/>
      <protection/>
    </xf>
    <xf numFmtId="0" fontId="6" fillId="0" borderId="13" xfId="136" applyFont="1" applyBorder="1" applyAlignment="1">
      <alignment vertical="center"/>
      <protection/>
    </xf>
    <xf numFmtId="0" fontId="31" fillId="0" borderId="12" xfId="136" applyFont="1" applyBorder="1" applyAlignment="1">
      <alignment vertical="center"/>
      <protection/>
    </xf>
    <xf numFmtId="0" fontId="31" fillId="0" borderId="67" xfId="136" applyFont="1" applyBorder="1" applyAlignment="1">
      <alignment vertical="center"/>
      <protection/>
    </xf>
    <xf numFmtId="0" fontId="31" fillId="0" borderId="34" xfId="136" applyFont="1" applyBorder="1" applyAlignment="1">
      <alignment vertical="center"/>
      <protection/>
    </xf>
    <xf numFmtId="0" fontId="6" fillId="0" borderId="20" xfId="136" applyFont="1" applyBorder="1" applyAlignment="1">
      <alignment vertical="center"/>
      <protection/>
    </xf>
    <xf numFmtId="0" fontId="6" fillId="0" borderId="21" xfId="136" applyFont="1" applyBorder="1" applyAlignment="1">
      <alignment vertical="center" shrinkToFit="1"/>
      <protection/>
    </xf>
    <xf numFmtId="0" fontId="6" fillId="0" borderId="27" xfId="136" applyFont="1" applyBorder="1" applyAlignment="1">
      <alignment vertical="center" shrinkToFit="1"/>
      <protection/>
    </xf>
    <xf numFmtId="0" fontId="6" fillId="0" borderId="0" xfId="136" applyFont="1" applyBorder="1" applyAlignment="1">
      <alignment horizontal="right" vertical="center" shrinkToFit="1"/>
      <protection/>
    </xf>
    <xf numFmtId="0" fontId="6" fillId="0" borderId="11" xfId="136" applyFont="1" applyBorder="1" applyAlignment="1">
      <alignment horizontal="left" vertical="center" shrinkToFit="1"/>
      <protection/>
    </xf>
    <xf numFmtId="0" fontId="6" fillId="0" borderId="13" xfId="136" applyFont="1" applyBorder="1" applyAlignment="1">
      <alignment horizontal="left" vertical="center" shrinkToFit="1"/>
      <protection/>
    </xf>
    <xf numFmtId="234" fontId="6" fillId="0" borderId="0" xfId="136" applyNumberFormat="1" applyFont="1" applyBorder="1" applyAlignment="1">
      <alignment vertical="center"/>
      <protection/>
    </xf>
    <xf numFmtId="233" fontId="6" fillId="0" borderId="0" xfId="136" applyNumberFormat="1" applyFont="1" applyBorder="1" applyAlignment="1">
      <alignment vertical="center"/>
      <protection/>
    </xf>
    <xf numFmtId="0" fontId="6" fillId="0" borderId="0" xfId="136" applyFont="1" applyBorder="1" applyAlignment="1">
      <alignment vertical="center" shrinkToFit="1"/>
      <protection/>
    </xf>
    <xf numFmtId="0" fontId="9" fillId="0" borderId="0" xfId="136" applyFont="1" applyBorder="1" applyAlignment="1">
      <alignment vertical="center"/>
      <protection/>
    </xf>
    <xf numFmtId="0" fontId="9" fillId="47" borderId="0" xfId="136" applyFont="1" applyFill="1" applyAlignment="1">
      <alignment vertical="center"/>
      <protection/>
    </xf>
    <xf numFmtId="2" fontId="6" fillId="47" borderId="0" xfId="136" applyNumberFormat="1" applyFont="1" applyFill="1" applyAlignment="1">
      <alignment vertical="center"/>
      <protection/>
    </xf>
    <xf numFmtId="0" fontId="54" fillId="0" borderId="0" xfId="123" applyNumberFormat="1" applyFont="1" applyFill="1" applyAlignment="1" applyProtection="1">
      <alignment horizontal="center" vertical="center"/>
      <protection locked="0"/>
    </xf>
    <xf numFmtId="0" fontId="13" fillId="0" borderId="0" xfId="123" applyFont="1" applyFill="1" applyAlignment="1">
      <alignment vertical="center"/>
      <protection/>
    </xf>
    <xf numFmtId="0" fontId="13" fillId="0" borderId="0" xfId="123" applyNumberFormat="1" applyFont="1" applyFill="1" applyAlignment="1" applyProtection="1">
      <alignment vertical="center"/>
      <protection locked="0"/>
    </xf>
    <xf numFmtId="0" fontId="6" fillId="0" borderId="0" xfId="123" applyFont="1" applyFill="1" applyAlignment="1">
      <alignment horizontal="right" vertical="center"/>
      <protection/>
    </xf>
    <xf numFmtId="0" fontId="4" fillId="0" borderId="42" xfId="123" applyNumberFormat="1" applyFont="1" applyFill="1" applyBorder="1" applyAlignment="1" applyProtection="1">
      <alignment horizontal="center" vertical="center"/>
      <protection locked="0"/>
    </xf>
    <xf numFmtId="0" fontId="4" fillId="0" borderId="40"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vertical="center"/>
      <protection locked="0"/>
    </xf>
    <xf numFmtId="0" fontId="4" fillId="0" borderId="29" xfId="123" applyNumberFormat="1" applyFont="1" applyFill="1" applyBorder="1" applyAlignment="1" applyProtection="1">
      <alignment vertical="center"/>
      <protection locked="0"/>
    </xf>
    <xf numFmtId="0" fontId="4" fillId="0" borderId="22"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center" vertical="center"/>
      <protection locked="0"/>
    </xf>
    <xf numFmtId="49" fontId="4" fillId="0" borderId="0" xfId="123" applyNumberFormat="1" applyFont="1" applyFill="1" applyBorder="1" applyAlignment="1" applyProtection="1">
      <alignment vertical="center"/>
      <protection locked="0"/>
    </xf>
    <xf numFmtId="49" fontId="4" fillId="0" borderId="29"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right" vertical="center"/>
      <protection locked="0"/>
    </xf>
    <xf numFmtId="49" fontId="4" fillId="0" borderId="11" xfId="123" applyNumberFormat="1" applyFont="1" applyFill="1" applyBorder="1" applyAlignment="1" applyProtection="1">
      <alignment vertical="center"/>
      <protection locked="0"/>
    </xf>
    <xf numFmtId="49" fontId="4" fillId="0" borderId="68" xfId="123" applyNumberFormat="1" applyFont="1" applyFill="1" applyBorder="1" applyAlignment="1" applyProtection="1">
      <alignment horizontal="center" vertical="center"/>
      <protection locked="0"/>
    </xf>
    <xf numFmtId="49" fontId="4" fillId="0" borderId="55" xfId="123" applyNumberFormat="1" applyFont="1" applyFill="1" applyBorder="1" applyAlignment="1" applyProtection="1">
      <alignment horizontal="center" vertical="center"/>
      <protection locked="0"/>
    </xf>
    <xf numFmtId="49" fontId="4" fillId="0" borderId="23" xfId="123" applyNumberFormat="1" applyFont="1" applyFill="1" applyBorder="1" applyAlignment="1" applyProtection="1">
      <alignment horizontal="center" vertical="center"/>
      <protection locked="0"/>
    </xf>
    <xf numFmtId="49" fontId="4" fillId="0" borderId="30" xfId="123" applyNumberFormat="1" applyFont="1" applyFill="1" applyBorder="1" applyAlignment="1" applyProtection="1">
      <alignment horizontal="center" vertical="center"/>
      <protection locked="0"/>
    </xf>
    <xf numFmtId="0" fontId="4" fillId="0" borderId="0" xfId="123" applyNumberFormat="1" applyFont="1" applyFill="1" applyAlignment="1" applyProtection="1">
      <alignment vertical="center"/>
      <protection locked="0"/>
    </xf>
    <xf numFmtId="0" fontId="9" fillId="0" borderId="0" xfId="123" applyNumberFormat="1" applyFont="1" applyFill="1" applyAlignment="1" applyProtection="1">
      <alignment vertical="center"/>
      <protection locked="0"/>
    </xf>
    <xf numFmtId="0" fontId="9" fillId="0" borderId="0" xfId="123" applyFont="1" applyFill="1" applyAlignment="1">
      <alignment vertical="center" wrapText="1"/>
      <protection/>
    </xf>
    <xf numFmtId="0" fontId="6" fillId="0" borderId="0" xfId="123" applyNumberFormat="1" applyFont="1" applyAlignment="1" applyProtection="1">
      <alignment horizontal="right" vertical="center"/>
      <protection locked="0"/>
    </xf>
    <xf numFmtId="0" fontId="9" fillId="0" borderId="69" xfId="123" applyNumberFormat="1" applyFont="1" applyBorder="1" applyAlignment="1" applyProtection="1">
      <alignment vertical="center"/>
      <protection locked="0"/>
    </xf>
    <xf numFmtId="0" fontId="4" fillId="0" borderId="14" xfId="123" applyFont="1" applyBorder="1" applyAlignment="1">
      <alignment vertical="center"/>
      <protection/>
    </xf>
    <xf numFmtId="0" fontId="4" fillId="0" borderId="17" xfId="123" applyFont="1" applyBorder="1" applyAlignment="1">
      <alignment vertical="center"/>
      <protection/>
    </xf>
    <xf numFmtId="0" fontId="9" fillId="0" borderId="32" xfId="123" applyNumberFormat="1" applyFont="1" applyBorder="1" applyAlignment="1" applyProtection="1">
      <alignment horizontal="center" vertical="center" wrapText="1"/>
      <protection locked="0"/>
    </xf>
    <xf numFmtId="0" fontId="4" fillId="0" borderId="16" xfId="123" applyFont="1" applyBorder="1" applyAlignment="1">
      <alignment vertical="center"/>
      <protection/>
    </xf>
    <xf numFmtId="0" fontId="9" fillId="0" borderId="13" xfId="123" applyNumberFormat="1" applyFont="1" applyBorder="1" applyAlignment="1" applyProtection="1">
      <alignment vertical="center"/>
      <protection locked="0"/>
    </xf>
    <xf numFmtId="3" fontId="9" fillId="0" borderId="22" xfId="123" applyNumberFormat="1" applyFont="1" applyBorder="1" applyAlignment="1" applyProtection="1">
      <alignment vertical="center"/>
      <protection locked="0"/>
    </xf>
    <xf numFmtId="205" fontId="9" fillId="0" borderId="0" xfId="123" applyNumberFormat="1" applyFont="1" applyFill="1" applyBorder="1" applyAlignment="1">
      <alignment horizontal="right" vertical="center"/>
      <protection/>
    </xf>
    <xf numFmtId="49" fontId="9" fillId="0" borderId="23" xfId="123" applyNumberFormat="1" applyFont="1" applyBorder="1" applyAlignment="1" applyProtection="1">
      <alignment horizontal="center" vertical="center"/>
      <protection locked="0"/>
    </xf>
    <xf numFmtId="205" fontId="9" fillId="0" borderId="26" xfId="123" applyNumberFormat="1" applyFont="1" applyFill="1" applyBorder="1" applyAlignment="1">
      <alignment horizontal="right" vertical="center"/>
      <protection/>
    </xf>
    <xf numFmtId="205" fontId="9" fillId="0" borderId="23" xfId="123" applyNumberFormat="1" applyFont="1" applyFill="1" applyBorder="1" applyAlignment="1">
      <alignment horizontal="right" vertical="center"/>
      <protection/>
    </xf>
    <xf numFmtId="0" fontId="4" fillId="0" borderId="24" xfId="123" applyFont="1" applyBorder="1" applyAlignment="1">
      <alignment vertical="center"/>
      <protection/>
    </xf>
    <xf numFmtId="0" fontId="13" fillId="0" borderId="0" xfId="123" applyAlignment="1">
      <alignment vertical="center"/>
      <protection/>
    </xf>
    <xf numFmtId="0" fontId="13" fillId="0" borderId="14" xfId="123" applyBorder="1" applyAlignment="1">
      <alignment vertical="center"/>
      <protection/>
    </xf>
    <xf numFmtId="0" fontId="9" fillId="0" borderId="21" xfId="123" applyNumberFormat="1" applyFont="1" applyBorder="1" applyAlignment="1" applyProtection="1">
      <alignment horizontal="center" vertical="center"/>
      <protection locked="0"/>
    </xf>
    <xf numFmtId="0" fontId="9" fillId="0" borderId="27" xfId="123" applyNumberFormat="1" applyFont="1" applyBorder="1" applyAlignment="1" applyProtection="1">
      <alignment vertical="center" wrapText="1"/>
      <protection locked="0"/>
    </xf>
    <xf numFmtId="0" fontId="9" fillId="0" borderId="33" xfId="123" applyNumberFormat="1" applyFont="1" applyBorder="1" applyAlignment="1" applyProtection="1">
      <alignment vertical="center" wrapText="1"/>
      <protection locked="0"/>
    </xf>
    <xf numFmtId="0" fontId="13" fillId="0" borderId="17" xfId="123" applyBorder="1" applyAlignment="1">
      <alignment vertical="center"/>
      <protection/>
    </xf>
    <xf numFmtId="0" fontId="9" fillId="0" borderId="29" xfId="123" applyNumberFormat="1" applyFont="1" applyBorder="1" applyAlignment="1" applyProtection="1">
      <alignment horizontal="center" vertical="center" wrapText="1"/>
      <protection locked="0"/>
    </xf>
    <xf numFmtId="0" fontId="13" fillId="0" borderId="16" xfId="123" applyBorder="1" applyAlignment="1">
      <alignment vertical="center"/>
      <protection/>
    </xf>
    <xf numFmtId="0" fontId="9" fillId="0" borderId="13" xfId="123" applyNumberFormat="1" applyFont="1" applyBorder="1" applyAlignment="1" applyProtection="1">
      <alignment vertical="center" wrapText="1"/>
      <protection locked="0"/>
    </xf>
    <xf numFmtId="0" fontId="9" fillId="0" borderId="34" xfId="123" applyNumberFormat="1" applyFont="1" applyBorder="1" applyAlignment="1" applyProtection="1">
      <alignment vertical="center" wrapText="1"/>
      <protection locked="0"/>
    </xf>
    <xf numFmtId="0" fontId="13" fillId="0" borderId="18" xfId="123" applyBorder="1" applyAlignment="1">
      <alignment vertical="center"/>
      <protection/>
    </xf>
    <xf numFmtId="0" fontId="13" fillId="0" borderId="15" xfId="123" applyBorder="1" applyAlignment="1">
      <alignment vertical="center"/>
      <protection/>
    </xf>
    <xf numFmtId="0" fontId="4" fillId="0" borderId="21" xfId="123" applyNumberFormat="1" applyFont="1" applyBorder="1" applyAlignment="1" applyProtection="1">
      <alignment vertical="center"/>
      <protection locked="0"/>
    </xf>
    <xf numFmtId="0" fontId="4" fillId="0" borderId="27" xfId="123" applyNumberFormat="1" applyFont="1" applyBorder="1" applyAlignment="1" applyProtection="1">
      <alignment vertical="center"/>
      <protection locked="0"/>
    </xf>
    <xf numFmtId="49" fontId="4" fillId="0" borderId="29" xfId="123" applyNumberFormat="1" applyFont="1" applyBorder="1" applyAlignment="1" applyProtection="1">
      <alignment vertical="center"/>
      <protection locked="0"/>
    </xf>
    <xf numFmtId="182" fontId="4" fillId="0" borderId="0" xfId="123" applyNumberFormat="1" applyFont="1" applyBorder="1" applyAlignment="1" applyProtection="1">
      <alignment vertical="center" shrinkToFit="1"/>
      <protection locked="0"/>
    </xf>
    <xf numFmtId="182" fontId="4" fillId="0" borderId="29" xfId="123" applyNumberFormat="1" applyFont="1" applyBorder="1" applyAlignment="1" applyProtection="1">
      <alignment vertical="center" shrinkToFit="1"/>
      <protection locked="0"/>
    </xf>
    <xf numFmtId="0" fontId="4" fillId="0" borderId="29" xfId="123" applyNumberFormat="1" applyFont="1" applyBorder="1" applyAlignment="1" applyProtection="1">
      <alignment vertical="center"/>
      <protection locked="0"/>
    </xf>
    <xf numFmtId="235" fontId="4" fillId="0" borderId="0" xfId="123" applyNumberFormat="1" applyFont="1" applyBorder="1" applyAlignment="1" applyProtection="1">
      <alignment vertical="center" shrinkToFit="1"/>
      <protection locked="0"/>
    </xf>
    <xf numFmtId="235" fontId="4" fillId="0" borderId="29" xfId="123" applyNumberFormat="1" applyFont="1" applyBorder="1" applyAlignment="1" applyProtection="1">
      <alignment vertical="center" shrinkToFit="1"/>
      <protection locked="0"/>
    </xf>
    <xf numFmtId="0" fontId="13" fillId="0" borderId="25" xfId="123" applyBorder="1" applyAlignment="1">
      <alignment vertical="center"/>
      <protection/>
    </xf>
    <xf numFmtId="49" fontId="4" fillId="0" borderId="23" xfId="123" applyNumberFormat="1" applyFont="1" applyBorder="1" applyAlignment="1" applyProtection="1">
      <alignment vertical="center"/>
      <protection locked="0"/>
    </xf>
    <xf numFmtId="235" fontId="4" fillId="0" borderId="23" xfId="123" applyNumberFormat="1" applyFont="1" applyFill="1" applyBorder="1" applyAlignment="1">
      <alignment vertical="center" shrinkToFit="1"/>
      <protection/>
    </xf>
    <xf numFmtId="235" fontId="4" fillId="0" borderId="30" xfId="123" applyNumberFormat="1" applyFont="1" applyFill="1" applyBorder="1" applyAlignment="1">
      <alignment vertical="center" shrinkToFit="1"/>
      <protection/>
    </xf>
    <xf numFmtId="0" fontId="13" fillId="0" borderId="24" xfId="123" applyBorder="1" applyAlignment="1">
      <alignment vertical="center"/>
      <protection/>
    </xf>
    <xf numFmtId="0" fontId="13" fillId="0" borderId="0" xfId="123" applyBorder="1" applyAlignment="1">
      <alignment vertical="center"/>
      <protection/>
    </xf>
    <xf numFmtId="235" fontId="4" fillId="0" borderId="0" xfId="123" applyNumberFormat="1" applyFont="1" applyFill="1" applyBorder="1" applyAlignment="1">
      <alignment vertical="center" shrinkToFit="1"/>
      <protection/>
    </xf>
    <xf numFmtId="49" fontId="6" fillId="0" borderId="0" xfId="123" applyNumberFormat="1" applyFont="1" applyFill="1" applyBorder="1" applyAlignment="1" applyProtection="1">
      <alignment vertical="center"/>
      <protection locked="0"/>
    </xf>
    <xf numFmtId="0" fontId="6" fillId="0" borderId="0" xfId="123" applyFont="1" applyBorder="1" applyAlignment="1">
      <alignment vertical="center" shrinkToFit="1"/>
      <protection/>
    </xf>
    <xf numFmtId="0" fontId="55" fillId="0" borderId="0" xfId="123" applyFont="1" applyBorder="1" applyAlignment="1">
      <alignment horizontal="right" vertical="center"/>
      <protection/>
    </xf>
    <xf numFmtId="0" fontId="9" fillId="0" borderId="41" xfId="123" applyFont="1" applyBorder="1" applyAlignment="1">
      <alignment vertical="center"/>
      <protection/>
    </xf>
    <xf numFmtId="0" fontId="9" fillId="0" borderId="36" xfId="123" applyFont="1" applyBorder="1" applyAlignment="1">
      <alignment vertical="center"/>
      <protection/>
    </xf>
    <xf numFmtId="0" fontId="9" fillId="0" borderId="14" xfId="123" applyFont="1" applyBorder="1" applyAlignment="1">
      <alignment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21" xfId="123" applyFont="1" applyBorder="1" applyAlignment="1">
      <alignment vertical="center"/>
      <protection/>
    </xf>
    <xf numFmtId="41" fontId="9" fillId="0" borderId="39" xfId="94" applyFont="1" applyFill="1" applyBorder="1" applyAlignment="1" applyProtection="1">
      <alignment horizontal="center" vertical="center" wrapText="1"/>
      <protection locked="0"/>
    </xf>
    <xf numFmtId="0" fontId="9" fillId="0" borderId="18" xfId="123" applyFont="1" applyBorder="1" applyAlignment="1">
      <alignment vertical="center"/>
      <protection/>
    </xf>
    <xf numFmtId="0" fontId="9" fillId="0" borderId="19" xfId="123" applyFont="1" applyBorder="1" applyAlignment="1">
      <alignment horizontal="center" vertical="center"/>
      <protection/>
    </xf>
    <xf numFmtId="0" fontId="9" fillId="0" borderId="21" xfId="123" applyFont="1" applyBorder="1" applyAlignment="1">
      <alignment horizontal="center" vertical="center"/>
      <protection/>
    </xf>
    <xf numFmtId="0" fontId="9" fillId="0" borderId="27" xfId="123" applyFont="1" applyBorder="1" applyAlignment="1">
      <alignment horizontal="center" vertical="center"/>
      <protection/>
    </xf>
    <xf numFmtId="0" fontId="9" fillId="0" borderId="21" xfId="123" applyFont="1" applyBorder="1" applyAlignment="1">
      <alignment horizontal="center" vertical="center" wrapText="1"/>
      <protection/>
    </xf>
    <xf numFmtId="0" fontId="9" fillId="0" borderId="21" xfId="123" applyFont="1" applyBorder="1" applyAlignment="1">
      <alignment vertical="center" wrapText="1"/>
      <protection/>
    </xf>
    <xf numFmtId="41" fontId="9" fillId="0" borderId="21" xfId="94" applyFont="1" applyFill="1" applyBorder="1" applyAlignment="1" applyProtection="1">
      <alignment horizontal="center" vertical="center" wrapText="1"/>
      <protection locked="0"/>
    </xf>
    <xf numFmtId="0" fontId="6" fillId="0" borderId="21" xfId="123" applyFont="1" applyBorder="1" applyAlignment="1">
      <alignment horizontal="center" vertical="center" wrapText="1"/>
      <protection/>
    </xf>
    <xf numFmtId="0" fontId="13" fillId="0" borderId="21" xfId="123" applyBorder="1" applyAlignment="1">
      <alignment vertical="center"/>
      <protection/>
    </xf>
    <xf numFmtId="0" fontId="6" fillId="0" borderId="21" xfId="123" applyFont="1" applyBorder="1" applyAlignment="1">
      <alignment horizontal="center" vertical="center" shrinkToFit="1"/>
      <protection/>
    </xf>
    <xf numFmtId="0" fontId="9" fillId="0" borderId="17" xfId="123" applyFont="1" applyBorder="1" applyAlignment="1">
      <alignment vertical="center"/>
      <protection/>
    </xf>
    <xf numFmtId="0" fontId="9" fillId="0" borderId="29" xfId="123" applyFont="1" applyBorder="1" applyAlignment="1">
      <alignment vertical="center"/>
      <protection/>
    </xf>
    <xf numFmtId="38" fontId="9" fillId="0" borderId="0" xfId="85" applyFont="1" applyBorder="1" applyAlignment="1">
      <alignment horizontal="right" vertical="center" shrinkToFit="1"/>
    </xf>
    <xf numFmtId="205" fontId="9" fillId="0" borderId="0" xfId="85" applyNumberFormat="1" applyFont="1" applyBorder="1" applyAlignment="1">
      <alignment horizontal="right" vertical="center" shrinkToFit="1"/>
    </xf>
    <xf numFmtId="38" fontId="9" fillId="0" borderId="0" xfId="85" applyFont="1" applyBorder="1" applyAlignment="1">
      <alignment vertical="center" shrinkToFit="1"/>
    </xf>
    <xf numFmtId="205" fontId="9" fillId="0" borderId="0" xfId="85" applyNumberFormat="1" applyFont="1" applyBorder="1" applyAlignment="1">
      <alignment vertical="center" shrinkToFit="1"/>
    </xf>
    <xf numFmtId="223" fontId="9" fillId="0" borderId="16" xfId="123" applyNumberFormat="1" applyFont="1" applyBorder="1" applyAlignment="1">
      <alignment vertical="center"/>
      <protection/>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223" fontId="9" fillId="0" borderId="0" xfId="85" applyNumberFormat="1" applyFont="1" applyBorder="1" applyAlignment="1">
      <alignment horizontal="right" vertical="center" shrinkToFit="1"/>
    </xf>
    <xf numFmtId="223" fontId="9" fillId="0" borderId="0" xfId="85" applyNumberFormat="1" applyFont="1" applyBorder="1" applyAlignment="1">
      <alignment vertical="center" shrinkToFit="1"/>
    </xf>
    <xf numFmtId="0" fontId="9" fillId="0" borderId="15" xfId="123" applyFont="1" applyBorder="1" applyAlignment="1">
      <alignment horizontal="right" vertical="center"/>
      <protection/>
    </xf>
    <xf numFmtId="0" fontId="9" fillId="0" borderId="0" xfId="123" applyFont="1" applyBorder="1" applyAlignment="1">
      <alignment horizontal="right" vertical="center"/>
      <protection/>
    </xf>
    <xf numFmtId="38" fontId="9" fillId="0" borderId="0" xfId="85" applyFont="1" applyFill="1" applyBorder="1" applyAlignment="1">
      <alignment horizontal="right" vertical="center" shrinkToFit="1"/>
    </xf>
    <xf numFmtId="205" fontId="9" fillId="0" borderId="0" xfId="85" applyNumberFormat="1" applyFont="1" applyFill="1" applyBorder="1" applyAlignment="1">
      <alignment horizontal="right" vertical="center" shrinkToFit="1"/>
    </xf>
    <xf numFmtId="38" fontId="9" fillId="0" borderId="0" xfId="85" applyFont="1" applyFill="1" applyBorder="1" applyAlignment="1">
      <alignment vertical="center" shrinkToFit="1"/>
    </xf>
    <xf numFmtId="223" fontId="9" fillId="0" borderId="70" xfId="85" applyNumberFormat="1" applyFont="1" applyBorder="1" applyAlignment="1">
      <alignment horizontal="right" vertical="center" shrinkToFit="1"/>
    </xf>
    <xf numFmtId="0" fontId="9" fillId="0" borderId="71" xfId="123" applyFont="1" applyBorder="1" applyAlignment="1">
      <alignment vertical="center"/>
      <protection/>
    </xf>
    <xf numFmtId="223" fontId="9" fillId="0" borderId="0" xfId="123" applyNumberFormat="1" applyFont="1" applyBorder="1" applyAlignment="1">
      <alignment vertical="center"/>
      <protection/>
    </xf>
    <xf numFmtId="0" fontId="6" fillId="0" borderId="0" xfId="123" applyFont="1" applyAlignment="1">
      <alignment horizontal="left" vertical="center"/>
      <protection/>
    </xf>
    <xf numFmtId="0" fontId="9" fillId="0" borderId="0" xfId="123" applyFont="1" applyAlignment="1">
      <alignment horizontal="left" vertical="center"/>
      <protection/>
    </xf>
    <xf numFmtId="0" fontId="9" fillId="0" borderId="0" xfId="129" applyFont="1">
      <alignment/>
      <protection/>
    </xf>
    <xf numFmtId="37" fontId="9" fillId="0" borderId="0" xfId="127" applyFont="1" applyFill="1" applyAlignment="1">
      <alignment vertical="center"/>
      <protection/>
    </xf>
    <xf numFmtId="37" fontId="9" fillId="0" borderId="0" xfId="127" applyFont="1" applyFill="1" applyAlignment="1">
      <alignment horizontal="right" vertical="center"/>
      <protection/>
    </xf>
    <xf numFmtId="37" fontId="9" fillId="0" borderId="0" xfId="127" applyFont="1" applyFill="1" applyBorder="1" applyAlignment="1">
      <alignment vertical="center"/>
      <protection/>
    </xf>
    <xf numFmtId="0" fontId="35" fillId="0" borderId="0" xfId="127" applyNumberFormat="1" applyFont="1" applyFill="1" applyBorder="1" applyAlignment="1">
      <alignment horizontal="center" vertical="center"/>
      <protection/>
    </xf>
    <xf numFmtId="0" fontId="35" fillId="0" borderId="0" xfId="127" applyNumberFormat="1" applyFont="1" applyFill="1" applyAlignment="1">
      <alignment vertical="center"/>
      <protection/>
    </xf>
    <xf numFmtId="0" fontId="4" fillId="0" borderId="0" xfId="129" applyFont="1" applyAlignment="1">
      <alignment horizontal="center" vertical="center"/>
      <protection/>
    </xf>
    <xf numFmtId="0" fontId="51" fillId="0" borderId="0" xfId="129" applyFont="1" applyBorder="1" applyAlignment="1">
      <alignment horizontal="left" vertical="center"/>
      <protection/>
    </xf>
    <xf numFmtId="0" fontId="7" fillId="0" borderId="0" xfId="127" applyNumberFormat="1" applyFont="1" applyFill="1" applyBorder="1" applyAlignment="1">
      <alignment vertical="center"/>
      <protection/>
    </xf>
    <xf numFmtId="0" fontId="50" fillId="0" borderId="0" xfId="127" applyNumberFormat="1" applyFont="1" applyFill="1" applyBorder="1" applyAlignment="1" applyProtection="1">
      <alignment horizontal="right" vertical="center"/>
      <protection/>
    </xf>
    <xf numFmtId="0" fontId="51" fillId="0" borderId="0" xfId="127" applyNumberFormat="1" applyFont="1" applyFill="1" applyBorder="1" applyAlignment="1">
      <alignment horizontal="right" vertical="center"/>
      <protection/>
    </xf>
    <xf numFmtId="0" fontId="7" fillId="0" borderId="0" xfId="127" applyNumberFormat="1" applyFont="1" applyFill="1" applyAlignment="1">
      <alignment vertical="center"/>
      <protection/>
    </xf>
    <xf numFmtId="0" fontId="7" fillId="0" borderId="0" xfId="129" applyFont="1" applyBorder="1" applyAlignment="1">
      <alignment vertical="center"/>
      <protection/>
    </xf>
    <xf numFmtId="0" fontId="7" fillId="0" borderId="23" xfId="127" applyNumberFormat="1" applyFont="1" applyFill="1" applyBorder="1" applyAlignment="1">
      <alignment vertical="center"/>
      <protection/>
    </xf>
    <xf numFmtId="0" fontId="7" fillId="0" borderId="23" xfId="127" applyNumberFormat="1" applyFont="1" applyFill="1" applyBorder="1" applyAlignment="1">
      <alignment horizontal="right" vertical="center"/>
      <protection/>
    </xf>
    <xf numFmtId="0" fontId="9" fillId="0" borderId="0" xfId="127" applyNumberFormat="1" applyFont="1" applyFill="1" applyAlignment="1">
      <alignment vertical="center"/>
      <protection/>
    </xf>
    <xf numFmtId="0" fontId="7" fillId="0" borderId="0" xfId="129" applyFont="1">
      <alignment/>
      <protection/>
    </xf>
    <xf numFmtId="37" fontId="7" fillId="0" borderId="21" xfId="127" applyFont="1" applyFill="1" applyBorder="1" applyAlignment="1">
      <alignment/>
      <protection/>
    </xf>
    <xf numFmtId="38" fontId="7" fillId="0" borderId="21" xfId="93" applyFont="1" applyFill="1" applyBorder="1" applyAlignment="1" applyProtection="1">
      <alignment horizontal="right"/>
      <protection/>
    </xf>
    <xf numFmtId="0" fontId="7" fillId="0" borderId="0" xfId="129" applyFont="1" applyBorder="1" applyAlignment="1" quotePrefix="1">
      <alignment horizontal="center"/>
      <protection/>
    </xf>
    <xf numFmtId="0" fontId="7" fillId="0" borderId="0" xfId="129" applyFont="1" applyFill="1" applyAlignment="1">
      <alignment horizontal="center"/>
      <protection/>
    </xf>
    <xf numFmtId="37" fontId="7" fillId="0" borderId="0" xfId="127" applyFont="1" applyFill="1" applyBorder="1" applyAlignment="1" applyProtection="1">
      <alignment horizontal="center"/>
      <protection/>
    </xf>
    <xf numFmtId="40" fontId="53" fillId="0" borderId="0" xfId="93" applyNumberFormat="1" applyFont="1" applyFill="1" applyBorder="1" applyAlignment="1">
      <alignment horizontal="right"/>
    </xf>
    <xf numFmtId="0" fontId="7" fillId="0" borderId="0" xfId="129" applyFont="1" applyAlignment="1" quotePrefix="1">
      <alignment horizontal="center"/>
      <protection/>
    </xf>
    <xf numFmtId="37" fontId="7" fillId="0" borderId="0" xfId="127" applyFont="1" applyFill="1" applyBorder="1" applyAlignment="1">
      <alignment horizontal="center"/>
      <protection/>
    </xf>
    <xf numFmtId="0" fontId="7" fillId="0" borderId="23" xfId="129" applyFont="1" applyBorder="1">
      <alignment/>
      <protection/>
    </xf>
    <xf numFmtId="37" fontId="7" fillId="0" borderId="23" xfId="127" applyFont="1" applyFill="1" applyBorder="1" applyAlignment="1" applyProtection="1">
      <alignment horizontal="center"/>
      <protection/>
    </xf>
    <xf numFmtId="38" fontId="7" fillId="0" borderId="26" xfId="93" applyFont="1" applyFill="1" applyBorder="1" applyAlignment="1">
      <alignment horizontal="right"/>
    </xf>
    <xf numFmtId="38" fontId="7" fillId="0" borderId="23" xfId="93" applyFont="1" applyFill="1" applyBorder="1" applyAlignment="1">
      <alignment horizontal="right"/>
    </xf>
    <xf numFmtId="0" fontId="7" fillId="0" borderId="0" xfId="129" applyFont="1" applyFill="1" applyBorder="1" applyAlignment="1">
      <alignment vertical="center"/>
      <protection/>
    </xf>
    <xf numFmtId="37" fontId="7" fillId="0" borderId="0" xfId="127" applyFont="1" applyFill="1" applyBorder="1" applyAlignment="1" applyProtection="1">
      <alignment horizontal="center" vertical="center"/>
      <protection/>
    </xf>
    <xf numFmtId="232" fontId="51" fillId="0" borderId="0" xfId="127" applyNumberFormat="1" applyFont="1" applyFill="1" applyBorder="1" applyAlignment="1">
      <alignment horizontal="right" vertical="center"/>
      <protection/>
    </xf>
    <xf numFmtId="37" fontId="51" fillId="0" borderId="0" xfId="127" applyFont="1" applyFill="1" applyBorder="1" applyAlignment="1" applyProtection="1">
      <alignment vertical="center"/>
      <protection/>
    </xf>
    <xf numFmtId="37" fontId="7" fillId="0" borderId="0" xfId="127" applyFont="1" applyFill="1" applyBorder="1" applyAlignment="1" applyProtection="1">
      <alignment vertical="center"/>
      <protection/>
    </xf>
    <xf numFmtId="37" fontId="7" fillId="0" borderId="0" xfId="127" applyFont="1" applyFill="1" applyBorder="1" applyAlignment="1">
      <alignment vertical="center"/>
      <protection/>
    </xf>
    <xf numFmtId="37" fontId="7" fillId="0" borderId="0" xfId="127" applyFont="1" applyFill="1" applyAlignment="1">
      <alignment vertical="center"/>
      <protection/>
    </xf>
    <xf numFmtId="237" fontId="51" fillId="0" borderId="0" xfId="127" applyNumberFormat="1" applyFont="1" applyFill="1" applyAlignment="1">
      <alignment horizontal="right" vertical="center"/>
      <protection/>
    </xf>
    <xf numFmtId="37" fontId="9" fillId="0" borderId="0" xfId="127" applyFont="1" applyFill="1" applyAlignment="1" applyProtection="1">
      <alignment horizontal="right" vertical="center"/>
      <protection/>
    </xf>
    <xf numFmtId="238" fontId="9" fillId="0" borderId="0" xfId="12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123" applyNumberFormat="1" applyFont="1" applyFill="1" applyAlignment="1" applyProtection="1">
      <alignment vertical="center"/>
      <protection locked="0"/>
    </xf>
    <xf numFmtId="0" fontId="51" fillId="0" borderId="0" xfId="123" applyFont="1" applyAlignment="1">
      <alignment vertical="center"/>
      <protection/>
    </xf>
    <xf numFmtId="0" fontId="58" fillId="0" borderId="0" xfId="138" applyFont="1" applyFill="1" applyBorder="1" applyAlignment="1" applyProtection="1">
      <alignment horizontal="right"/>
      <protection/>
    </xf>
    <xf numFmtId="0" fontId="58" fillId="0" borderId="0" xfId="138" applyFont="1" applyFill="1" applyProtection="1">
      <alignment/>
      <protection/>
    </xf>
    <xf numFmtId="0" fontId="58" fillId="0" borderId="0" xfId="138" applyFont="1" applyFill="1" applyBorder="1" applyProtection="1">
      <alignment/>
      <protection/>
    </xf>
    <xf numFmtId="0" fontId="0" fillId="0" borderId="0" xfId="0" applyFont="1" applyAlignment="1">
      <alignment/>
    </xf>
    <xf numFmtId="0" fontId="59" fillId="0" borderId="0" xfId="140" applyFont="1" applyFill="1" applyAlignment="1" applyProtection="1">
      <alignment horizontal="right"/>
      <protection/>
    </xf>
    <xf numFmtId="0" fontId="58" fillId="0" borderId="0" xfId="140" applyFont="1" applyFill="1" applyProtection="1">
      <alignment/>
      <protection/>
    </xf>
    <xf numFmtId="0" fontId="7" fillId="0" borderId="0" xfId="123" applyNumberFormat="1" applyFont="1" applyBorder="1" applyAlignment="1" applyProtection="1">
      <alignment vertical="center"/>
      <protection locked="0"/>
    </xf>
    <xf numFmtId="0" fontId="7" fillId="0" borderId="0" xfId="123" applyNumberFormat="1" applyFont="1" applyAlignment="1" applyProtection="1">
      <alignment vertical="center"/>
      <protection locked="0"/>
    </xf>
    <xf numFmtId="0" fontId="7" fillId="0" borderId="0" xfId="123" applyNumberFormat="1" applyFont="1" applyBorder="1" applyAlignment="1" applyProtection="1">
      <alignment horizontal="right"/>
      <protection locked="0"/>
    </xf>
    <xf numFmtId="0" fontId="9" fillId="0" borderId="12" xfId="123" applyNumberFormat="1" applyFont="1" applyBorder="1" applyAlignment="1" applyProtection="1">
      <alignment horizontal="right" vertical="center"/>
      <protection locked="0"/>
    </xf>
    <xf numFmtId="38" fontId="9" fillId="0" borderId="12" xfId="85" applyFont="1" applyFill="1" applyBorder="1" applyAlignment="1" applyProtection="1">
      <alignment vertical="center"/>
      <protection locked="0"/>
    </xf>
    <xf numFmtId="38" fontId="9" fillId="0" borderId="11" xfId="85" applyFont="1" applyFill="1" applyBorder="1" applyAlignment="1" applyProtection="1">
      <alignment vertical="center"/>
      <protection locked="0"/>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0" fontId="55" fillId="0" borderId="0" xfId="123" applyFont="1" applyAlignment="1">
      <alignment horizontal="right" vertical="center"/>
      <protection/>
    </xf>
    <xf numFmtId="0" fontId="7" fillId="0" borderId="0" xfId="123" applyFont="1" applyAlignment="1">
      <alignment vertical="center"/>
      <protection/>
    </xf>
    <xf numFmtId="0" fontId="42" fillId="0" borderId="0" xfId="0" applyFont="1" applyAlignment="1">
      <alignment horizontal="center"/>
    </xf>
    <xf numFmtId="0" fontId="6" fillId="0" borderId="39" xfId="136" applyFont="1" applyBorder="1" applyAlignment="1">
      <alignment vertical="center"/>
      <protection/>
    </xf>
    <xf numFmtId="2" fontId="9" fillId="0" borderId="0" xfId="136" applyNumberFormat="1" applyFont="1" applyAlignment="1">
      <alignment vertical="center"/>
      <protection/>
    </xf>
    <xf numFmtId="0" fontId="51" fillId="0" borderId="0" xfId="136" applyFont="1" applyAlignment="1">
      <alignment vertical="center"/>
      <protection/>
    </xf>
    <xf numFmtId="0" fontId="7" fillId="0" borderId="0" xfId="136" applyFont="1" applyBorder="1" applyAlignment="1">
      <alignment horizontal="right"/>
      <protection/>
    </xf>
    <xf numFmtId="0" fontId="51" fillId="0" borderId="0" xfId="136" applyFont="1" applyFill="1" applyAlignment="1">
      <alignment vertical="center"/>
      <protection/>
    </xf>
    <xf numFmtId="234" fontId="31" fillId="0" borderId="22" xfId="136" applyNumberFormat="1" applyFont="1" applyFill="1" applyBorder="1" applyAlignment="1">
      <alignment vertical="center"/>
      <protection/>
    </xf>
    <xf numFmtId="0" fontId="6" fillId="0" borderId="0" xfId="123" applyNumberFormat="1" applyFont="1" applyFill="1" applyAlignment="1" applyProtection="1">
      <alignment vertical="center"/>
      <protection locked="0"/>
    </xf>
    <xf numFmtId="0" fontId="55" fillId="0" borderId="0" xfId="123" applyNumberFormat="1" applyFont="1" applyAlignment="1" applyProtection="1">
      <alignment horizontal="right" vertical="center"/>
      <protection locked="0"/>
    </xf>
    <xf numFmtId="0" fontId="7" fillId="0" borderId="0" xfId="123" applyNumberFormat="1" applyFont="1" applyAlignment="1" applyProtection="1">
      <alignment horizontal="right" vertical="center"/>
      <protection locked="0"/>
    </xf>
    <xf numFmtId="49" fontId="7" fillId="0" borderId="0" xfId="123" applyNumberFormat="1" applyFont="1" applyFill="1" applyBorder="1" applyAlignment="1" applyProtection="1">
      <alignment vertical="center"/>
      <protection locked="0"/>
    </xf>
    <xf numFmtId="0" fontId="6" fillId="0" borderId="0" xfId="123" applyFont="1" applyBorder="1" applyAlignment="1">
      <alignment horizontal="right" vertical="center"/>
      <protection/>
    </xf>
    <xf numFmtId="0" fontId="7" fillId="0" borderId="0" xfId="123" applyNumberFormat="1" applyFont="1" applyAlignment="1" applyProtection="1" quotePrefix="1">
      <alignment vertical="center"/>
      <protection locked="0"/>
    </xf>
    <xf numFmtId="205" fontId="18" fillId="0" borderId="22" xfId="139" applyNumberFormat="1" applyFont="1" applyFill="1" applyBorder="1" applyAlignment="1">
      <alignment vertical="center"/>
      <protection/>
    </xf>
    <xf numFmtId="38" fontId="9" fillId="0" borderId="0" xfId="85" applyFont="1" applyFill="1" applyBorder="1" applyAlignment="1">
      <alignment horizontal="right" vertical="center"/>
    </xf>
    <xf numFmtId="0" fontId="0" fillId="0" borderId="0" xfId="138" applyFont="1" applyFill="1" applyBorder="1" applyAlignment="1" applyProtection="1">
      <alignment horizontal="right"/>
      <protection/>
    </xf>
    <xf numFmtId="0" fontId="9" fillId="0" borderId="0" xfId="123" applyFont="1" applyBorder="1" applyAlignment="1" applyProtection="1">
      <alignment horizontal="center" vertical="center"/>
      <protection locked="0"/>
    </xf>
    <xf numFmtId="236" fontId="9" fillId="0" borderId="22" xfId="85" applyNumberFormat="1" applyFont="1" applyFill="1" applyBorder="1" applyAlignment="1">
      <alignment horizontal="right" vertical="center" shrinkToFit="1"/>
    </xf>
    <xf numFmtId="236" fontId="9" fillId="0" borderId="0" xfId="85" applyNumberFormat="1" applyFont="1" applyFill="1" applyBorder="1" applyAlignment="1">
      <alignment horizontal="right" vertical="center" shrinkToFit="1"/>
    </xf>
    <xf numFmtId="236" fontId="9" fillId="0" borderId="0" xfId="85" applyNumberFormat="1" applyFont="1" applyFill="1" applyBorder="1" applyAlignment="1">
      <alignment vertical="center" shrinkToFit="1"/>
    </xf>
    <xf numFmtId="203" fontId="9" fillId="0" borderId="0" xfId="123" applyNumberFormat="1" applyFont="1" applyFill="1" applyBorder="1" applyAlignment="1">
      <alignment horizontal="right" vertical="center" shrinkToFit="1"/>
      <protection/>
    </xf>
    <xf numFmtId="205" fontId="9" fillId="0" borderId="0" xfId="123" applyNumberFormat="1" applyFont="1" applyAlignment="1">
      <alignment vertical="center"/>
      <protection/>
    </xf>
    <xf numFmtId="0" fontId="9" fillId="0" borderId="0" xfId="123" applyNumberFormat="1" applyFont="1" applyAlignment="1">
      <alignment vertical="center"/>
      <protection/>
    </xf>
    <xf numFmtId="185" fontId="9" fillId="0" borderId="0" xfId="123" applyNumberFormat="1" applyFont="1" applyAlignment="1">
      <alignment vertical="center"/>
      <protection/>
    </xf>
    <xf numFmtId="185" fontId="4" fillId="0" borderId="0" xfId="123" applyNumberFormat="1" applyFont="1" applyFill="1" applyBorder="1" applyAlignment="1">
      <alignment horizontal="right" vertical="center" shrinkToFit="1"/>
      <protection/>
    </xf>
    <xf numFmtId="236" fontId="9" fillId="0" borderId="72" xfId="85" applyNumberFormat="1" applyFont="1" applyFill="1" applyBorder="1" applyAlignment="1">
      <alignment horizontal="right" vertical="center" shrinkToFit="1"/>
    </xf>
    <xf numFmtId="236" fontId="9" fillId="0" borderId="63" xfId="85" applyNumberFormat="1" applyFont="1" applyFill="1" applyBorder="1" applyAlignment="1">
      <alignment horizontal="right" vertical="center" shrinkToFit="1"/>
    </xf>
    <xf numFmtId="236" fontId="9" fillId="0" borderId="63" xfId="85" applyNumberFormat="1" applyFont="1" applyFill="1" applyBorder="1" applyAlignment="1">
      <alignment vertical="center" shrinkToFit="1"/>
    </xf>
    <xf numFmtId="205" fontId="9" fillId="0" borderId="73" xfId="85" applyNumberFormat="1" applyFont="1" applyFill="1" applyBorder="1" applyAlignment="1">
      <alignment horizontal="right" vertical="center" shrinkToFit="1"/>
    </xf>
    <xf numFmtId="236" fontId="9" fillId="0" borderId="23" xfId="85" applyNumberFormat="1" applyFont="1" applyFill="1" applyBorder="1" applyAlignment="1">
      <alignment horizontal="right" vertical="center" shrinkToFit="1"/>
    </xf>
    <xf numFmtId="38" fontId="0" fillId="0" borderId="0" xfId="86" applyAlignment="1">
      <alignment/>
    </xf>
    <xf numFmtId="49" fontId="9" fillId="0" borderId="0" xfId="124" applyNumberFormat="1" applyFont="1" applyAlignment="1">
      <alignment horizontal="right"/>
      <protection/>
    </xf>
    <xf numFmtId="216" fontId="18" fillId="0" borderId="22" xfId="139" applyNumberFormat="1" applyFont="1" applyFill="1" applyBorder="1" applyAlignment="1">
      <alignment vertical="center"/>
      <protection/>
    </xf>
    <xf numFmtId="38" fontId="0" fillId="0" borderId="34" xfId="138" applyNumberFormat="1" applyFont="1" applyFill="1" applyBorder="1" applyProtection="1">
      <alignment/>
      <protection locked="0"/>
    </xf>
    <xf numFmtId="220" fontId="0" fillId="0" borderId="34" xfId="138" applyNumberFormat="1" applyFont="1" applyFill="1" applyBorder="1" applyProtection="1">
      <alignment/>
      <protection locked="0"/>
    </xf>
    <xf numFmtId="239" fontId="0" fillId="0" borderId="32" xfId="138" applyNumberFormat="1" applyFont="1" applyFill="1" applyBorder="1" applyProtection="1">
      <alignment/>
      <protection/>
    </xf>
    <xf numFmtId="233" fontId="0" fillId="0" borderId="34" xfId="13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90" applyNumberFormat="1" applyFont="1" applyFill="1" applyBorder="1" applyAlignment="1" applyProtection="1">
      <alignment horizontal="right" vertical="center"/>
      <protection locked="0"/>
    </xf>
    <xf numFmtId="3" fontId="4" fillId="0" borderId="16" xfId="90" applyNumberFormat="1" applyFont="1" applyFill="1" applyBorder="1" applyAlignment="1" applyProtection="1">
      <alignment horizontal="right" vertical="center"/>
      <protection locked="0"/>
    </xf>
    <xf numFmtId="3" fontId="4" fillId="0" borderId="0" xfId="90" applyNumberFormat="1" applyFont="1" applyFill="1" applyBorder="1" applyAlignment="1" applyProtection="1">
      <alignment horizontal="right" vertical="center"/>
      <protection locked="0"/>
    </xf>
    <xf numFmtId="38" fontId="18" fillId="0" borderId="22" xfId="90" applyFont="1" applyFill="1" applyBorder="1" applyAlignment="1">
      <alignment vertical="center"/>
    </xf>
    <xf numFmtId="3" fontId="4" fillId="0" borderId="23" xfId="90" applyNumberFormat="1" applyFont="1" applyFill="1" applyBorder="1" applyAlignment="1" applyProtection="1">
      <alignment horizontal="right" vertical="center"/>
      <protection locked="0"/>
    </xf>
    <xf numFmtId="204" fontId="4" fillId="0" borderId="0" xfId="123" applyNumberFormat="1" applyFont="1" applyFill="1" applyBorder="1" applyAlignment="1" applyProtection="1">
      <alignment horizontal="right" vertical="center"/>
      <protection locked="0"/>
    </xf>
    <xf numFmtId="38" fontId="0" fillId="0" borderId="0" xfId="86" applyFont="1" applyAlignment="1">
      <alignment/>
    </xf>
    <xf numFmtId="204" fontId="4" fillId="0" borderId="0" xfId="90" applyNumberFormat="1" applyFont="1" applyBorder="1" applyAlignment="1" applyProtection="1">
      <alignment horizontal="right" vertical="center"/>
      <protection locked="0"/>
    </xf>
    <xf numFmtId="210" fontId="4" fillId="0" borderId="0" xfId="90" applyNumberFormat="1" applyFont="1" applyFill="1" applyBorder="1" applyAlignment="1" applyProtection="1">
      <alignment horizontal="right" vertical="center"/>
      <protection locked="0"/>
    </xf>
    <xf numFmtId="209" fontId="4" fillId="0" borderId="0" xfId="90" applyNumberFormat="1" applyFont="1" applyBorder="1" applyAlignment="1" applyProtection="1">
      <alignment horizontal="right" vertical="center"/>
      <protection locked="0"/>
    </xf>
    <xf numFmtId="211" fontId="4" fillId="0" borderId="0" xfId="90" applyNumberFormat="1" applyFont="1" applyFill="1" applyBorder="1" applyAlignment="1" applyProtection="1">
      <alignment horizontal="right" vertical="center"/>
      <protection locked="0"/>
    </xf>
    <xf numFmtId="185" fontId="4" fillId="0" borderId="22" xfId="90" applyNumberFormat="1" applyFont="1" applyFill="1" applyBorder="1" applyAlignment="1" applyProtection="1">
      <alignment horizontal="right" vertical="center"/>
      <protection locked="0"/>
    </xf>
    <xf numFmtId="185" fontId="4" fillId="0" borderId="0" xfId="90" applyNumberFormat="1" applyFont="1" applyFill="1" applyBorder="1" applyAlignment="1" applyProtection="1">
      <alignment horizontal="right" vertical="center"/>
      <protection locked="0"/>
    </xf>
    <xf numFmtId="206" fontId="4" fillId="0" borderId="0" xfId="90" applyNumberFormat="1" applyFont="1" applyFill="1" applyBorder="1" applyAlignment="1" applyProtection="1">
      <alignment horizontal="right" vertical="center"/>
      <protection locked="0"/>
    </xf>
    <xf numFmtId="205" fontId="4" fillId="0" borderId="0" xfId="90" applyNumberFormat="1" applyFont="1" applyFill="1" applyBorder="1" applyAlignment="1" applyProtection="1">
      <alignment horizontal="right" vertical="center"/>
      <protection locked="0"/>
    </xf>
    <xf numFmtId="38" fontId="4" fillId="0" borderId="0" xfId="86" applyFont="1" applyFill="1" applyBorder="1" applyAlignment="1" applyProtection="1">
      <alignment horizontal="right" vertical="center"/>
      <protection locked="0"/>
    </xf>
    <xf numFmtId="3" fontId="4" fillId="0" borderId="16" xfId="90" applyNumberFormat="1" applyFont="1" applyBorder="1" applyAlignment="1" applyProtection="1">
      <alignment horizontal="right" vertical="center"/>
      <protection locked="0"/>
    </xf>
    <xf numFmtId="205" fontId="4" fillId="0" borderId="23" xfId="90" applyNumberFormat="1" applyFont="1" applyFill="1" applyBorder="1" applyAlignment="1" applyProtection="1">
      <alignment horizontal="right" vertical="center"/>
      <protection locked="0"/>
    </xf>
    <xf numFmtId="0" fontId="51" fillId="0" borderId="0" xfId="123" applyNumberFormat="1" applyFont="1" applyAlignment="1" applyProtection="1">
      <alignment vertical="center"/>
      <protection locked="0"/>
    </xf>
    <xf numFmtId="0" fontId="9" fillId="0" borderId="0" xfId="139" applyFont="1" applyBorder="1">
      <alignment/>
      <protection/>
    </xf>
    <xf numFmtId="56" fontId="27" fillId="0" borderId="0" xfId="124" applyNumberFormat="1" applyFont="1" applyBorder="1" applyAlignment="1" applyProtection="1" quotePrefix="1">
      <alignment horizontal="center"/>
      <protection locked="0"/>
    </xf>
    <xf numFmtId="3" fontId="9" fillId="0" borderId="0" xfId="124" applyNumberFormat="1" applyFont="1" applyBorder="1" applyAlignment="1">
      <alignment horizontal="right"/>
      <protection/>
    </xf>
    <xf numFmtId="0" fontId="9" fillId="0" borderId="0" xfId="139" applyFont="1" applyBorder="1" applyAlignment="1">
      <alignment/>
      <protection/>
    </xf>
    <xf numFmtId="0" fontId="9" fillId="0" borderId="0" xfId="139" applyFont="1" applyAlignment="1">
      <alignment/>
      <protection/>
    </xf>
    <xf numFmtId="0" fontId="9" fillId="0" borderId="11" xfId="139" applyFont="1" applyBorder="1" applyAlignment="1">
      <alignment/>
      <protection/>
    </xf>
    <xf numFmtId="216" fontId="9" fillId="0" borderId="0" xfId="139" applyNumberFormat="1" applyFont="1" applyAlignment="1">
      <alignment/>
      <protection/>
    </xf>
    <xf numFmtId="216" fontId="9" fillId="0" borderId="0" xfId="139" applyNumberFormat="1" applyFont="1" applyBorder="1" applyAlignment="1">
      <alignment horizontal="right"/>
      <protection/>
    </xf>
    <xf numFmtId="216" fontId="18" fillId="0" borderId="22" xfId="86" applyNumberFormat="1" applyFont="1" applyFill="1" applyBorder="1" applyAlignment="1">
      <alignment vertical="center"/>
    </xf>
    <xf numFmtId="216" fontId="4" fillId="0" borderId="0" xfId="86" applyNumberFormat="1" applyFont="1" applyFill="1" applyBorder="1" applyAlignment="1">
      <alignment vertical="center"/>
    </xf>
    <xf numFmtId="216" fontId="4" fillId="0" borderId="74" xfId="86" applyNumberFormat="1" applyFont="1" applyFill="1" applyBorder="1" applyAlignment="1" applyProtection="1">
      <alignment horizontal="right" vertical="center"/>
      <protection locked="0"/>
    </xf>
    <xf numFmtId="216" fontId="4" fillId="0" borderId="0" xfId="86" applyNumberFormat="1" applyFont="1" applyFill="1" applyBorder="1" applyAlignment="1" applyProtection="1">
      <alignment horizontal="right" vertical="center"/>
      <protection locked="0"/>
    </xf>
    <xf numFmtId="38" fontId="4" fillId="0" borderId="0" xfId="86" applyFont="1" applyFill="1" applyBorder="1" applyAlignment="1" applyProtection="1">
      <alignment vertical="center"/>
      <protection locked="0"/>
    </xf>
    <xf numFmtId="216" fontId="4" fillId="0" borderId="0" xfId="86" applyNumberFormat="1" applyFont="1" applyBorder="1" applyAlignment="1">
      <alignment vertical="center"/>
    </xf>
    <xf numFmtId="38" fontId="4" fillId="0" borderId="0" xfId="86" applyFont="1" applyFill="1" applyAlignment="1">
      <alignment vertical="center"/>
    </xf>
    <xf numFmtId="216" fontId="4" fillId="0" borderId="22" xfId="86" applyNumberFormat="1" applyFont="1" applyFill="1" applyBorder="1" applyAlignment="1">
      <alignment horizontal="right" vertical="center"/>
    </xf>
    <xf numFmtId="216" fontId="4" fillId="0" borderId="0" xfId="86" applyNumberFormat="1" applyFont="1" applyBorder="1" applyAlignment="1" applyProtection="1">
      <alignment vertical="center"/>
      <protection locked="0"/>
    </xf>
    <xf numFmtId="216" fontId="4" fillId="0" borderId="74" xfId="86" applyNumberFormat="1" applyFont="1" applyBorder="1" applyAlignment="1" applyProtection="1">
      <alignment vertical="center"/>
      <protection locked="0"/>
    </xf>
    <xf numFmtId="38" fontId="4" fillId="0" borderId="74" xfId="86" applyFont="1" applyFill="1" applyBorder="1" applyAlignment="1" applyProtection="1">
      <alignment horizontal="right" vertical="center"/>
      <protection locked="0"/>
    </xf>
    <xf numFmtId="203" fontId="18" fillId="0" borderId="22" xfId="86" applyNumberFormat="1" applyFont="1" applyFill="1" applyBorder="1" applyAlignment="1">
      <alignment vertical="center"/>
    </xf>
    <xf numFmtId="203" fontId="4" fillId="0" borderId="0" xfId="86" applyNumberFormat="1" applyFont="1" applyFill="1" applyBorder="1" applyAlignment="1">
      <alignment horizontal="right" vertical="center"/>
    </xf>
    <xf numFmtId="203" fontId="4" fillId="0" borderId="0" xfId="86" applyNumberFormat="1" applyFont="1" applyFill="1" applyAlignment="1">
      <alignment vertical="center"/>
    </xf>
    <xf numFmtId="203" fontId="4" fillId="0" borderId="0" xfId="86" applyNumberFormat="1" applyFont="1" applyFill="1" applyBorder="1" applyAlignment="1" applyProtection="1">
      <alignment horizontal="right" vertical="center"/>
      <protection locked="0"/>
    </xf>
    <xf numFmtId="0" fontId="0" fillId="0" borderId="34" xfId="138" applyFont="1" applyFill="1" applyBorder="1" applyAlignment="1" applyProtection="1">
      <alignment horizontal="right"/>
      <protection/>
    </xf>
    <xf numFmtId="221" fontId="0" fillId="0" borderId="34" xfId="138" applyNumberFormat="1" applyFont="1" applyFill="1" applyBorder="1" applyProtection="1">
      <alignment/>
      <protection locked="0"/>
    </xf>
    <xf numFmtId="0" fontId="0" fillId="0" borderId="33" xfId="140" applyFont="1" applyFill="1" applyBorder="1" applyAlignment="1" applyProtection="1">
      <alignment horizontal="center" vertical="center"/>
      <protection/>
    </xf>
    <xf numFmtId="38" fontId="9" fillId="0" borderId="22" xfId="86" applyFont="1" applyBorder="1" applyAlignment="1" applyProtection="1">
      <alignment vertical="center"/>
      <protection locked="0"/>
    </xf>
    <xf numFmtId="38" fontId="9" fillId="0" borderId="22" xfId="86" applyFont="1" applyFill="1" applyBorder="1" applyAlignment="1" applyProtection="1">
      <alignment vertical="center"/>
      <protection locked="0"/>
    </xf>
    <xf numFmtId="38" fontId="9" fillId="0" borderId="0" xfId="86" applyFont="1" applyFill="1" applyBorder="1" applyAlignment="1" applyProtection="1">
      <alignment vertical="center"/>
      <protection locked="0"/>
    </xf>
    <xf numFmtId="38" fontId="9" fillId="0" borderId="0" xfId="86" applyFont="1" applyBorder="1" applyAlignment="1" applyProtection="1">
      <alignment vertical="center"/>
      <protection locked="0"/>
    </xf>
    <xf numFmtId="38" fontId="9" fillId="0" borderId="0" xfId="86" applyFont="1" applyFill="1" applyBorder="1" applyAlignment="1" applyProtection="1">
      <alignment horizontal="right" vertical="center"/>
      <protection locked="0"/>
    </xf>
    <xf numFmtId="38" fontId="9" fillId="0" borderId="22" xfId="86" applyFont="1" applyFill="1" applyBorder="1" applyAlignment="1" applyProtection="1">
      <alignment horizontal="right" vertical="center"/>
      <protection locked="0"/>
    </xf>
    <xf numFmtId="38" fontId="41" fillId="0" borderId="0" xfId="88" applyFont="1" applyBorder="1" applyAlignment="1">
      <alignment vertical="center" shrinkToFit="1"/>
    </xf>
    <xf numFmtId="227" fontId="41" fillId="0" borderId="0" xfId="88" applyNumberFormat="1" applyFont="1" applyBorder="1" applyAlignment="1">
      <alignment vertical="center" shrinkToFit="1"/>
    </xf>
    <xf numFmtId="227" fontId="41" fillId="0" borderId="29" xfId="88" applyNumberFormat="1" applyFont="1" applyBorder="1" applyAlignment="1">
      <alignment vertical="center" shrinkToFit="1"/>
    </xf>
    <xf numFmtId="38" fontId="41" fillId="0" borderId="22" xfId="88" applyFont="1" applyBorder="1" applyAlignment="1">
      <alignment vertical="center" shrinkToFit="1"/>
    </xf>
    <xf numFmtId="239" fontId="41" fillId="0" borderId="0" xfId="88" applyNumberFormat="1" applyFont="1" applyFill="1" applyBorder="1" applyAlignment="1">
      <alignment vertical="center" shrinkToFit="1"/>
    </xf>
    <xf numFmtId="38" fontId="41" fillId="0" borderId="0" xfId="88" applyFont="1" applyFill="1" applyBorder="1" applyAlignment="1">
      <alignment vertical="center" shrinkToFit="1"/>
    </xf>
    <xf numFmtId="227" fontId="41" fillId="0" borderId="29" xfId="88" applyNumberFormat="1" applyFont="1" applyFill="1" applyBorder="1" applyAlignment="1">
      <alignment vertical="center" shrinkToFit="1"/>
    </xf>
    <xf numFmtId="227" fontId="41" fillId="0" borderId="0" xfId="88" applyNumberFormat="1" applyFont="1" applyFill="1" applyBorder="1" applyAlignment="1">
      <alignment vertical="center" shrinkToFit="1"/>
    </xf>
    <xf numFmtId="38" fontId="41" fillId="0" borderId="22" xfId="88" applyFont="1" applyFill="1" applyBorder="1" applyAlignment="1">
      <alignment vertical="center" shrinkToFit="1"/>
    </xf>
    <xf numFmtId="216" fontId="41" fillId="0" borderId="0" xfId="88" applyNumberFormat="1" applyFont="1" applyFill="1" applyBorder="1" applyAlignment="1">
      <alignment vertical="center" shrinkToFit="1"/>
    </xf>
    <xf numFmtId="38" fontId="6" fillId="0" borderId="0" xfId="88" applyFont="1" applyBorder="1" applyAlignment="1">
      <alignment vertical="center" shrinkToFit="1"/>
    </xf>
    <xf numFmtId="228" fontId="7" fillId="0" borderId="0" xfId="88" applyNumberFormat="1" applyFont="1" applyBorder="1" applyAlignment="1">
      <alignment horizontal="right" vertical="center" shrinkToFit="1"/>
    </xf>
    <xf numFmtId="180" fontId="7" fillId="0" borderId="0" xfId="88" applyNumberFormat="1" applyFont="1" applyBorder="1" applyAlignment="1">
      <alignment vertical="center" shrinkToFit="1"/>
    </xf>
    <xf numFmtId="229" fontId="7" fillId="0" borderId="29" xfId="88" applyNumberFormat="1" applyFont="1" applyBorder="1" applyAlignment="1">
      <alignment horizontal="right" vertical="center" shrinkToFit="1"/>
    </xf>
    <xf numFmtId="38" fontId="7" fillId="0" borderId="0" xfId="88" applyFont="1" applyBorder="1" applyAlignment="1">
      <alignment vertical="center" shrinkToFit="1"/>
    </xf>
    <xf numFmtId="229" fontId="7" fillId="0" borderId="0" xfId="88" applyNumberFormat="1" applyFont="1" applyBorder="1" applyAlignment="1">
      <alignment horizontal="right" vertical="center" shrinkToFit="1"/>
    </xf>
    <xf numFmtId="38" fontId="7" fillId="0" borderId="22" xfId="88" applyFont="1" applyBorder="1" applyAlignment="1">
      <alignment vertical="center" shrinkToFit="1"/>
    </xf>
    <xf numFmtId="230" fontId="7" fillId="0" borderId="0" xfId="88" applyNumberFormat="1" applyFont="1" applyBorder="1" applyAlignment="1">
      <alignment horizontal="right" vertical="center" shrinkToFit="1"/>
    </xf>
    <xf numFmtId="227" fontId="41" fillId="0" borderId="0" xfId="88" applyNumberFormat="1" applyFont="1" applyFill="1" applyBorder="1" applyAlignment="1" applyProtection="1">
      <alignment vertical="center" shrinkToFit="1"/>
      <protection hidden="1"/>
    </xf>
    <xf numFmtId="38" fontId="41" fillId="0" borderId="0" xfId="88" applyFont="1" applyFill="1" applyBorder="1" applyAlignment="1">
      <alignment horizontal="right" vertical="center" shrinkToFit="1"/>
    </xf>
    <xf numFmtId="227" fontId="41" fillId="0" borderId="0" xfId="88" applyNumberFormat="1" applyFont="1" applyFill="1" applyBorder="1" applyAlignment="1" applyProtection="1">
      <alignment horizontal="right" vertical="center" shrinkToFit="1"/>
      <protection hidden="1"/>
    </xf>
    <xf numFmtId="216" fontId="41" fillId="0" borderId="22" xfId="88" applyNumberFormat="1" applyFont="1" applyFill="1" applyBorder="1" applyAlignment="1">
      <alignment vertical="center" shrinkToFit="1"/>
    </xf>
    <xf numFmtId="232" fontId="41" fillId="0" borderId="23" xfId="88" applyNumberFormat="1" applyFont="1" applyBorder="1" applyAlignment="1">
      <alignment vertical="center" shrinkToFit="1"/>
    </xf>
    <xf numFmtId="228" fontId="41" fillId="0" borderId="23" xfId="88" applyNumberFormat="1" applyFont="1" applyBorder="1" applyAlignment="1">
      <alignment vertical="center" shrinkToFit="1"/>
    </xf>
    <xf numFmtId="232" fontId="41" fillId="0" borderId="26" xfId="88" applyNumberFormat="1" applyFont="1" applyBorder="1" applyAlignment="1">
      <alignment vertical="center" shrinkToFit="1"/>
    </xf>
    <xf numFmtId="232" fontId="41" fillId="0" borderId="0" xfId="88" applyNumberFormat="1" applyFont="1" applyBorder="1" applyAlignment="1">
      <alignment vertical="center" shrinkToFit="1"/>
    </xf>
    <xf numFmtId="228" fontId="41" fillId="0" borderId="0" xfId="88"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5" xfId="0" applyFont="1" applyBorder="1" applyAlignment="1">
      <alignment/>
    </xf>
    <xf numFmtId="38" fontId="6" fillId="0" borderId="20" xfId="92" applyFont="1" applyBorder="1" applyAlignment="1">
      <alignment vertical="center"/>
    </xf>
    <xf numFmtId="38" fontId="6" fillId="0" borderId="33" xfId="92" applyFont="1" applyBorder="1" applyAlignment="1">
      <alignment vertical="center"/>
    </xf>
    <xf numFmtId="38" fontId="6" fillId="0" borderId="22" xfId="92" applyFont="1" applyBorder="1" applyAlignment="1">
      <alignment vertical="center"/>
    </xf>
    <xf numFmtId="38" fontId="6" fillId="0" borderId="32" xfId="92" applyFont="1" applyBorder="1" applyAlignment="1">
      <alignment vertical="center"/>
    </xf>
    <xf numFmtId="38" fontId="31" fillId="0" borderId="22" xfId="92" applyFont="1" applyBorder="1" applyAlignment="1">
      <alignment vertical="center"/>
    </xf>
    <xf numFmtId="38" fontId="31" fillId="0" borderId="32" xfId="92" applyFont="1" applyBorder="1" applyAlignment="1">
      <alignment vertical="center"/>
    </xf>
    <xf numFmtId="38" fontId="31" fillId="0" borderId="32" xfId="92" applyFont="1" applyBorder="1" applyAlignment="1">
      <alignment horizontal="right" vertical="center"/>
    </xf>
    <xf numFmtId="216" fontId="31" fillId="0" borderId="22" xfId="92" applyNumberFormat="1" applyFont="1" applyBorder="1" applyAlignment="1">
      <alignment vertical="center"/>
    </xf>
    <xf numFmtId="38" fontId="9" fillId="0" borderId="0" xfId="86" applyFont="1" applyAlignment="1">
      <alignment vertical="center"/>
    </xf>
    <xf numFmtId="2" fontId="31" fillId="0" borderId="66" xfId="136" applyNumberFormat="1" applyFont="1" applyFill="1" applyBorder="1" applyAlignment="1">
      <alignment vertical="center"/>
      <protection/>
    </xf>
    <xf numFmtId="38" fontId="31" fillId="0" borderId="32" xfId="136" applyNumberFormat="1" applyFont="1" applyFill="1" applyBorder="1" applyAlignment="1">
      <alignment vertical="center"/>
      <protection/>
    </xf>
    <xf numFmtId="38" fontId="9" fillId="0" borderId="0" xfId="92" applyFont="1" applyAlignment="1">
      <alignment vertical="center"/>
    </xf>
    <xf numFmtId="38" fontId="9" fillId="0" borderId="0" xfId="92" applyFont="1" applyBorder="1" applyAlignment="1">
      <alignment vertical="center"/>
    </xf>
    <xf numFmtId="38" fontId="4" fillId="0" borderId="22" xfId="92" applyFont="1" applyFill="1" applyBorder="1" applyAlignment="1">
      <alignment horizontal="right" vertical="center"/>
    </xf>
    <xf numFmtId="38" fontId="4" fillId="0" borderId="16" xfId="92" applyFont="1" applyFill="1" applyBorder="1" applyAlignment="1">
      <alignment horizontal="right" vertical="center"/>
    </xf>
    <xf numFmtId="38" fontId="4" fillId="0" borderId="0" xfId="92" applyFont="1" applyFill="1" applyBorder="1" applyAlignment="1">
      <alignment horizontal="right" vertical="center"/>
    </xf>
    <xf numFmtId="216" fontId="4" fillId="0" borderId="22" xfId="92" applyNumberFormat="1" applyFont="1" applyFill="1" applyBorder="1" applyAlignment="1">
      <alignment horizontal="right" vertical="center"/>
    </xf>
    <xf numFmtId="216" fontId="4" fillId="0" borderId="0" xfId="92" applyNumberFormat="1" applyFont="1" applyFill="1" applyBorder="1" applyAlignment="1">
      <alignment horizontal="right" vertical="center"/>
    </xf>
    <xf numFmtId="216" fontId="4" fillId="0" borderId="16" xfId="92" applyNumberFormat="1" applyFont="1" applyFill="1" applyBorder="1" applyAlignment="1">
      <alignment horizontal="right" vertical="center"/>
    </xf>
    <xf numFmtId="38" fontId="4" fillId="0" borderId="0" xfId="92" applyFont="1" applyFill="1" applyBorder="1" applyAlignment="1" applyProtection="1">
      <alignment horizontal="right" vertical="center"/>
      <protection locked="0"/>
    </xf>
    <xf numFmtId="38" fontId="4" fillId="0" borderId="16" xfId="92" applyFont="1" applyFill="1" applyBorder="1" applyAlignment="1" applyProtection="1">
      <alignment horizontal="right" vertical="center"/>
      <protection locked="0"/>
    </xf>
    <xf numFmtId="239" fontId="4" fillId="0" borderId="22" xfId="140" applyNumberFormat="1" applyFont="1" applyFill="1" applyBorder="1" applyAlignment="1" applyProtection="1">
      <alignment vertical="center"/>
      <protection/>
    </xf>
    <xf numFmtId="239" fontId="4" fillId="0" borderId="0" xfId="123" applyNumberFormat="1" applyFont="1" applyBorder="1" applyAlignment="1" applyProtection="1">
      <alignment vertical="center"/>
      <protection locked="0"/>
    </xf>
    <xf numFmtId="239" fontId="4" fillId="0" borderId="0" xfId="140" applyNumberFormat="1" applyFont="1" applyFill="1" applyBorder="1" applyAlignment="1" applyProtection="1">
      <alignment vertical="center"/>
      <protection/>
    </xf>
    <xf numFmtId="239" fontId="4" fillId="0" borderId="0" xfId="123" applyNumberFormat="1" applyFont="1" applyFill="1" applyBorder="1" applyAlignment="1" applyProtection="1">
      <alignment vertical="center"/>
      <protection locked="0"/>
    </xf>
    <xf numFmtId="239" fontId="4" fillId="0" borderId="29" xfId="123" applyNumberFormat="1" applyFont="1" applyBorder="1" applyAlignment="1" applyProtection="1">
      <alignment vertical="center"/>
      <protection locked="0"/>
    </xf>
    <xf numFmtId="229" fontId="13" fillId="0" borderId="0" xfId="123" applyNumberFormat="1" applyAlignment="1">
      <alignment vertical="center"/>
      <protection/>
    </xf>
    <xf numFmtId="240" fontId="4" fillId="0" borderId="0" xfId="123" applyNumberFormat="1" applyFont="1" applyFill="1" applyBorder="1" applyAlignment="1" applyProtection="1">
      <alignment vertical="center" shrinkToFit="1"/>
      <protection locked="0"/>
    </xf>
    <xf numFmtId="216" fontId="9" fillId="0" borderId="0" xfId="123" applyNumberFormat="1" applyFont="1" applyAlignment="1">
      <alignment vertical="center"/>
      <protection/>
    </xf>
    <xf numFmtId="216" fontId="9" fillId="0" borderId="0" xfId="85" applyNumberFormat="1" applyFont="1" applyBorder="1" applyAlignment="1">
      <alignment horizontal="right" vertical="center" shrinkToFit="1"/>
    </xf>
    <xf numFmtId="216" fontId="9" fillId="0" borderId="0" xfId="85" applyNumberFormat="1" applyFont="1" applyBorder="1" applyAlignment="1">
      <alignment vertical="center" shrinkToFit="1"/>
    </xf>
    <xf numFmtId="0" fontId="7" fillId="0" borderId="0" xfId="123" applyFont="1" applyAlignment="1">
      <alignment horizontal="left" vertical="center"/>
      <protection/>
    </xf>
    <xf numFmtId="37" fontId="53" fillId="0" borderId="0" xfId="93" applyNumberFormat="1" applyFont="1" applyFill="1" applyBorder="1" applyAlignment="1" quotePrefix="1">
      <alignment horizontal="right"/>
    </xf>
    <xf numFmtId="237" fontId="6" fillId="0" borderId="0" xfId="127" applyNumberFormat="1" applyFont="1" applyFill="1" applyAlignment="1">
      <alignment vertical="center"/>
      <protection/>
    </xf>
    <xf numFmtId="237" fontId="6" fillId="0" borderId="0" xfId="127" applyNumberFormat="1" applyFont="1" applyFill="1" applyBorder="1" applyAlignment="1">
      <alignment vertical="center"/>
      <protection/>
    </xf>
    <xf numFmtId="0" fontId="51" fillId="0" borderId="0" xfId="129" applyFont="1">
      <alignment/>
      <protection/>
    </xf>
    <xf numFmtId="0" fontId="0" fillId="0" borderId="0" xfId="0" applyAlignment="1">
      <alignment vertical="center"/>
    </xf>
    <xf numFmtId="0" fontId="107" fillId="0" borderId="0" xfId="0" applyFont="1" applyAlignment="1">
      <alignment vertical="center"/>
    </xf>
    <xf numFmtId="241" fontId="0" fillId="0" borderId="32" xfId="140" applyNumberFormat="1" applyFont="1" applyFill="1" applyBorder="1" applyProtection="1">
      <alignment/>
      <protection/>
    </xf>
    <xf numFmtId="239" fontId="0" fillId="0" borderId="34" xfId="138" applyNumberFormat="1" applyFont="1" applyFill="1" applyBorder="1" applyProtection="1">
      <alignment/>
      <protection locked="0"/>
    </xf>
    <xf numFmtId="203" fontId="4" fillId="0" borderId="0" xfId="86" applyNumberFormat="1" applyFont="1" applyFill="1" applyBorder="1" applyAlignment="1" applyProtection="1">
      <alignment vertical="center"/>
      <protection locked="0"/>
    </xf>
    <xf numFmtId="49" fontId="4" fillId="0" borderId="26" xfId="123" applyNumberFormat="1" applyFont="1" applyFill="1" applyBorder="1" applyAlignment="1" applyProtection="1">
      <alignment vertical="center"/>
      <protection locked="0"/>
    </xf>
    <xf numFmtId="3" fontId="4" fillId="0" borderId="23" xfId="123" applyNumberFormat="1" applyFont="1" applyFill="1" applyBorder="1" applyAlignment="1">
      <alignment vertical="center"/>
      <protection/>
    </xf>
    <xf numFmtId="203" fontId="4" fillId="0" borderId="23" xfId="123" applyNumberFormat="1" applyFont="1" applyFill="1" applyBorder="1" applyAlignment="1">
      <alignment vertical="center"/>
      <protection/>
    </xf>
    <xf numFmtId="176" fontId="4" fillId="0" borderId="0" xfId="83" applyNumberFormat="1" applyFont="1" applyFill="1" applyBorder="1" applyAlignment="1">
      <alignment vertical="center" shrinkToFit="1"/>
    </xf>
    <xf numFmtId="176" fontId="4" fillId="0" borderId="0" xfId="83" applyNumberFormat="1" applyFont="1" applyFill="1" applyBorder="1" applyAlignment="1">
      <alignment horizontal="right" vertical="center" shrinkToFit="1"/>
    </xf>
    <xf numFmtId="176" fontId="4" fillId="0" borderId="0" xfId="83" applyNumberFormat="1" applyFont="1" applyFill="1" applyAlignment="1">
      <alignment vertical="center"/>
    </xf>
    <xf numFmtId="176" fontId="4" fillId="0" borderId="29" xfId="83" applyNumberFormat="1" applyFont="1" applyFill="1" applyBorder="1" applyAlignment="1">
      <alignment vertical="center" shrinkToFit="1"/>
    </xf>
    <xf numFmtId="236" fontId="9" fillId="0" borderId="0" xfId="123" applyNumberFormat="1" applyFont="1" applyAlignment="1">
      <alignment vertical="center"/>
      <protection/>
    </xf>
    <xf numFmtId="236" fontId="9" fillId="0" borderId="76" xfId="0" applyNumberFormat="1" applyFont="1" applyFill="1" applyBorder="1" applyAlignment="1">
      <alignment horizontal="right" vertical="center"/>
    </xf>
    <xf numFmtId="236" fontId="9" fillId="0" borderId="77" xfId="0" applyNumberFormat="1" applyFont="1" applyFill="1" applyBorder="1" applyAlignment="1">
      <alignment horizontal="right" vertical="center"/>
    </xf>
    <xf numFmtId="236" fontId="9" fillId="0" borderId="78" xfId="85" applyNumberFormat="1" applyFont="1" applyFill="1" applyBorder="1" applyAlignment="1">
      <alignment horizontal="right" vertical="center" shrinkToFit="1"/>
    </xf>
    <xf numFmtId="38" fontId="9" fillId="0" borderId="0" xfId="83" applyFont="1" applyFill="1" applyBorder="1" applyAlignment="1" applyProtection="1">
      <alignment horizontal="right" vertical="center"/>
      <protection locked="0"/>
    </xf>
    <xf numFmtId="180" fontId="9" fillId="0" borderId="22" xfId="0" applyNumberFormat="1" applyFont="1" applyFill="1" applyBorder="1" applyAlignment="1">
      <alignment horizontal="right"/>
    </xf>
    <xf numFmtId="0" fontId="0" fillId="0" borderId="0" xfId="124" applyBorder="1" applyAlignment="1">
      <alignment vertical="center" textRotation="255"/>
      <protection/>
    </xf>
    <xf numFmtId="0" fontId="9" fillId="0" borderId="79" xfId="124" applyFont="1" applyBorder="1" applyAlignment="1">
      <alignment horizontal="center" vertical="center"/>
      <protection/>
    </xf>
    <xf numFmtId="38" fontId="9" fillId="0" borderId="80" xfId="86" applyFont="1" applyBorder="1" applyAlignment="1" applyProtection="1">
      <alignment/>
      <protection locked="0"/>
    </xf>
    <xf numFmtId="203" fontId="9" fillId="0" borderId="81" xfId="86" applyNumberFormat="1" applyFont="1" applyBorder="1" applyAlignment="1" applyProtection="1">
      <alignment/>
      <protection locked="0"/>
    </xf>
    <xf numFmtId="38" fontId="9" fillId="0" borderId="0" xfId="86" applyFont="1" applyBorder="1" applyAlignment="1">
      <alignment/>
    </xf>
    <xf numFmtId="0" fontId="0" fillId="0" borderId="21" xfId="124" applyBorder="1">
      <alignment/>
      <protection/>
    </xf>
    <xf numFmtId="216" fontId="0" fillId="0" borderId="21" xfId="124" applyNumberFormat="1" applyBorder="1">
      <alignment/>
      <protection/>
    </xf>
    <xf numFmtId="38" fontId="9" fillId="0" borderId="82" xfId="86" applyFont="1" applyBorder="1" applyAlignment="1" applyProtection="1">
      <alignment/>
      <protection locked="0"/>
    </xf>
    <xf numFmtId="203" fontId="9" fillId="0" borderId="83" xfId="86" applyNumberFormat="1" applyFont="1" applyBorder="1" applyAlignment="1" applyProtection="1">
      <alignment/>
      <protection locked="0"/>
    </xf>
    <xf numFmtId="0" fontId="3" fillId="0" borderId="0" xfId="124" applyFont="1" applyAlignment="1">
      <alignment horizontal="distributed"/>
      <protection/>
    </xf>
    <xf numFmtId="216" fontId="30" fillId="0" borderId="0" xfId="124" applyNumberFormat="1" applyFont="1" applyAlignment="1">
      <alignment shrinkToFit="1"/>
      <protection/>
    </xf>
    <xf numFmtId="0" fontId="31" fillId="0" borderId="0" xfId="124" applyFont="1" applyAlignment="1">
      <alignment/>
      <protection/>
    </xf>
    <xf numFmtId="216" fontId="9" fillId="0" borderId="0" xfId="86" applyNumberFormat="1" applyFont="1" applyFill="1" applyBorder="1" applyAlignment="1">
      <alignment horizontal="center"/>
    </xf>
    <xf numFmtId="38" fontId="9" fillId="0" borderId="0" xfId="86" applyFont="1" applyFill="1" applyBorder="1" applyAlignment="1">
      <alignment horizontal="right"/>
    </xf>
    <xf numFmtId="216" fontId="9" fillId="0" borderId="0" xfId="86" applyNumberFormat="1" applyFont="1" applyFill="1" applyBorder="1" applyAlignment="1">
      <alignment horizontal="right"/>
    </xf>
    <xf numFmtId="38" fontId="20" fillId="0" borderId="0" xfId="124" applyNumberFormat="1" applyFont="1">
      <alignment/>
      <protection/>
    </xf>
    <xf numFmtId="38" fontId="9" fillId="0" borderId="84" xfId="86" applyFont="1" applyBorder="1" applyAlignment="1" applyProtection="1">
      <alignment/>
      <protection locked="0"/>
    </xf>
    <xf numFmtId="203" fontId="9" fillId="0" borderId="85" xfId="86" applyNumberFormat="1" applyFont="1" applyBorder="1" applyAlignment="1" applyProtection="1">
      <alignment/>
      <protection locked="0"/>
    </xf>
    <xf numFmtId="49" fontId="4" fillId="0" borderId="15" xfId="123" applyNumberFormat="1" applyFont="1" applyFill="1" applyBorder="1" applyAlignment="1" applyProtection="1">
      <alignment horizontal="right" vertical="center"/>
      <protection locked="0"/>
    </xf>
    <xf numFmtId="49" fontId="4" fillId="0" borderId="29" xfId="123" applyNumberFormat="1" applyFont="1" applyFill="1" applyBorder="1" applyAlignment="1" applyProtection="1">
      <alignment horizontal="right" vertical="center"/>
      <protection locked="0"/>
    </xf>
    <xf numFmtId="216" fontId="4" fillId="0" borderId="0" xfId="123" applyNumberFormat="1" applyFont="1" applyFill="1" applyBorder="1" applyAlignment="1" applyProtection="1">
      <alignment vertical="center"/>
      <protection locked="0"/>
    </xf>
    <xf numFmtId="0" fontId="4" fillId="0" borderId="0" xfId="12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123" applyNumberFormat="1" applyFont="1" applyFill="1" applyBorder="1" applyAlignment="1" applyProtection="1">
      <alignment horizontal="center" vertical="center"/>
      <protection locked="0"/>
    </xf>
    <xf numFmtId="0" fontId="13" fillId="0" borderId="15" xfId="123" applyFont="1" applyFill="1" applyBorder="1" applyAlignment="1">
      <alignment vertical="center"/>
      <protection/>
    </xf>
    <xf numFmtId="0" fontId="41" fillId="0" borderId="0" xfId="123" applyFont="1" applyFill="1" applyBorder="1" applyAlignment="1">
      <alignment horizontal="right" vertical="center" shrinkToFit="1"/>
      <protection/>
    </xf>
    <xf numFmtId="0" fontId="41" fillId="0" borderId="29" xfId="123" applyFont="1" applyFill="1" applyBorder="1" applyAlignment="1">
      <alignment horizontal="right" vertical="center" shrinkToFit="1"/>
      <protection/>
    </xf>
    <xf numFmtId="231" fontId="6" fillId="0" borderId="16" xfId="88" applyNumberFormat="1" applyFont="1" applyFill="1" applyBorder="1" applyAlignment="1">
      <alignment vertical="center" shrinkToFit="1"/>
    </xf>
    <xf numFmtId="199" fontId="6" fillId="0" borderId="0" xfId="88" applyNumberFormat="1" applyFont="1" applyFill="1" applyAlignment="1">
      <alignment vertical="center" shrinkToFit="1"/>
    </xf>
    <xf numFmtId="0" fontId="3" fillId="0" borderId="15" xfId="123" applyFont="1" applyFill="1" applyBorder="1" applyAlignment="1">
      <alignment vertical="center"/>
      <protection/>
    </xf>
    <xf numFmtId="0" fontId="9" fillId="0" borderId="0" xfId="123" applyNumberFormat="1" applyFont="1" applyFill="1" applyBorder="1" applyAlignment="1" applyProtection="1">
      <alignment horizontal="right" vertical="center"/>
      <protection locked="0"/>
    </xf>
    <xf numFmtId="0" fontId="9" fillId="0" borderId="29" xfId="123" applyNumberFormat="1" applyFont="1" applyFill="1" applyBorder="1" applyAlignment="1" applyProtection="1">
      <alignment horizontal="right" vertical="center"/>
      <protection locked="0"/>
    </xf>
    <xf numFmtId="0" fontId="3" fillId="0" borderId="16" xfId="123" applyFont="1" applyFill="1" applyBorder="1" applyAlignment="1">
      <alignment vertical="center"/>
      <protection/>
    </xf>
    <xf numFmtId="3" fontId="3" fillId="0" borderId="0" xfId="123" applyNumberFormat="1" applyFont="1" applyFill="1" applyAlignment="1">
      <alignment vertical="center"/>
      <protection/>
    </xf>
    <xf numFmtId="0" fontId="3" fillId="0" borderId="0" xfId="123" applyFont="1" applyFill="1" applyAlignment="1">
      <alignment vertical="center"/>
      <protection/>
    </xf>
    <xf numFmtId="0" fontId="4" fillId="0" borderId="86" xfId="123" applyFont="1" applyFill="1" applyBorder="1" applyAlignment="1">
      <alignment vertical="center"/>
      <protection/>
    </xf>
    <xf numFmtId="233" fontId="4" fillId="0" borderId="0" xfId="123" applyNumberFormat="1" applyFont="1" applyFill="1" applyAlignment="1">
      <alignment vertical="center"/>
      <protection/>
    </xf>
    <xf numFmtId="0" fontId="4" fillId="0" borderId="25" xfId="123" applyFont="1" applyFill="1" applyBorder="1" applyAlignment="1">
      <alignment vertical="center"/>
      <protection/>
    </xf>
    <xf numFmtId="0" fontId="9" fillId="0" borderId="29" xfId="123" applyNumberFormat="1" applyFont="1" applyFill="1" applyBorder="1" applyAlignment="1" applyProtection="1">
      <alignment vertical="center"/>
      <protection locked="0"/>
    </xf>
    <xf numFmtId="49" fontId="9" fillId="0" borderId="0" xfId="123" applyNumberFormat="1" applyFont="1" applyFill="1" applyBorder="1" applyAlignment="1" applyProtection="1">
      <alignment horizontal="right" vertical="center"/>
      <protection locked="0"/>
    </xf>
    <xf numFmtId="49" fontId="9" fillId="0" borderId="29" xfId="123" applyNumberFormat="1" applyFont="1" applyFill="1" applyBorder="1" applyAlignment="1" applyProtection="1">
      <alignment vertical="center"/>
      <protection locked="0"/>
    </xf>
    <xf numFmtId="223" fontId="9" fillId="0" borderId="87" xfId="123" applyNumberFormat="1" applyFont="1" applyFill="1" applyBorder="1" applyAlignment="1">
      <alignment vertical="center"/>
      <protection/>
    </xf>
    <xf numFmtId="223" fontId="9" fillId="0" borderId="24" xfId="123" applyNumberFormat="1" applyFont="1" applyFill="1" applyBorder="1" applyAlignment="1">
      <alignment vertical="center"/>
      <protection/>
    </xf>
    <xf numFmtId="0" fontId="9" fillId="0" borderId="15" xfId="123" applyFont="1" applyFill="1" applyBorder="1" applyAlignment="1">
      <alignment vertical="center"/>
      <protection/>
    </xf>
    <xf numFmtId="0" fontId="9" fillId="0" borderId="0" xfId="123" applyFont="1" applyFill="1" applyBorder="1" applyAlignment="1" applyProtection="1">
      <alignment horizontal="center" vertical="center"/>
      <protection locked="0"/>
    </xf>
    <xf numFmtId="0" fontId="9" fillId="0" borderId="0" xfId="123" applyNumberFormat="1" applyFont="1" applyFill="1" applyBorder="1" applyAlignment="1" applyProtection="1" quotePrefix="1">
      <alignment vertical="center"/>
      <protection locked="0"/>
    </xf>
    <xf numFmtId="205" fontId="9" fillId="0" borderId="15" xfId="123" applyNumberFormat="1" applyFont="1" applyFill="1" applyBorder="1" applyAlignment="1" applyProtection="1">
      <alignment vertical="center"/>
      <protection locked="0"/>
    </xf>
    <xf numFmtId="3" fontId="9" fillId="0" borderId="0" xfId="123" applyNumberFormat="1" applyFont="1" applyFill="1" applyAlignment="1">
      <alignment vertical="center"/>
      <protection/>
    </xf>
    <xf numFmtId="205" fontId="9" fillId="0" borderId="15" xfId="123" applyNumberFormat="1" applyFont="1" applyFill="1" applyBorder="1" applyAlignment="1" applyProtection="1">
      <alignment horizontal="center" vertical="center"/>
      <protection locked="0"/>
    </xf>
    <xf numFmtId="0" fontId="13" fillId="0" borderId="15" xfId="123" applyFill="1" applyBorder="1" applyAlignment="1">
      <alignment vertical="center"/>
      <protection/>
    </xf>
    <xf numFmtId="0" fontId="4" fillId="0" borderId="29" xfId="123" applyNumberFormat="1" applyFont="1" applyFill="1" applyBorder="1" applyAlignment="1" applyProtection="1">
      <alignment horizontal="right" vertical="center"/>
      <protection locked="0"/>
    </xf>
    <xf numFmtId="0" fontId="13" fillId="0" borderId="16" xfId="123" applyFill="1" applyBorder="1" applyAlignment="1">
      <alignment vertical="center"/>
      <protection/>
    </xf>
    <xf numFmtId="0" fontId="13" fillId="0" borderId="0" xfId="123" applyFill="1" applyAlignment="1">
      <alignment vertical="center"/>
      <protection/>
    </xf>
    <xf numFmtId="0" fontId="9" fillId="0" borderId="22" xfId="85" applyNumberFormat="1" applyFont="1" applyFill="1" applyBorder="1" applyAlignment="1" applyProtection="1">
      <alignment horizontal="right" vertical="center"/>
      <protection locked="0"/>
    </xf>
    <xf numFmtId="0" fontId="9" fillId="0" borderId="22" xfId="123" applyNumberFormat="1" applyFont="1" applyFill="1" applyBorder="1" applyAlignment="1" applyProtection="1">
      <alignment horizontal="right" vertical="center"/>
      <protection locked="0"/>
    </xf>
    <xf numFmtId="0" fontId="9" fillId="0" borderId="0" xfId="123" applyNumberFormat="1" applyFont="1" applyFill="1" applyBorder="1" applyAlignment="1" applyProtection="1">
      <alignment vertical="center"/>
      <protection locked="0"/>
    </xf>
    <xf numFmtId="38" fontId="9" fillId="0" borderId="0" xfId="83" applyFont="1" applyFill="1" applyBorder="1" applyAlignment="1" applyProtection="1">
      <alignment vertical="center"/>
      <protection locked="0"/>
    </xf>
    <xf numFmtId="0" fontId="9" fillId="0" borderId="16" xfId="123" applyFont="1" applyFill="1" applyBorder="1" applyAlignment="1">
      <alignment vertical="center"/>
      <protection/>
    </xf>
    <xf numFmtId="180" fontId="9" fillId="0" borderId="0" xfId="0" applyNumberFormat="1" applyFont="1" applyFill="1" applyBorder="1" applyAlignment="1">
      <alignment horizontal="right"/>
    </xf>
    <xf numFmtId="180" fontId="9" fillId="0" borderId="16" xfId="0" applyNumberFormat="1" applyFont="1" applyFill="1" applyBorder="1" applyAlignment="1">
      <alignment horizontal="right"/>
    </xf>
    <xf numFmtId="234" fontId="6" fillId="0" borderId="12" xfId="136" applyNumberFormat="1" applyFont="1" applyFill="1" applyBorder="1" applyAlignment="1">
      <alignment vertical="center"/>
      <protection/>
    </xf>
    <xf numFmtId="233" fontId="6" fillId="0" borderId="67" xfId="136" applyNumberFormat="1" applyFont="1" applyFill="1" applyBorder="1" applyAlignment="1">
      <alignment vertical="center"/>
      <protection/>
    </xf>
    <xf numFmtId="234" fontId="6" fillId="0" borderId="34" xfId="136" applyNumberFormat="1" applyFont="1" applyFill="1" applyBorder="1" applyAlignment="1">
      <alignment vertical="center"/>
      <protection/>
    </xf>
    <xf numFmtId="223" fontId="9" fillId="0" borderId="16" xfId="123" applyNumberFormat="1" applyFont="1" applyFill="1" applyBorder="1" applyAlignment="1" applyProtection="1">
      <alignment vertical="center"/>
      <protection locked="0"/>
    </xf>
    <xf numFmtId="205" fontId="9" fillId="0" borderId="22" xfId="123" applyNumberFormat="1" applyFont="1" applyFill="1" applyBorder="1" applyAlignment="1" applyProtection="1">
      <alignment vertical="center"/>
      <protection locked="0"/>
    </xf>
    <xf numFmtId="205" fontId="9" fillId="0" borderId="0" xfId="123" applyNumberFormat="1" applyFont="1" applyFill="1" applyBorder="1" applyAlignment="1" applyProtection="1">
      <alignment vertical="center"/>
      <protection locked="0"/>
    </xf>
    <xf numFmtId="205" fontId="9" fillId="0" borderId="0" xfId="85" applyNumberFormat="1" applyFont="1" applyFill="1" applyBorder="1" applyAlignment="1" applyProtection="1">
      <alignment vertical="center"/>
      <protection locked="0"/>
    </xf>
    <xf numFmtId="185" fontId="4" fillId="0" borderId="22" xfId="123" applyNumberFormat="1" applyFont="1" applyFill="1" applyBorder="1" applyAlignment="1" applyProtection="1">
      <alignment horizontal="right" vertical="center"/>
      <protection locked="0"/>
    </xf>
    <xf numFmtId="185" fontId="4" fillId="0" borderId="0" xfId="123" applyNumberFormat="1" applyFont="1" applyFill="1" applyBorder="1" applyAlignment="1" applyProtection="1">
      <alignment horizontal="right" vertical="center"/>
      <protection locked="0"/>
    </xf>
    <xf numFmtId="206" fontId="4" fillId="0" borderId="0" xfId="123" applyNumberFormat="1" applyFont="1" applyFill="1" applyBorder="1" applyAlignment="1" applyProtection="1">
      <alignment horizontal="right" vertical="center"/>
      <protection locked="0"/>
    </xf>
    <xf numFmtId="205" fontId="4" fillId="0" borderId="0" xfId="123" applyNumberFormat="1" applyFont="1" applyFill="1" applyBorder="1" applyAlignment="1" applyProtection="1">
      <alignment horizontal="right" vertical="center"/>
      <protection locked="0"/>
    </xf>
    <xf numFmtId="38" fontId="4" fillId="0" borderId="0" xfId="83" applyFont="1" applyFill="1" applyBorder="1" applyAlignment="1" applyProtection="1">
      <alignment horizontal="right" vertical="center"/>
      <protection locked="0"/>
    </xf>
    <xf numFmtId="38" fontId="4" fillId="0" borderId="0" xfId="83" applyFont="1" applyBorder="1" applyAlignment="1" applyProtection="1">
      <alignment horizontal="right" vertical="center"/>
      <protection locked="0"/>
    </xf>
    <xf numFmtId="0" fontId="4" fillId="0" borderId="0" xfId="123" applyFont="1" applyFill="1" applyAlignment="1" applyProtection="1">
      <alignment horizontal="center" vertical="center"/>
      <protection locked="0"/>
    </xf>
    <xf numFmtId="203" fontId="9" fillId="0" borderId="81" xfId="86" applyNumberFormat="1" applyFont="1" applyBorder="1" applyAlignment="1" applyProtection="1">
      <alignment horizontal="center"/>
      <protection locked="0"/>
    </xf>
    <xf numFmtId="243" fontId="0" fillId="0" borderId="42" xfId="140" applyNumberFormat="1" applyFill="1" applyBorder="1" applyProtection="1">
      <alignment/>
      <protection/>
    </xf>
    <xf numFmtId="241" fontId="0" fillId="0" borderId="34" xfId="140" applyNumberFormat="1" applyFill="1" applyBorder="1" applyProtection="1">
      <alignment/>
      <protection/>
    </xf>
    <xf numFmtId="0" fontId="7" fillId="0" borderId="0" xfId="123" applyNumberFormat="1" applyFont="1" applyFill="1" applyAlignment="1" applyProtection="1">
      <alignment vertical="center"/>
      <protection locked="0"/>
    </xf>
    <xf numFmtId="0" fontId="6" fillId="0" borderId="0" xfId="123" applyFont="1" applyFill="1" applyAlignment="1">
      <alignment vertical="center"/>
      <protection/>
    </xf>
    <xf numFmtId="0" fontId="6" fillId="0" borderId="0" xfId="123" applyNumberFormat="1" applyFont="1" applyFill="1" applyBorder="1" applyAlignment="1" applyProtection="1">
      <alignment vertical="center"/>
      <protection locked="0"/>
    </xf>
    <xf numFmtId="0" fontId="6" fillId="0" borderId="0" xfId="123" applyFont="1" applyFill="1" applyBorder="1" applyAlignment="1">
      <alignment vertical="center"/>
      <protection/>
    </xf>
    <xf numFmtId="0" fontId="6" fillId="0" borderId="22" xfId="136" applyFont="1" applyFill="1" applyBorder="1" applyAlignment="1">
      <alignment vertical="center"/>
      <protection/>
    </xf>
    <xf numFmtId="0" fontId="6" fillId="0" borderId="0" xfId="136" applyFont="1" applyFill="1" applyBorder="1" applyAlignment="1">
      <alignment horizontal="right" vertical="center" shrinkToFit="1"/>
      <protection/>
    </xf>
    <xf numFmtId="0" fontId="6" fillId="0" borderId="29" xfId="136" applyFont="1" applyFill="1" applyBorder="1" applyAlignment="1">
      <alignment horizontal="center" vertical="center" shrinkToFit="1"/>
      <protection/>
    </xf>
    <xf numFmtId="0" fontId="9" fillId="0" borderId="0" xfId="136" applyFont="1" applyFill="1" applyAlignment="1">
      <alignment vertical="center"/>
      <protection/>
    </xf>
    <xf numFmtId="2" fontId="9" fillId="0" borderId="0" xfId="136" applyNumberFormat="1" applyFont="1" applyFill="1" applyAlignment="1">
      <alignment vertical="center"/>
      <protection/>
    </xf>
    <xf numFmtId="38" fontId="9" fillId="0" borderId="0" xfId="86" applyFont="1" applyFill="1" applyAlignment="1">
      <alignment vertical="center"/>
    </xf>
    <xf numFmtId="203" fontId="4" fillId="0" borderId="23" xfId="139" applyNumberFormat="1" applyFont="1" applyFill="1" applyBorder="1" applyAlignment="1">
      <alignment vertical="center"/>
      <protection/>
    </xf>
    <xf numFmtId="0" fontId="6" fillId="47" borderId="0" xfId="123" applyFont="1" applyFill="1" applyAlignment="1">
      <alignment vertical="center"/>
      <protection/>
    </xf>
    <xf numFmtId="0" fontId="6" fillId="47" borderId="0" xfId="123" applyNumberFormat="1" applyFont="1" applyFill="1" applyBorder="1" applyAlignment="1" applyProtection="1">
      <alignment vertical="center"/>
      <protection locked="0"/>
    </xf>
    <xf numFmtId="0" fontId="9" fillId="0" borderId="88" xfId="139" applyFont="1" applyBorder="1" applyAlignment="1">
      <alignment horizontal="left"/>
      <protection/>
    </xf>
    <xf numFmtId="0" fontId="9" fillId="0" borderId="89" xfId="139" applyFont="1" applyBorder="1" applyAlignment="1" applyProtection="1">
      <alignment horizontal="center" vertical="center"/>
      <protection locked="0"/>
    </xf>
    <xf numFmtId="0" fontId="9" fillId="0" borderId="0" xfId="139" applyFont="1" applyBorder="1" applyAlignment="1" applyProtection="1">
      <alignment horizontal="distributed" vertical="center" textRotation="255"/>
      <protection locked="0"/>
    </xf>
    <xf numFmtId="0" fontId="21" fillId="0" borderId="0" xfId="124" applyFont="1" applyBorder="1" applyAlignment="1">
      <alignment vertical="center"/>
      <protection/>
    </xf>
    <xf numFmtId="0" fontId="9" fillId="0" borderId="90" xfId="139" applyFont="1" applyBorder="1" applyAlignment="1" applyProtection="1">
      <alignment horizontal="left"/>
      <protection locked="0"/>
    </xf>
    <xf numFmtId="0" fontId="9" fillId="0" borderId="80" xfId="139" applyFont="1" applyBorder="1" applyAlignment="1" applyProtection="1">
      <alignment horizontal="center" vertical="center"/>
      <protection locked="0"/>
    </xf>
    <xf numFmtId="0" fontId="9" fillId="0" borderId="0" xfId="124" applyFont="1" applyBorder="1" applyAlignment="1" applyProtection="1">
      <alignment horizontal="center"/>
      <protection locked="0"/>
    </xf>
    <xf numFmtId="0" fontId="27" fillId="0" borderId="0" xfId="124" applyFont="1" applyBorder="1" applyAlignment="1" applyProtection="1">
      <alignment horizontal="center"/>
      <protection locked="0"/>
    </xf>
    <xf numFmtId="0" fontId="9" fillId="0" borderId="90" xfId="139" applyFont="1" applyBorder="1" applyAlignment="1" applyProtection="1">
      <alignment horizontal="center"/>
      <protection locked="0"/>
    </xf>
    <xf numFmtId="0" fontId="9" fillId="0" borderId="91" xfId="139" applyFont="1" applyBorder="1" applyAlignment="1">
      <alignment horizontal="distributed" vertical="center"/>
      <protection/>
    </xf>
    <xf numFmtId="0" fontId="9" fillId="0" borderId="90" xfId="139" applyFont="1" applyBorder="1" applyAlignment="1">
      <alignment horizontal="left"/>
      <protection/>
    </xf>
    <xf numFmtId="0" fontId="9" fillId="0" borderId="80" xfId="139" applyFont="1" applyBorder="1" applyAlignment="1">
      <alignment horizontal="distributed" vertical="center"/>
      <protection/>
    </xf>
    <xf numFmtId="0" fontId="9" fillId="0" borderId="92" xfId="139" applyFont="1" applyBorder="1" applyAlignment="1">
      <alignment horizontal="left"/>
      <protection/>
    </xf>
    <xf numFmtId="0" fontId="9" fillId="0" borderId="79" xfId="139" applyFont="1" applyBorder="1" applyAlignment="1" applyProtection="1">
      <alignment horizontal="center" vertical="center"/>
      <protection locked="0"/>
    </xf>
    <xf numFmtId="0" fontId="9" fillId="0" borderId="90" xfId="139" applyFont="1" applyBorder="1" applyAlignment="1">
      <alignment horizontal="right"/>
      <protection/>
    </xf>
    <xf numFmtId="0" fontId="9" fillId="0" borderId="0" xfId="124" applyFont="1" applyBorder="1" applyAlignment="1" applyProtection="1">
      <alignment horizontal="distributed"/>
      <protection locked="0"/>
    </xf>
    <xf numFmtId="0" fontId="9" fillId="0" borderId="93" xfId="139" applyFont="1" applyBorder="1" applyAlignment="1">
      <alignment horizontal="right"/>
      <protection/>
    </xf>
    <xf numFmtId="0" fontId="9" fillId="0" borderId="94" xfId="139" applyFont="1" applyBorder="1" applyAlignment="1">
      <alignment horizontal="right"/>
      <protection/>
    </xf>
    <xf numFmtId="3" fontId="9" fillId="0" borderId="0" xfId="86" applyNumberFormat="1" applyFont="1" applyFill="1" applyBorder="1" applyAlignment="1" applyProtection="1">
      <alignment vertical="center"/>
      <protection locked="0"/>
    </xf>
    <xf numFmtId="3" fontId="9" fillId="0" borderId="0" xfId="86" applyNumberFormat="1" applyFont="1" applyFill="1" applyBorder="1" applyAlignment="1" applyProtection="1">
      <alignment horizontal="right" vertical="center"/>
      <protection locked="0"/>
    </xf>
    <xf numFmtId="0" fontId="4" fillId="0" borderId="38" xfId="123" applyFont="1" applyFill="1" applyBorder="1" applyAlignment="1">
      <alignment vertical="center"/>
      <protection/>
    </xf>
    <xf numFmtId="242" fontId="4" fillId="0" borderId="39" xfId="123" applyNumberFormat="1" applyFont="1" applyFill="1" applyBorder="1" applyAlignment="1">
      <alignment vertical="center"/>
      <protection/>
    </xf>
    <xf numFmtId="242" fontId="4" fillId="0" borderId="26" xfId="123" applyNumberFormat="1" applyFont="1" applyFill="1" applyBorder="1" applyAlignment="1">
      <alignment vertical="center"/>
      <protection/>
    </xf>
    <xf numFmtId="225" fontId="4" fillId="0" borderId="0" xfId="90" applyNumberFormat="1" applyFont="1" applyFill="1" applyBorder="1" applyAlignment="1" applyProtection="1">
      <alignment horizontal="right" vertical="center"/>
      <protection locked="0"/>
    </xf>
    <xf numFmtId="225" fontId="4" fillId="0" borderId="0" xfId="123" applyNumberFormat="1" applyFont="1" applyFill="1" applyBorder="1" applyAlignment="1" applyProtection="1">
      <alignment horizontal="right" vertical="center"/>
      <protection locked="0"/>
    </xf>
    <xf numFmtId="181" fontId="4" fillId="0" borderId="0" xfId="123" applyNumberFormat="1" applyFont="1" applyFill="1" applyBorder="1" applyAlignment="1" applyProtection="1">
      <alignment horizontal="right" vertical="center"/>
      <protection locked="0"/>
    </xf>
    <xf numFmtId="212" fontId="4" fillId="0" borderId="0" xfId="123" applyNumberFormat="1" applyFont="1" applyFill="1" applyBorder="1" applyAlignment="1" applyProtection="1">
      <alignment horizontal="right" vertical="center"/>
      <protection locked="0"/>
    </xf>
    <xf numFmtId="0" fontId="58" fillId="0" borderId="0" xfId="0" applyFont="1" applyAlignment="1">
      <alignment/>
    </xf>
    <xf numFmtId="219" fontId="0" fillId="0" borderId="32" xfId="138" applyNumberFormat="1" applyFont="1" applyFill="1" applyBorder="1" applyAlignment="1" applyProtection="1">
      <alignment horizontal="right"/>
      <protection/>
    </xf>
    <xf numFmtId="221" fontId="0" fillId="0" borderId="32" xfId="138" applyNumberFormat="1" applyFont="1" applyFill="1" applyBorder="1" applyAlignment="1" applyProtection="1">
      <alignment horizontal="right"/>
      <protection/>
    </xf>
    <xf numFmtId="181" fontId="0" fillId="0" borderId="34" xfId="140" applyNumberFormat="1" applyFill="1" applyBorder="1" applyProtection="1">
      <alignment/>
      <protection/>
    </xf>
    <xf numFmtId="244" fontId="0" fillId="0" borderId="34" xfId="140" applyNumberFormat="1" applyFill="1" applyBorder="1" applyProtection="1">
      <alignment/>
      <protection/>
    </xf>
    <xf numFmtId="181" fontId="0" fillId="0" borderId="34" xfId="86" applyNumberFormat="1" applyFont="1" applyFill="1" applyBorder="1" applyAlignment="1" applyProtection="1">
      <alignment/>
      <protection/>
    </xf>
    <xf numFmtId="181" fontId="0" fillId="0" borderId="0" xfId="140" applyNumberFormat="1" applyFont="1" applyFill="1" applyBorder="1" applyProtection="1">
      <alignment/>
      <protection/>
    </xf>
    <xf numFmtId="181" fontId="0" fillId="0" borderId="0" xfId="86" applyNumberFormat="1" applyFont="1" applyFill="1" applyBorder="1" applyAlignment="1" applyProtection="1">
      <alignment/>
      <protection/>
    </xf>
    <xf numFmtId="181" fontId="0" fillId="0" borderId="32" xfId="140" applyNumberFormat="1" applyFont="1" applyFill="1" applyBorder="1" applyProtection="1">
      <alignment/>
      <protection/>
    </xf>
    <xf numFmtId="181" fontId="0" fillId="0" borderId="22" xfId="140" applyNumberFormat="1" applyFont="1" applyFill="1" applyBorder="1" applyProtection="1">
      <alignment/>
      <protection/>
    </xf>
    <xf numFmtId="244" fontId="0" fillId="0" borderId="32" xfId="140" applyNumberFormat="1" applyFont="1" applyFill="1" applyBorder="1" applyProtection="1">
      <alignment/>
      <protection/>
    </xf>
    <xf numFmtId="0" fontId="108" fillId="0" borderId="0" xfId="123" applyFont="1" applyAlignment="1" applyProtection="1">
      <alignment vertical="center"/>
      <protection locked="0"/>
    </xf>
    <xf numFmtId="0" fontId="0" fillId="0" borderId="33" xfId="138" applyFont="1" applyFill="1" applyBorder="1" applyAlignment="1" applyProtection="1">
      <alignment horizontal="right" vertical="center"/>
      <protection/>
    </xf>
    <xf numFmtId="0" fontId="0" fillId="0" borderId="34" xfId="138" applyFont="1" applyFill="1" applyBorder="1" applyAlignment="1" applyProtection="1">
      <alignment horizontal="left" vertical="center"/>
      <protection/>
    </xf>
    <xf numFmtId="0" fontId="0" fillId="0" borderId="32" xfId="138" applyFont="1" applyFill="1" applyBorder="1" applyAlignment="1" applyProtection="1">
      <alignment horizontal="left" vertical="center"/>
      <protection/>
    </xf>
    <xf numFmtId="0" fontId="0" fillId="0" borderId="95" xfId="138" applyFont="1" applyFill="1" applyBorder="1" applyAlignment="1" applyProtection="1">
      <alignment horizontal="right"/>
      <protection/>
    </xf>
    <xf numFmtId="38" fontId="0" fillId="0" borderId="96" xfId="86" applyFont="1" applyFill="1" applyBorder="1" applyAlignment="1" applyProtection="1">
      <alignment/>
      <protection/>
    </xf>
    <xf numFmtId="220" fontId="0" fillId="0" borderId="96" xfId="138" applyNumberFormat="1" applyFont="1" applyFill="1" applyBorder="1" applyProtection="1">
      <alignment/>
      <protection/>
    </xf>
    <xf numFmtId="220" fontId="0" fillId="0" borderId="96" xfId="138" applyNumberFormat="1" applyFont="1" applyFill="1" applyBorder="1" applyAlignment="1" applyProtection="1">
      <alignment/>
      <protection/>
    </xf>
    <xf numFmtId="38" fontId="0" fillId="0" borderId="95" xfId="86" applyFont="1" applyFill="1" applyBorder="1" applyAlignment="1" applyProtection="1">
      <alignment horizontal="right"/>
      <protection/>
    </xf>
    <xf numFmtId="38" fontId="0" fillId="0" borderId="95" xfId="86" applyFont="1" applyFill="1" applyBorder="1" applyAlignment="1" applyProtection="1">
      <alignment/>
      <protection/>
    </xf>
    <xf numFmtId="220" fontId="0" fillId="0" borderId="95" xfId="138" applyNumberFormat="1" applyFont="1" applyFill="1" applyBorder="1" applyProtection="1">
      <alignment/>
      <protection/>
    </xf>
    <xf numFmtId="220" fontId="0" fillId="0" borderId="95" xfId="138" applyNumberFormat="1" applyFont="1" applyFill="1" applyBorder="1" applyAlignment="1" applyProtection="1">
      <alignment/>
      <protection/>
    </xf>
    <xf numFmtId="221" fontId="0" fillId="0" borderId="95" xfId="138" applyNumberFormat="1" applyFont="1" applyFill="1" applyBorder="1" applyAlignment="1" applyProtection="1">
      <alignment horizontal="right"/>
      <protection/>
    </xf>
    <xf numFmtId="239" fontId="0" fillId="0" borderId="96" xfId="138" applyNumberFormat="1" applyFont="1" applyFill="1" applyBorder="1" applyProtection="1">
      <alignment/>
      <protection/>
    </xf>
    <xf numFmtId="239" fontId="0" fillId="0" borderId="95" xfId="138" applyNumberFormat="1" applyFont="1" applyFill="1" applyBorder="1" applyProtection="1">
      <alignment/>
      <protection/>
    </xf>
    <xf numFmtId="227" fontId="0" fillId="0" borderId="32" xfId="138" applyNumberFormat="1" applyFont="1" applyFill="1" applyBorder="1" applyProtection="1">
      <alignment/>
      <protection/>
    </xf>
    <xf numFmtId="227" fontId="0" fillId="0" borderId="95" xfId="138" applyNumberFormat="1" applyFont="1" applyFill="1" applyBorder="1" applyProtection="1">
      <alignment/>
      <protection/>
    </xf>
    <xf numFmtId="227" fontId="0" fillId="0" borderId="32" xfId="138" applyNumberFormat="1" applyFont="1" applyFill="1" applyBorder="1" applyAlignment="1" applyProtection="1">
      <alignment horizontal="right"/>
      <protection/>
    </xf>
    <xf numFmtId="227" fontId="0" fillId="0" borderId="95" xfId="138" applyNumberFormat="1" applyFont="1" applyFill="1" applyBorder="1" applyAlignment="1" applyProtection="1">
      <alignment horizontal="right"/>
      <protection/>
    </xf>
    <xf numFmtId="230" fontId="0" fillId="0" borderId="32" xfId="138" applyNumberFormat="1" applyFont="1" applyFill="1" applyBorder="1" applyProtection="1">
      <alignment/>
      <protection/>
    </xf>
    <xf numFmtId="230" fontId="0" fillId="0" borderId="95" xfId="138" applyNumberFormat="1" applyFont="1" applyFill="1" applyBorder="1" applyProtection="1">
      <alignment/>
      <protection/>
    </xf>
    <xf numFmtId="224" fontId="0" fillId="0" borderId="22" xfId="140" applyNumberFormat="1" applyFont="1" applyFill="1" applyBorder="1" applyAlignment="1" applyProtection="1">
      <alignment horizontal="right"/>
      <protection/>
    </xf>
    <xf numFmtId="224" fontId="40" fillId="0" borderId="22" xfId="140" applyNumberFormat="1" applyFont="1" applyFill="1" applyBorder="1" applyAlignment="1" applyProtection="1">
      <alignment horizontal="right"/>
      <protection/>
    </xf>
    <xf numFmtId="0" fontId="0" fillId="0" borderId="12" xfId="140" applyFont="1" applyFill="1" applyBorder="1" applyAlignment="1" applyProtection="1">
      <alignment horizontal="center"/>
      <protection/>
    </xf>
    <xf numFmtId="0" fontId="0" fillId="0" borderId="13" xfId="140" applyFill="1" applyBorder="1" applyAlignment="1" applyProtection="1">
      <alignment horizontal="center"/>
      <protection/>
    </xf>
    <xf numFmtId="0" fontId="0" fillId="0" borderId="39" xfId="140" applyFont="1" applyFill="1" applyBorder="1" applyAlignment="1" applyProtection="1">
      <alignment horizontal="center"/>
      <protection/>
    </xf>
    <xf numFmtId="224" fontId="40" fillId="0" borderId="29" xfId="140" applyNumberFormat="1" applyFont="1" applyFill="1" applyBorder="1" applyAlignment="1" applyProtection="1">
      <alignment horizontal="right"/>
      <protection/>
    </xf>
    <xf numFmtId="224" fontId="0" fillId="0" borderId="22" xfId="140" applyNumberFormat="1" applyFont="1" applyFill="1" applyBorder="1" applyProtection="1">
      <alignment/>
      <protection/>
    </xf>
    <xf numFmtId="224" fontId="40" fillId="0" borderId="0" xfId="140" applyNumberFormat="1" applyFont="1" applyFill="1" applyBorder="1" applyAlignment="1" applyProtection="1">
      <alignment horizontal="right"/>
      <protection/>
    </xf>
    <xf numFmtId="224" fontId="109" fillId="0" borderId="22" xfId="140" applyNumberFormat="1" applyFont="1" applyFill="1" applyBorder="1" applyAlignment="1" applyProtection="1">
      <alignment horizontal="right"/>
      <protection/>
    </xf>
    <xf numFmtId="245" fontId="0" fillId="0" borderId="32" xfId="140" applyNumberFormat="1" applyFont="1" applyFill="1" applyBorder="1" applyAlignment="1" applyProtection="1">
      <alignment horizontal="right" vertical="center"/>
      <protection/>
    </xf>
    <xf numFmtId="176" fontId="4" fillId="48" borderId="0" xfId="83" applyNumberFormat="1" applyFont="1" applyFill="1" applyBorder="1" applyAlignment="1">
      <alignment vertical="center" shrinkToFit="1"/>
    </xf>
    <xf numFmtId="185" fontId="41" fillId="0" borderId="0" xfId="123" applyNumberFormat="1" applyFont="1" applyAlignment="1">
      <alignment vertical="center"/>
      <protection/>
    </xf>
    <xf numFmtId="183" fontId="41" fillId="0" borderId="0" xfId="123" applyNumberFormat="1" applyFont="1" applyAlignment="1">
      <alignment vertical="center"/>
      <protection/>
    </xf>
    <xf numFmtId="182" fontId="41" fillId="0" borderId="0" xfId="123" applyNumberFormat="1" applyFont="1" applyAlignment="1">
      <alignment vertical="center"/>
      <protection/>
    </xf>
    <xf numFmtId="239" fontId="0" fillId="0" borderId="32" xfId="138" applyNumberFormat="1" applyFont="1" applyFill="1" applyBorder="1" applyProtection="1">
      <alignment/>
      <protection locked="0"/>
    </xf>
    <xf numFmtId="218" fontId="0" fillId="0" borderId="32" xfId="138" applyNumberFormat="1" applyFont="1" applyFill="1" applyBorder="1" applyProtection="1">
      <alignment/>
      <protection locked="0"/>
    </xf>
    <xf numFmtId="240" fontId="0" fillId="0" borderId="32" xfId="138" applyNumberFormat="1" applyFont="1" applyFill="1" applyBorder="1" applyProtection="1">
      <alignment/>
      <protection locked="0"/>
    </xf>
    <xf numFmtId="206" fontId="4" fillId="0" borderId="0" xfId="123" applyNumberFormat="1" applyFont="1" applyFill="1" applyBorder="1" applyAlignment="1" applyProtection="1" quotePrefix="1">
      <alignment horizontal="right" vertical="center"/>
      <protection locked="0"/>
    </xf>
    <xf numFmtId="38" fontId="0" fillId="0" borderId="34" xfId="86" applyFont="1" applyFill="1" applyBorder="1" applyAlignment="1" applyProtection="1">
      <alignment horizontal="right"/>
      <protection/>
    </xf>
    <xf numFmtId="239" fontId="0" fillId="0" borderId="34" xfId="138" applyNumberFormat="1" applyFont="1" applyFill="1" applyBorder="1" applyProtection="1">
      <alignment/>
      <protection/>
    </xf>
    <xf numFmtId="38" fontId="0" fillId="0" borderId="34" xfId="86" applyFont="1" applyFill="1" applyBorder="1" applyAlignment="1" applyProtection="1">
      <alignment/>
      <protection/>
    </xf>
    <xf numFmtId="38" fontId="0" fillId="0" borderId="96" xfId="86" applyFont="1" applyFill="1" applyBorder="1" applyAlignment="1" applyProtection="1">
      <alignment horizontal="right"/>
      <protection/>
    </xf>
    <xf numFmtId="227" fontId="0" fillId="0" borderId="34" xfId="138" applyNumberFormat="1" applyFont="1" applyFill="1" applyBorder="1" applyProtection="1">
      <alignment/>
      <protection/>
    </xf>
    <xf numFmtId="227" fontId="0" fillId="0" borderId="34" xfId="138" applyNumberFormat="1" applyFont="1" applyFill="1" applyBorder="1" applyAlignment="1" applyProtection="1">
      <alignment horizontal="right"/>
      <protection/>
    </xf>
    <xf numFmtId="220" fontId="0" fillId="0" borderId="34" xfId="138" applyNumberFormat="1" applyFont="1" applyFill="1" applyBorder="1" applyProtection="1">
      <alignment/>
      <protection/>
    </xf>
    <xf numFmtId="230" fontId="0" fillId="0" borderId="34" xfId="138" applyNumberFormat="1" applyFont="1" applyFill="1" applyBorder="1" applyAlignment="1" applyProtection="1">
      <alignment horizontal="right"/>
      <protection/>
    </xf>
    <xf numFmtId="220" fontId="0" fillId="0" borderId="34" xfId="138" applyNumberFormat="1" applyFont="1" applyFill="1" applyBorder="1" applyAlignment="1" applyProtection="1">
      <alignment/>
      <protection/>
    </xf>
    <xf numFmtId="227" fontId="0" fillId="0" borderId="96" xfId="138" applyNumberFormat="1" applyFont="1" applyFill="1" applyBorder="1" applyProtection="1">
      <alignment/>
      <protection/>
    </xf>
    <xf numFmtId="227" fontId="0" fillId="0" borderId="96" xfId="138" applyNumberFormat="1" applyFont="1" applyFill="1" applyBorder="1" applyAlignment="1" applyProtection="1">
      <alignment horizontal="right"/>
      <protection/>
    </xf>
    <xf numFmtId="230" fontId="0" fillId="0" borderId="96" xfId="138" applyNumberFormat="1" applyFont="1" applyFill="1" applyBorder="1" applyAlignment="1" applyProtection="1">
      <alignment horizontal="right"/>
      <protection/>
    </xf>
    <xf numFmtId="0" fontId="0" fillId="0" borderId="0" xfId="140" applyFont="1" applyFill="1" applyAlignment="1" applyProtection="1">
      <alignment vertical="center"/>
      <protection/>
    </xf>
    <xf numFmtId="243" fontId="0" fillId="0" borderId="0" xfId="0" applyNumberFormat="1" applyAlignment="1">
      <alignment/>
    </xf>
    <xf numFmtId="0" fontId="6" fillId="0" borderId="73"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3" xfId="0" applyFont="1" applyFill="1" applyBorder="1" applyAlignment="1" applyProtection="1">
      <alignment horizontal="center" vertical="center"/>
      <protection/>
    </xf>
    <xf numFmtId="0" fontId="7" fillId="0" borderId="73" xfId="0" applyFont="1" applyFill="1" applyBorder="1" applyAlignment="1" applyProtection="1">
      <alignment vertical="center"/>
      <protection locked="0"/>
    </xf>
    <xf numFmtId="0" fontId="6" fillId="0" borderId="97" xfId="0" applyFont="1" applyFill="1" applyBorder="1" applyAlignment="1">
      <alignment vertical="center"/>
    </xf>
    <xf numFmtId="188" fontId="6" fillId="0" borderId="73" xfId="86" applyNumberFormat="1" applyFont="1" applyFill="1" applyBorder="1" applyAlignment="1">
      <alignment vertical="center"/>
    </xf>
    <xf numFmtId="0" fontId="6" fillId="0" borderId="98" xfId="0" applyFont="1" applyFill="1" applyBorder="1" applyAlignment="1">
      <alignment vertical="center"/>
    </xf>
    <xf numFmtId="0" fontId="6" fillId="0" borderId="97" xfId="0" applyFont="1" applyFill="1" applyBorder="1" applyAlignment="1">
      <alignment horizontal="right" vertical="center"/>
    </xf>
    <xf numFmtId="177" fontId="6" fillId="0" borderId="73" xfId="86" applyNumberFormat="1" applyFont="1" applyFill="1" applyBorder="1" applyAlignment="1" applyProtection="1">
      <alignment horizontal="right" vertical="center"/>
      <protection/>
    </xf>
    <xf numFmtId="177" fontId="6" fillId="0" borderId="29" xfId="86" applyNumberFormat="1" applyFont="1" applyFill="1" applyBorder="1" applyAlignment="1" applyProtection="1">
      <alignment horizontal="left" vertical="center"/>
      <protection/>
    </xf>
    <xf numFmtId="177" fontId="6" fillId="0" borderId="99" xfId="86" applyNumberFormat="1" applyFont="1" applyFill="1" applyBorder="1" applyAlignment="1" applyProtection="1">
      <alignment horizontal="left" vertical="center"/>
      <protection locked="0"/>
    </xf>
    <xf numFmtId="0" fontId="92" fillId="0" borderId="75" xfId="70" applyNumberFormat="1" applyFill="1" applyBorder="1" applyAlignment="1" applyProtection="1">
      <alignment vertical="center" wrapText="1"/>
      <protection locked="0"/>
    </xf>
    <xf numFmtId="0" fontId="6" fillId="0" borderId="10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2" xfId="0" applyFont="1" applyFill="1" applyBorder="1" applyAlignment="1">
      <alignment vertical="center"/>
    </xf>
    <xf numFmtId="189" fontId="6" fillId="0" borderId="0" xfId="86" applyNumberFormat="1"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horizontal="right" vertical="center"/>
    </xf>
    <xf numFmtId="177" fontId="6" fillId="0" borderId="0" xfId="86" applyNumberFormat="1" applyFont="1" applyFill="1" applyBorder="1" applyAlignment="1" applyProtection="1">
      <alignment horizontal="right" vertical="center"/>
      <protection/>
    </xf>
    <xf numFmtId="177" fontId="6" fillId="0" borderId="22" xfId="86" applyNumberFormat="1" applyFont="1" applyFill="1" applyBorder="1" applyAlignment="1" applyProtection="1">
      <alignment horizontal="left" vertical="center"/>
      <protection locked="0"/>
    </xf>
    <xf numFmtId="0" fontId="92" fillId="0" borderId="0" xfId="70" applyNumberFormat="1" applyFill="1" applyBorder="1" applyAlignment="1" applyProtection="1">
      <alignment vertical="center"/>
      <protection locked="0"/>
    </xf>
    <xf numFmtId="0" fontId="6" fillId="0" borderId="29" xfId="0" applyFont="1" applyFill="1" applyBorder="1" applyAlignment="1" applyProtection="1">
      <alignment vertical="center"/>
      <protection locked="0"/>
    </xf>
    <xf numFmtId="190" fontId="6" fillId="0" borderId="70" xfId="86" applyNumberFormat="1" applyFont="1" applyFill="1" applyBorder="1" applyAlignment="1">
      <alignment vertical="center"/>
    </xf>
    <xf numFmtId="0" fontId="6" fillId="0" borderId="101" xfId="0" applyFont="1" applyFill="1" applyBorder="1" applyAlignment="1">
      <alignment horizontal="right" vertical="center"/>
    </xf>
    <xf numFmtId="0" fontId="6" fillId="0" borderId="63" xfId="0" applyFont="1" applyFill="1" applyBorder="1" applyAlignment="1" applyProtection="1">
      <alignment horizontal="center" vertical="center"/>
      <protection locked="0"/>
    </xf>
    <xf numFmtId="0" fontId="7" fillId="0" borderId="63" xfId="0" applyFont="1" applyFill="1" applyBorder="1" applyAlignment="1" applyProtection="1">
      <alignment horizontal="right" vertical="center"/>
      <protection locked="0"/>
    </xf>
    <xf numFmtId="0" fontId="7" fillId="0" borderId="63" xfId="0" applyFont="1" applyFill="1" applyBorder="1" applyAlignment="1" applyProtection="1">
      <alignment horizontal="center" vertical="center"/>
      <protection/>
    </xf>
    <xf numFmtId="0" fontId="7" fillId="0" borderId="63" xfId="0" applyFont="1" applyFill="1" applyBorder="1" applyAlignment="1" applyProtection="1">
      <alignment vertical="center"/>
      <protection locked="0"/>
    </xf>
    <xf numFmtId="0" fontId="6" fillId="0" borderId="72" xfId="0" applyFont="1" applyFill="1" applyBorder="1" applyAlignment="1">
      <alignment vertical="center"/>
    </xf>
    <xf numFmtId="189" fontId="6" fillId="0" borderId="63" xfId="86" applyNumberFormat="1" applyFont="1" applyFill="1" applyBorder="1" applyAlignment="1">
      <alignment vertical="center"/>
    </xf>
    <xf numFmtId="0" fontId="6" fillId="0" borderId="102" xfId="0" applyFont="1" applyFill="1" applyBorder="1" applyAlignment="1">
      <alignment vertical="center"/>
    </xf>
    <xf numFmtId="177" fontId="6" fillId="0" borderId="63" xfId="86" applyNumberFormat="1" applyFont="1" applyFill="1" applyBorder="1" applyAlignment="1" applyProtection="1">
      <alignment horizontal="right" vertical="center"/>
      <protection/>
    </xf>
    <xf numFmtId="177" fontId="6" fillId="0" borderId="102" xfId="86" applyNumberFormat="1" applyFont="1" applyFill="1" applyBorder="1" applyAlignment="1" applyProtection="1">
      <alignment horizontal="left" vertical="center"/>
      <protection/>
    </xf>
    <xf numFmtId="0" fontId="6" fillId="0" borderId="102" xfId="0" applyFont="1" applyFill="1" applyBorder="1" applyAlignment="1" applyProtection="1">
      <alignment vertical="center"/>
      <protection locked="0"/>
    </xf>
    <xf numFmtId="191" fontId="6" fillId="0" borderId="63" xfId="137" applyNumberFormat="1" applyFont="1" applyFill="1" applyBorder="1" applyAlignment="1" applyProtection="1" quotePrefix="1">
      <alignment horizontal="right" vertical="center" shrinkToFit="1"/>
      <protection/>
    </xf>
    <xf numFmtId="0" fontId="6" fillId="0" borderId="72" xfId="0" applyFont="1" applyFill="1" applyBorder="1" applyAlignment="1">
      <alignment horizontal="right" vertical="center"/>
    </xf>
    <xf numFmtId="178" fontId="6" fillId="0" borderId="63" xfId="86" applyNumberFormat="1" applyFont="1" applyFill="1" applyBorder="1" applyAlignment="1" applyProtection="1">
      <alignment horizontal="right" vertical="center"/>
      <protection/>
    </xf>
    <xf numFmtId="183" fontId="6" fillId="0" borderId="29" xfId="86" applyNumberFormat="1" applyFont="1" applyFill="1" applyBorder="1" applyAlignment="1" applyProtection="1">
      <alignment horizontal="left" vertical="center"/>
      <protection/>
    </xf>
    <xf numFmtId="183"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wrapText="1"/>
      <protection locked="0"/>
    </xf>
    <xf numFmtId="243" fontId="6" fillId="0" borderId="63" xfId="137" applyNumberFormat="1" applyFont="1" applyFill="1" applyBorder="1" applyAlignment="1" applyProtection="1" quotePrefix="1">
      <alignment horizontal="right" vertical="center" shrinkToFit="1"/>
      <protection/>
    </xf>
    <xf numFmtId="183" fontId="12" fillId="0" borderId="98" xfId="86" applyNumberFormat="1" applyFont="1" applyFill="1" applyBorder="1" applyAlignment="1" applyProtection="1">
      <alignment horizontal="center" vertical="center" wrapText="1"/>
      <protection/>
    </xf>
    <xf numFmtId="183" fontId="6" fillId="0" borderId="73"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right" vertical="center"/>
      <protection locked="0"/>
    </xf>
    <xf numFmtId="0" fontId="6" fillId="0" borderId="98" xfId="0" applyFont="1" applyFill="1" applyBorder="1" applyAlignment="1" applyProtection="1">
      <alignment vertical="center"/>
      <protection locked="0"/>
    </xf>
    <xf numFmtId="192" fontId="6" fillId="0" borderId="63" xfId="86" applyNumberFormat="1" applyFont="1" applyFill="1" applyBorder="1" applyAlignment="1">
      <alignment vertical="center"/>
    </xf>
    <xf numFmtId="179" fontId="6" fillId="0" borderId="63" xfId="86" applyNumberFormat="1" applyFont="1" applyFill="1" applyBorder="1" applyAlignment="1" applyProtection="1">
      <alignment horizontal="right" vertical="center"/>
      <protection/>
    </xf>
    <xf numFmtId="179" fontId="6" fillId="0" borderId="63" xfId="86" applyNumberFormat="1" applyFont="1" applyFill="1" applyBorder="1" applyAlignment="1" applyProtection="1">
      <alignment horizontal="left" vertical="center"/>
      <protection locked="0"/>
    </xf>
    <xf numFmtId="0" fontId="6" fillId="0" borderId="70" xfId="0" applyFont="1" applyFill="1" applyBorder="1" applyAlignment="1" applyProtection="1">
      <alignment horizontal="center" vertical="center"/>
      <protection locked="0"/>
    </xf>
    <xf numFmtId="179" fontId="6" fillId="0" borderId="70" xfId="86" applyNumberFormat="1" applyFont="1" applyFill="1" applyBorder="1" applyAlignment="1" applyProtection="1">
      <alignment horizontal="right" vertical="center"/>
      <protection/>
    </xf>
    <xf numFmtId="183" fontId="12" fillId="0" borderId="102" xfId="86" applyNumberFormat="1" applyFont="1" applyFill="1" applyBorder="1" applyAlignment="1" applyProtection="1">
      <alignment horizontal="center" vertical="center" wrapText="1"/>
      <protection/>
    </xf>
    <xf numFmtId="179" fontId="6" fillId="0" borderId="70" xfId="86" applyNumberFormat="1" applyFont="1" applyFill="1" applyBorder="1" applyAlignment="1" applyProtection="1">
      <alignment horizontal="left" vertical="center"/>
      <protection locked="0"/>
    </xf>
    <xf numFmtId="0" fontId="6" fillId="0" borderId="70" xfId="86" applyNumberFormat="1" applyFont="1" applyFill="1" applyBorder="1" applyAlignment="1" applyProtection="1">
      <alignment horizontal="right" vertical="center"/>
      <protection locked="0"/>
    </xf>
    <xf numFmtId="0" fontId="6" fillId="0" borderId="103" xfId="0" applyFont="1" applyFill="1" applyBorder="1" applyAlignment="1" applyProtection="1">
      <alignment vertical="center"/>
      <protection locked="0"/>
    </xf>
    <xf numFmtId="0" fontId="6" fillId="0" borderId="22" xfId="0" applyFont="1" applyFill="1" applyBorder="1" applyAlignment="1">
      <alignment horizontal="left" vertical="center"/>
    </xf>
    <xf numFmtId="193" fontId="6" fillId="0" borderId="0" xfId="86"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70" xfId="0" applyFont="1" applyFill="1" applyBorder="1" applyAlignment="1" applyProtection="1">
      <alignment horizontal="right" vertical="center"/>
      <protection locked="0"/>
    </xf>
    <xf numFmtId="0" fontId="7" fillId="0" borderId="70" xfId="0" applyFont="1" applyFill="1" applyBorder="1" applyAlignment="1" applyProtection="1">
      <alignment horizontal="center" vertical="center"/>
      <protection/>
    </xf>
    <xf numFmtId="0" fontId="7" fillId="0" borderId="70" xfId="0" applyFont="1" applyFill="1" applyBorder="1" applyAlignment="1" applyProtection="1">
      <alignment vertical="center"/>
      <protection locked="0"/>
    </xf>
    <xf numFmtId="0" fontId="6" fillId="0" borderId="101" xfId="0" applyFont="1" applyFill="1" applyBorder="1" applyAlignment="1">
      <alignment horizontal="left" vertical="center"/>
    </xf>
    <xf numFmtId="193" fontId="6" fillId="0" borderId="70" xfId="86" applyNumberFormat="1" applyFont="1" applyFill="1" applyBorder="1" applyAlignment="1">
      <alignment vertical="center"/>
    </xf>
    <xf numFmtId="0" fontId="6" fillId="0" borderId="103" xfId="0" applyFont="1" applyFill="1" applyBorder="1" applyAlignment="1">
      <alignment vertical="center"/>
    </xf>
    <xf numFmtId="177" fontId="6" fillId="0" borderId="103" xfId="86" applyNumberFormat="1" applyFont="1" applyFill="1" applyBorder="1" applyAlignment="1" applyProtection="1">
      <alignment horizontal="left" vertical="center"/>
      <protection/>
    </xf>
    <xf numFmtId="177" fontId="6" fillId="0" borderId="70" xfId="86" applyNumberFormat="1" applyFont="1" applyFill="1" applyBorder="1" applyAlignment="1" applyProtection="1">
      <alignment horizontal="left" vertical="center"/>
      <protection locked="0"/>
    </xf>
    <xf numFmtId="176" fontId="6" fillId="0" borderId="0" xfId="86" applyNumberFormat="1" applyFont="1" applyFill="1" applyBorder="1" applyAlignment="1">
      <alignment vertical="center"/>
    </xf>
    <xf numFmtId="178" fontId="6" fillId="0" borderId="63" xfId="86" applyNumberFormat="1" applyFont="1" applyFill="1" applyBorder="1" applyAlignment="1" applyProtection="1">
      <alignment horizontal="right" vertical="center"/>
      <protection locked="0"/>
    </xf>
    <xf numFmtId="179" fontId="6" fillId="0" borderId="103" xfId="86" applyNumberFormat="1" applyFont="1" applyFill="1" applyBorder="1" applyAlignment="1" applyProtection="1">
      <alignment horizontal="left" vertical="center"/>
      <protection/>
    </xf>
    <xf numFmtId="0" fontId="7" fillId="0" borderId="73" xfId="0" applyFont="1" applyFill="1" applyBorder="1" applyAlignment="1" applyProtection="1">
      <alignment horizontal="right" vertical="center"/>
      <protection locked="0"/>
    </xf>
    <xf numFmtId="0" fontId="7" fillId="0" borderId="73" xfId="0" applyFont="1" applyFill="1" applyBorder="1" applyAlignment="1" applyProtection="1">
      <alignment horizontal="center" vertical="center"/>
      <protection/>
    </xf>
    <xf numFmtId="193" fontId="6" fillId="0" borderId="73" xfId="86" applyNumberFormat="1" applyFont="1" applyFill="1" applyBorder="1" applyAlignment="1">
      <alignment vertical="center"/>
    </xf>
    <xf numFmtId="0" fontId="5" fillId="0" borderId="0" xfId="0" applyFont="1" applyFill="1" applyAlignment="1">
      <alignment vertical="center"/>
    </xf>
    <xf numFmtId="0" fontId="6" fillId="0" borderId="101" xfId="0" applyFont="1" applyFill="1" applyBorder="1" applyAlignment="1">
      <alignment vertical="center"/>
    </xf>
    <xf numFmtId="177" fontId="6" fillId="0" borderId="70" xfId="86" applyNumberFormat="1" applyFont="1" applyFill="1" applyBorder="1" applyAlignment="1" applyProtection="1">
      <alignment horizontal="right" vertical="center"/>
      <protection/>
    </xf>
    <xf numFmtId="194" fontId="6" fillId="0" borderId="0" xfId="86" applyNumberFormat="1" applyFont="1" applyFill="1" applyBorder="1" applyAlignment="1">
      <alignment vertical="center"/>
    </xf>
    <xf numFmtId="0" fontId="61" fillId="0" borderId="63" xfId="0" applyFont="1" applyFill="1" applyBorder="1" applyAlignment="1">
      <alignment vertical="center" shrinkToFit="1"/>
    </xf>
    <xf numFmtId="0" fontId="7" fillId="0" borderId="102" xfId="0" applyFont="1" applyFill="1" applyBorder="1" applyAlignment="1" applyProtection="1">
      <alignment vertical="center"/>
      <protection locked="0"/>
    </xf>
    <xf numFmtId="0" fontId="6" fillId="0" borderId="72" xfId="0" applyFont="1" applyFill="1" applyBorder="1" applyAlignment="1">
      <alignment horizontal="left" vertical="center"/>
    </xf>
    <xf numFmtId="190" fontId="6" fillId="0" borderId="63" xfId="86" applyNumberFormat="1" applyFont="1" applyFill="1" applyBorder="1" applyAlignment="1">
      <alignment vertical="center"/>
    </xf>
    <xf numFmtId="0" fontId="7" fillId="0" borderId="0" xfId="0" applyFont="1" applyFill="1" applyAlignment="1">
      <alignment vertical="center"/>
    </xf>
    <xf numFmtId="195" fontId="6" fillId="0" borderId="0" xfId="86" applyNumberFormat="1" applyFont="1" applyFill="1" applyBorder="1" applyAlignment="1">
      <alignment vertical="center"/>
    </xf>
    <xf numFmtId="196" fontId="6" fillId="0" borderId="0" xfId="86" applyNumberFormat="1" applyFont="1" applyFill="1" applyBorder="1" applyAlignment="1">
      <alignment vertical="center"/>
    </xf>
    <xf numFmtId="187" fontId="6" fillId="0" borderId="63" xfId="86" applyNumberFormat="1" applyFont="1" applyFill="1" applyBorder="1" applyAlignment="1">
      <alignment vertical="center"/>
    </xf>
    <xf numFmtId="184" fontId="6" fillId="0" borderId="102" xfId="86" applyNumberFormat="1" applyFont="1" applyFill="1" applyBorder="1" applyAlignment="1" applyProtection="1">
      <alignment horizontal="left" vertical="center"/>
      <protection/>
    </xf>
    <xf numFmtId="184" fontId="6" fillId="0" borderId="63" xfId="86" applyNumberFormat="1" applyFont="1" applyFill="1" applyBorder="1" applyAlignment="1" applyProtection="1">
      <alignment horizontal="left" vertical="center"/>
      <protection locked="0"/>
    </xf>
    <xf numFmtId="188" fontId="6" fillId="0" borderId="63" xfId="86" applyNumberFormat="1" applyFont="1" applyFill="1" applyBorder="1" applyAlignment="1">
      <alignment vertical="center"/>
    </xf>
    <xf numFmtId="176" fontId="6" fillId="0" borderId="63" xfId="86" applyNumberFormat="1" applyFont="1" applyFill="1" applyBorder="1" applyAlignment="1">
      <alignment vertical="center"/>
    </xf>
    <xf numFmtId="178" fontId="6" fillId="0" borderId="102" xfId="86" applyNumberFormat="1" applyFont="1" applyFill="1" applyBorder="1" applyAlignment="1" applyProtection="1">
      <alignment horizontal="left" vertical="center"/>
      <protection/>
    </xf>
    <xf numFmtId="178"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center" vertical="center"/>
      <protection locked="0"/>
    </xf>
    <xf numFmtId="0" fontId="110" fillId="0" borderId="22" xfId="70" applyNumberFormat="1" applyFont="1" applyFill="1" applyBorder="1" applyAlignment="1" applyProtection="1">
      <alignment horizontal="left" vertical="center"/>
      <protection locked="0"/>
    </xf>
    <xf numFmtId="197" fontId="6" fillId="0" borderId="63" xfId="86" applyNumberFormat="1" applyFont="1" applyFill="1" applyBorder="1" applyAlignment="1">
      <alignment vertical="center"/>
    </xf>
    <xf numFmtId="202" fontId="6" fillId="0" borderId="63" xfId="86" applyNumberFormat="1" applyFont="1" applyFill="1" applyBorder="1" applyAlignment="1">
      <alignment vertical="center"/>
    </xf>
    <xf numFmtId="0" fontId="7" fillId="0" borderId="63" xfId="0" applyFont="1" applyFill="1" applyBorder="1" applyAlignment="1" applyProtection="1">
      <alignment horizontal="center" vertical="center" shrinkToFit="1"/>
      <protection/>
    </xf>
    <xf numFmtId="241" fontId="6" fillId="0" borderId="63" xfId="86" applyNumberFormat="1" applyFont="1" applyFill="1" applyBorder="1" applyAlignment="1">
      <alignment vertical="center"/>
    </xf>
    <xf numFmtId="198" fontId="6" fillId="0" borderId="63" xfId="86" applyNumberFormat="1" applyFont="1" applyFill="1" applyBorder="1" applyAlignment="1">
      <alignment vertical="center"/>
    </xf>
    <xf numFmtId="186" fontId="6" fillId="0" borderId="0" xfId="86" applyNumberFormat="1" applyFont="1" applyFill="1" applyBorder="1" applyAlignment="1">
      <alignment vertical="center"/>
    </xf>
    <xf numFmtId="187" fontId="6" fillId="0" borderId="73" xfId="86" applyNumberFormat="1" applyFont="1" applyFill="1" applyBorder="1" applyAlignment="1">
      <alignment vertical="center"/>
    </xf>
    <xf numFmtId="177" fontId="6" fillId="0" borderId="98" xfId="86" applyNumberFormat="1" applyFont="1" applyFill="1" applyBorder="1" applyAlignment="1" applyProtection="1">
      <alignment horizontal="left" vertical="center"/>
      <protection/>
    </xf>
    <xf numFmtId="177" fontId="6" fillId="0" borderId="97"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protection locked="0"/>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locked="0"/>
    </xf>
    <xf numFmtId="0" fontId="6" fillId="0" borderId="12" xfId="0" applyFont="1" applyFill="1" applyBorder="1" applyAlignment="1">
      <alignment vertical="center"/>
    </xf>
    <xf numFmtId="187" fontId="6" fillId="0" borderId="11" xfId="86" applyNumberFormat="1"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right" vertical="center"/>
    </xf>
    <xf numFmtId="177" fontId="6" fillId="0" borderId="11" xfId="86" applyNumberFormat="1" applyFont="1" applyFill="1" applyBorder="1" applyAlignment="1" applyProtection="1">
      <alignment horizontal="right" vertical="center"/>
      <protection/>
    </xf>
    <xf numFmtId="177" fontId="6" fillId="0" borderId="13" xfId="86" applyNumberFormat="1" applyFont="1" applyFill="1" applyBorder="1" applyAlignment="1" applyProtection="1">
      <alignment horizontal="left" vertical="center"/>
      <protection/>
    </xf>
    <xf numFmtId="177" fontId="6" fillId="0" borderId="12" xfId="86" applyNumberFormat="1" applyFont="1" applyFill="1" applyBorder="1" applyAlignment="1" applyProtection="1">
      <alignment horizontal="left" vertical="center"/>
      <protection locked="0"/>
    </xf>
    <xf numFmtId="0" fontId="6" fillId="0" borderId="11" xfId="86"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38" fontId="6" fillId="0" borderId="0" xfId="86"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86" applyFont="1" applyFill="1" applyBorder="1" applyAlignment="1" applyProtection="1">
      <alignment horizontal="left" vertical="center"/>
      <protection locked="0"/>
    </xf>
    <xf numFmtId="38" fontId="6" fillId="0" borderId="29" xfId="86"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right" vertical="center"/>
      <protection locked="0"/>
    </xf>
    <xf numFmtId="0" fontId="6"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86" applyNumberFormat="1" applyFont="1" applyFill="1" applyBorder="1" applyAlignment="1" applyProtection="1">
      <alignment vertical="center"/>
      <protection locked="0"/>
    </xf>
    <xf numFmtId="57" fontId="6" fillId="0" borderId="22"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9" xfId="0" applyFont="1" applyFill="1" applyBorder="1" applyAlignment="1" applyProtection="1">
      <alignment horizontal="left" vertical="center"/>
      <protection locked="0"/>
    </xf>
    <xf numFmtId="201" fontId="6" fillId="0" borderId="0" xfId="86" applyNumberFormat="1" applyFont="1" applyFill="1" applyBorder="1" applyAlignment="1" applyProtection="1">
      <alignment vertical="center"/>
      <protection locked="0"/>
    </xf>
    <xf numFmtId="0" fontId="0" fillId="0" borderId="96" xfId="138" applyFont="1" applyFill="1" applyBorder="1" applyAlignment="1" applyProtection="1">
      <alignment horizontal="right"/>
      <protection/>
    </xf>
    <xf numFmtId="224" fontId="0" fillId="0" borderId="101" xfId="140" applyNumberFormat="1" applyFont="1" applyFill="1" applyBorder="1" applyAlignment="1" applyProtection="1">
      <alignment horizontal="right" vertical="center"/>
      <protection/>
    </xf>
    <xf numFmtId="224" fontId="40" fillId="0" borderId="103" xfId="140" applyNumberFormat="1" applyFont="1" applyFill="1" applyBorder="1" applyAlignment="1" applyProtection="1">
      <alignment horizontal="right" vertical="center"/>
      <protection/>
    </xf>
    <xf numFmtId="181" fontId="0" fillId="0" borderId="95" xfId="140" applyNumberFormat="1" applyFont="1" applyFill="1" applyBorder="1" applyAlignment="1" applyProtection="1">
      <alignment vertical="center"/>
      <protection/>
    </xf>
    <xf numFmtId="181" fontId="0" fillId="0" borderId="101" xfId="140"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41" fontId="0" fillId="0" borderId="95" xfId="140" applyNumberFormat="1" applyFont="1" applyFill="1" applyBorder="1" applyAlignment="1" applyProtection="1">
      <alignment vertical="center"/>
      <protection/>
    </xf>
    <xf numFmtId="224" fontId="0" fillId="0" borderId="22" xfId="140" applyNumberFormat="1" applyFont="1" applyFill="1" applyBorder="1" applyAlignment="1" applyProtection="1">
      <alignment horizontal="right" vertical="center"/>
      <protection/>
    </xf>
    <xf numFmtId="224" fontId="40" fillId="0" borderId="29" xfId="140" applyNumberFormat="1" applyFont="1" applyFill="1" applyBorder="1" applyAlignment="1" applyProtection="1">
      <alignment horizontal="right" vertical="center"/>
      <protection/>
    </xf>
    <xf numFmtId="181" fontId="0" fillId="0" borderId="32" xfId="140" applyNumberFormat="1" applyFont="1" applyFill="1" applyBorder="1" applyAlignment="1" applyProtection="1">
      <alignment vertical="center"/>
      <protection/>
    </xf>
    <xf numFmtId="181" fontId="0" fillId="0" borderId="22" xfId="140" applyNumberFormat="1" applyFont="1" applyFill="1" applyBorder="1" applyAlignment="1" applyProtection="1">
      <alignment vertical="center"/>
      <protection/>
    </xf>
    <xf numFmtId="244" fontId="0" fillId="0" borderId="32" xfId="140" applyNumberFormat="1" applyFont="1" applyFill="1" applyBorder="1" applyAlignment="1" applyProtection="1">
      <alignment vertical="center"/>
      <protection/>
    </xf>
    <xf numFmtId="241" fontId="0" fillId="0" borderId="32" xfId="140" applyNumberFormat="1" applyFont="1" applyFill="1" applyBorder="1" applyAlignment="1" applyProtection="1">
      <alignment vertical="center"/>
      <protection/>
    </xf>
    <xf numFmtId="243" fontId="0" fillId="0" borderId="104" xfId="0" applyNumberFormat="1" applyBorder="1" applyAlignment="1">
      <alignment/>
    </xf>
    <xf numFmtId="0" fontId="2" fillId="0" borderId="0" xfId="0" applyFont="1" applyFill="1" applyBorder="1" applyAlignment="1">
      <alignment horizontal="center" vertical="center"/>
    </xf>
    <xf numFmtId="0" fontId="8" fillId="0" borderId="33" xfId="0" applyFont="1" applyFill="1" applyBorder="1" applyAlignment="1" applyProtection="1">
      <alignment horizontal="center" vertical="center" wrapText="1"/>
      <protection locked="0"/>
    </xf>
    <xf numFmtId="0" fontId="6" fillId="0" borderId="73"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6" fillId="0" borderId="70" xfId="0" applyFont="1" applyFill="1" applyBorder="1" applyAlignment="1" applyProtection="1">
      <alignment vertical="center"/>
      <protection locked="0"/>
    </xf>
    <xf numFmtId="0" fontId="6" fillId="0" borderId="73" xfId="0" applyFont="1" applyFill="1"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2" xfId="86" applyFont="1" applyFill="1" applyBorder="1" applyAlignment="1" applyProtection="1">
      <alignment horizontal="right"/>
      <protection/>
    </xf>
    <xf numFmtId="230" fontId="0" fillId="0" borderId="32" xfId="138" applyNumberFormat="1" applyFont="1" applyFill="1" applyBorder="1" applyAlignment="1" applyProtection="1">
      <alignment horizontal="right"/>
      <protection/>
    </xf>
    <xf numFmtId="181" fontId="0" fillId="0" borderId="70" xfId="86" applyNumberFormat="1" applyFont="1" applyFill="1" applyBorder="1" applyAlignment="1" applyProtection="1">
      <alignment vertical="center"/>
      <protection/>
    </xf>
    <xf numFmtId="181" fontId="0" fillId="0" borderId="0" xfId="86"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25" fontId="9" fillId="0" borderId="22" xfId="85" applyNumberFormat="1" applyFont="1" applyFill="1" applyBorder="1" applyAlignment="1">
      <alignment vertical="center"/>
    </xf>
    <xf numFmtId="0" fontId="3" fillId="0" borderId="0" xfId="133" applyFont="1" applyFill="1" applyBorder="1">
      <alignment/>
      <protection/>
    </xf>
    <xf numFmtId="0" fontId="3" fillId="0" borderId="0" xfId="0" applyFont="1" applyAlignment="1">
      <alignment horizontal="left" indent="1"/>
    </xf>
    <xf numFmtId="239" fontId="0" fillId="0" borderId="42" xfId="138" applyNumberFormat="1" applyFont="1" applyFill="1" applyBorder="1" applyProtection="1">
      <alignment/>
      <protection locked="0"/>
    </xf>
    <xf numFmtId="0" fontId="0" fillId="0" borderId="0" xfId="0" applyFont="1" applyFill="1" applyBorder="1" applyAlignment="1">
      <alignment/>
    </xf>
    <xf numFmtId="225" fontId="9" fillId="0" borderId="0" xfId="85" applyNumberFormat="1" applyFont="1" applyFill="1" applyBorder="1" applyAlignment="1">
      <alignment vertical="center"/>
    </xf>
    <xf numFmtId="246" fontId="9" fillId="0" borderId="0" xfId="123" applyNumberFormat="1" applyFont="1" applyFill="1" applyBorder="1" applyAlignment="1" applyProtection="1">
      <alignment horizontal="right" vertical="center"/>
      <protection locked="0"/>
    </xf>
    <xf numFmtId="247" fontId="9" fillId="0" borderId="0" xfId="123" applyNumberFormat="1" applyFont="1" applyBorder="1" applyAlignment="1" applyProtection="1">
      <alignment horizontal="right" vertical="center"/>
      <protection locked="0"/>
    </xf>
    <xf numFmtId="247" fontId="9" fillId="0" borderId="0" xfId="123" applyNumberFormat="1" applyFont="1" applyFill="1" applyBorder="1" applyAlignment="1" applyProtection="1">
      <alignment horizontal="righ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29" xfId="0" applyBorder="1" applyAlignment="1">
      <alignment vertical="center"/>
    </xf>
    <xf numFmtId="0" fontId="25" fillId="0" borderId="0" xfId="0" applyFont="1" applyBorder="1" applyAlignment="1">
      <alignment horizontal="center" vertical="center"/>
    </xf>
    <xf numFmtId="215" fontId="28" fillId="0" borderId="0" xfId="0" applyNumberFormat="1"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12" xfId="0" applyBorder="1" applyAlignment="1">
      <alignment vertical="center"/>
    </xf>
    <xf numFmtId="217" fontId="28" fillId="0" borderId="11" xfId="0" applyNumberFormat="1" applyFont="1" applyBorder="1" applyAlignment="1">
      <alignment vertical="center"/>
    </xf>
    <xf numFmtId="0" fontId="0" fillId="0" borderId="13" xfId="0" applyBorder="1" applyAlignment="1">
      <alignment vertical="center"/>
    </xf>
    <xf numFmtId="0" fontId="0" fillId="0" borderId="42" xfId="138" applyFont="1" applyFill="1" applyBorder="1" applyAlignment="1" applyProtection="1">
      <alignment horizontal="right"/>
      <protection/>
    </xf>
    <xf numFmtId="248" fontId="0" fillId="0" borderId="32" xfId="140" applyNumberFormat="1" applyFont="1" applyFill="1" applyBorder="1" applyAlignment="1" applyProtection="1">
      <alignment horizontal="right" vertical="center"/>
      <protection/>
    </xf>
    <xf numFmtId="249" fontId="0" fillId="0" borderId="32" xfId="140" applyNumberFormat="1" applyFont="1" applyFill="1" applyBorder="1" applyAlignment="1" applyProtection="1">
      <alignment horizontal="right" vertical="center"/>
      <protection/>
    </xf>
    <xf numFmtId="181" fontId="64" fillId="0" borderId="0" xfId="86" applyNumberFormat="1" applyFont="1" applyFill="1" applyBorder="1" applyAlignment="1" applyProtection="1">
      <alignment vertical="center"/>
      <protection/>
    </xf>
    <xf numFmtId="0" fontId="6" fillId="0" borderId="105"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213" fontId="53" fillId="0" borderId="0" xfId="93" applyNumberFormat="1" applyFont="1" applyFill="1" applyBorder="1" applyAlignment="1" quotePrefix="1">
      <alignment horizontal="right"/>
    </xf>
    <xf numFmtId="0" fontId="6" fillId="0" borderId="96" xfId="0" applyFont="1" applyFill="1" applyBorder="1" applyAlignment="1" applyProtection="1">
      <alignment horizontal="center" vertical="center"/>
      <protection locked="0"/>
    </xf>
    <xf numFmtId="38" fontId="6" fillId="0" borderId="105" xfId="83" applyFont="1" applyFill="1" applyBorder="1" applyAlignment="1" applyProtection="1">
      <alignment horizontal="center"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86" applyNumberFormat="1" applyFont="1" applyFill="1" applyBorder="1" applyAlignment="1" applyProtection="1">
      <alignment vertical="center"/>
      <protection locked="0"/>
    </xf>
    <xf numFmtId="0" fontId="0" fillId="0" borderId="0" xfId="124" applyFont="1" applyFill="1">
      <alignment/>
      <protection/>
    </xf>
    <xf numFmtId="0" fontId="3" fillId="0" borderId="0" xfId="124" applyFont="1" applyFill="1" applyAlignment="1">
      <alignment horizontal="distributed"/>
      <protection/>
    </xf>
    <xf numFmtId="216" fontId="30" fillId="0" borderId="0" xfId="124" applyNumberFormat="1" applyFont="1" applyFill="1" applyAlignment="1">
      <alignment shrinkToFit="1"/>
      <protection/>
    </xf>
    <xf numFmtId="0" fontId="31" fillId="0" borderId="0" xfId="124" applyFont="1" applyFill="1" applyAlignment="1">
      <alignment/>
      <protection/>
    </xf>
    <xf numFmtId="216" fontId="9" fillId="0" borderId="0" xfId="124" applyNumberFormat="1" applyFont="1" applyFill="1" applyAlignment="1">
      <alignment horizontal="right"/>
      <protection/>
    </xf>
    <xf numFmtId="0" fontId="20" fillId="0" borderId="0" xfId="124" applyFont="1" applyFill="1" applyAlignment="1">
      <alignment horizontal="right" vertical="center"/>
      <protection/>
    </xf>
    <xf numFmtId="38" fontId="30" fillId="0" borderId="0" xfId="86" applyFont="1" applyFill="1" applyAlignment="1">
      <alignment vertical="center"/>
    </xf>
    <xf numFmtId="0" fontId="31" fillId="0" borderId="0" xfId="124" applyFont="1" applyFill="1" applyAlignment="1">
      <alignment vertical="center"/>
      <protection/>
    </xf>
    <xf numFmtId="0" fontId="3" fillId="0" borderId="0" xfId="124" applyFont="1" applyFill="1" applyAlignment="1">
      <alignment horizontal="center"/>
      <protection/>
    </xf>
    <xf numFmtId="0" fontId="32" fillId="0" borderId="0" xfId="124" applyFont="1" applyFill="1">
      <alignment/>
      <protection/>
    </xf>
    <xf numFmtId="216" fontId="30" fillId="0" borderId="0" xfId="124" applyNumberFormat="1" applyFont="1" applyFill="1" applyAlignment="1">
      <alignment vertical="center"/>
      <protection/>
    </xf>
    <xf numFmtId="216" fontId="20" fillId="0" borderId="0" xfId="124" applyNumberFormat="1" applyFont="1" applyFill="1">
      <alignment/>
      <protection/>
    </xf>
    <xf numFmtId="38" fontId="20" fillId="0" borderId="0" xfId="124" applyNumberFormat="1" applyFont="1" applyFill="1">
      <alignment/>
      <protection/>
    </xf>
    <xf numFmtId="250" fontId="0" fillId="0" borderId="32" xfId="140" applyNumberFormat="1" applyFont="1" applyFill="1" applyBorder="1" applyAlignment="1" applyProtection="1">
      <alignment horizontal="right" vertical="center"/>
      <protection/>
    </xf>
    <xf numFmtId="0" fontId="10" fillId="0" borderId="0" xfId="0" applyFont="1" applyBorder="1" applyAlignment="1">
      <alignment horizontal="center" vertical="center"/>
    </xf>
    <xf numFmtId="0" fontId="6" fillId="0" borderId="106" xfId="0" applyFont="1" applyBorder="1" applyAlignment="1" applyProtection="1">
      <alignment horizontal="center" vertical="center"/>
      <protection locked="0"/>
    </xf>
    <xf numFmtId="0" fontId="6" fillId="0" borderId="107" xfId="0" applyFont="1" applyBorder="1" applyAlignment="1">
      <alignment horizontal="center" vertical="center"/>
    </xf>
    <xf numFmtId="0" fontId="6" fillId="0" borderId="106" xfId="0" applyFont="1" applyBorder="1" applyAlignment="1">
      <alignment horizontal="center" vertical="center"/>
    </xf>
    <xf numFmtId="0" fontId="6" fillId="0" borderId="108" xfId="0" applyFont="1" applyBorder="1" applyAlignment="1">
      <alignment horizontal="center" vertical="center"/>
    </xf>
    <xf numFmtId="0" fontId="6" fillId="0" borderId="107"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06" xfId="0" applyFont="1" applyBorder="1" applyAlignment="1" applyProtection="1">
      <alignment horizontal="center" vertical="center" shrinkToFit="1"/>
      <protection locked="0"/>
    </xf>
    <xf numFmtId="0" fontId="6" fillId="0" borderId="108" xfId="0" applyFont="1" applyBorder="1" applyAlignment="1" applyProtection="1">
      <alignment horizontal="center" vertical="center" shrinkToFit="1"/>
      <protection locked="0"/>
    </xf>
    <xf numFmtId="0" fontId="6" fillId="0" borderId="10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14" fillId="0" borderId="0" xfId="123" applyNumberFormat="1" applyFont="1" applyFill="1" applyAlignment="1" applyProtection="1">
      <alignment horizontal="center" vertical="center"/>
      <protection locked="0"/>
    </xf>
    <xf numFmtId="3" fontId="4" fillId="0" borderId="62" xfId="123" applyNumberFormat="1" applyFont="1" applyFill="1" applyBorder="1" applyAlignment="1" applyProtection="1">
      <alignment horizontal="center" vertical="center"/>
      <protection locked="0"/>
    </xf>
    <xf numFmtId="3" fontId="4" fillId="0" borderId="51" xfId="123" applyNumberFormat="1" applyFont="1" applyFill="1" applyBorder="1" applyAlignment="1" applyProtection="1">
      <alignment horizontal="center" vertical="center"/>
      <protection locked="0"/>
    </xf>
    <xf numFmtId="3" fontId="4" fillId="0" borderId="53" xfId="123" applyNumberFormat="1" applyFont="1" applyFill="1" applyBorder="1" applyAlignment="1" applyProtection="1">
      <alignment horizontal="center" vertical="center"/>
      <protection locked="0"/>
    </xf>
    <xf numFmtId="3" fontId="4" fillId="0" borderId="110" xfId="123" applyNumberFormat="1" applyFont="1" applyFill="1" applyBorder="1" applyAlignment="1" applyProtection="1">
      <alignment horizontal="center" vertical="center"/>
      <protection locked="0"/>
    </xf>
    <xf numFmtId="3" fontId="4" fillId="0" borderId="32" xfId="123" applyNumberFormat="1" applyFont="1" applyFill="1" applyBorder="1" applyAlignment="1" applyProtection="1">
      <alignment horizontal="center" vertical="center"/>
      <protection locked="0"/>
    </xf>
    <xf numFmtId="3" fontId="4" fillId="0" borderId="34" xfId="123" applyNumberFormat="1" applyFont="1" applyFill="1" applyBorder="1" applyAlignment="1" applyProtection="1">
      <alignment horizontal="center" vertical="center"/>
      <protection locked="0"/>
    </xf>
    <xf numFmtId="0" fontId="4" fillId="0" borderId="41" xfId="123" applyNumberFormat="1" applyFont="1" applyFill="1" applyBorder="1" applyAlignment="1" applyProtection="1">
      <alignment horizontal="center" vertical="center"/>
      <protection locked="0"/>
    </xf>
    <xf numFmtId="0" fontId="4" fillId="0" borderId="36" xfId="123" applyNumberFormat="1" applyFont="1" applyFill="1" applyBorder="1" applyAlignment="1" applyProtection="1">
      <alignment horizontal="center" vertical="center"/>
      <protection locked="0"/>
    </xf>
    <xf numFmtId="0" fontId="4" fillId="0" borderId="69" xfId="123" applyNumberFormat="1" applyFont="1" applyFill="1" applyBorder="1" applyAlignment="1" applyProtection="1">
      <alignment horizontal="center" vertical="center"/>
      <protection locked="0"/>
    </xf>
    <xf numFmtId="0" fontId="4" fillId="0" borderId="22"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horizontal="center" vertical="center"/>
      <protection locked="0"/>
    </xf>
    <xf numFmtId="0" fontId="4" fillId="0" borderId="29" xfId="123" applyNumberFormat="1" applyFont="1" applyFill="1" applyBorder="1" applyAlignment="1" applyProtection="1">
      <alignment horizontal="center" vertical="center"/>
      <protection locked="0"/>
    </xf>
    <xf numFmtId="0" fontId="4" fillId="0" borderId="12" xfId="123" applyNumberFormat="1" applyFont="1" applyFill="1" applyBorder="1" applyAlignment="1" applyProtection="1">
      <alignment horizontal="center" vertical="center"/>
      <protection locked="0"/>
    </xf>
    <xf numFmtId="0" fontId="4" fillId="0" borderId="11" xfId="123" applyNumberFormat="1" applyFont="1" applyFill="1" applyBorder="1" applyAlignment="1" applyProtection="1">
      <alignment horizontal="center" vertical="center"/>
      <protection locked="0"/>
    </xf>
    <xf numFmtId="0" fontId="4" fillId="0" borderId="13" xfId="123" applyNumberFormat="1" applyFont="1" applyFill="1" applyBorder="1" applyAlignment="1" applyProtection="1">
      <alignment horizontal="center" vertical="center"/>
      <protection locked="0"/>
    </xf>
    <xf numFmtId="3" fontId="4" fillId="0" borderId="41" xfId="123" applyNumberFormat="1" applyFont="1" applyFill="1" applyBorder="1" applyAlignment="1" applyProtection="1">
      <alignment horizontal="center" vertical="center"/>
      <protection locked="0"/>
    </xf>
    <xf numFmtId="3" fontId="4" fillId="0" borderId="69" xfId="123" applyNumberFormat="1" applyFont="1" applyFill="1" applyBorder="1" applyAlignment="1" applyProtection="1">
      <alignment horizontal="center" vertical="center"/>
      <protection locked="0"/>
    </xf>
    <xf numFmtId="3" fontId="4" fillId="0" borderId="22" xfId="123" applyNumberFormat="1" applyFont="1" applyFill="1" applyBorder="1" applyAlignment="1" applyProtection="1">
      <alignment horizontal="center" vertical="center"/>
      <protection locked="0"/>
    </xf>
    <xf numFmtId="3" fontId="4" fillId="0" borderId="29" xfId="123" applyNumberFormat="1" applyFont="1" applyFill="1" applyBorder="1" applyAlignment="1" applyProtection="1">
      <alignment horizontal="center" vertical="center"/>
      <protection locked="0"/>
    </xf>
    <xf numFmtId="3" fontId="4" fillId="0" borderId="12" xfId="123" applyNumberFormat="1" applyFont="1" applyFill="1" applyBorder="1" applyAlignment="1" applyProtection="1">
      <alignment horizontal="center" vertical="center"/>
      <protection locked="0"/>
    </xf>
    <xf numFmtId="3" fontId="4" fillId="0" borderId="13" xfId="123" applyNumberFormat="1" applyFont="1" applyFill="1" applyBorder="1" applyAlignment="1" applyProtection="1">
      <alignment horizontal="center" vertical="center"/>
      <protection locked="0"/>
    </xf>
    <xf numFmtId="3" fontId="4" fillId="0" borderId="33" xfId="123" applyNumberFormat="1" applyFont="1" applyFill="1" applyBorder="1" applyAlignment="1" applyProtection="1">
      <alignment horizontal="center" vertical="center"/>
      <protection locked="0"/>
    </xf>
    <xf numFmtId="3" fontId="4" fillId="0" borderId="33" xfId="123" applyNumberFormat="1" applyFont="1" applyFill="1" applyBorder="1" applyAlignment="1" applyProtection="1">
      <alignment horizontal="center" vertical="center" wrapText="1"/>
      <protection locked="0"/>
    </xf>
    <xf numFmtId="3" fontId="4" fillId="0" borderId="32" xfId="123" applyNumberFormat="1" applyFont="1" applyFill="1" applyBorder="1" applyAlignment="1" applyProtection="1">
      <alignment horizontal="center" vertical="center" wrapText="1"/>
      <protection locked="0"/>
    </xf>
    <xf numFmtId="3" fontId="4" fillId="0" borderId="34" xfId="123" applyNumberFormat="1" applyFont="1" applyFill="1" applyBorder="1" applyAlignment="1" applyProtection="1">
      <alignment horizontal="center" vertical="center" wrapText="1"/>
      <protection locked="0"/>
    </xf>
    <xf numFmtId="0" fontId="4" fillId="0" borderId="0" xfId="123" applyNumberFormat="1" applyFont="1" applyAlignment="1" applyProtection="1">
      <alignment vertical="center"/>
      <protection locked="0"/>
    </xf>
    <xf numFmtId="3" fontId="6" fillId="0" borderId="33" xfId="123" applyNumberFormat="1" applyFont="1" applyFill="1" applyBorder="1" applyAlignment="1" applyProtection="1">
      <alignment horizontal="center" vertical="center" wrapText="1"/>
      <protection locked="0"/>
    </xf>
    <xf numFmtId="3" fontId="6" fillId="0" borderId="32" xfId="123" applyNumberFormat="1" applyFont="1" applyFill="1" applyBorder="1" applyAlignment="1" applyProtection="1">
      <alignment horizontal="center" vertical="center"/>
      <protection locked="0"/>
    </xf>
    <xf numFmtId="3" fontId="6" fillId="0" borderId="34" xfId="123" applyNumberFormat="1" applyFont="1" applyFill="1" applyBorder="1" applyAlignment="1" applyProtection="1">
      <alignment horizontal="center" vertical="center"/>
      <protection locked="0"/>
    </xf>
    <xf numFmtId="3" fontId="4" fillId="0" borderId="20" xfId="123" applyNumberFormat="1" applyFont="1" applyFill="1" applyBorder="1" applyAlignment="1" applyProtection="1">
      <alignment horizontal="center" vertical="center" wrapText="1"/>
      <protection locked="0"/>
    </xf>
    <xf numFmtId="3" fontId="4" fillId="0" borderId="22" xfId="123" applyNumberFormat="1" applyFont="1" applyFill="1" applyBorder="1" applyAlignment="1" applyProtection="1">
      <alignment horizontal="center" vertical="center" wrapText="1"/>
      <protection locked="0"/>
    </xf>
    <xf numFmtId="3" fontId="4" fillId="0" borderId="12" xfId="123" applyNumberFormat="1" applyFont="1" applyFill="1" applyBorder="1" applyAlignment="1" applyProtection="1">
      <alignment horizontal="center" vertical="center" wrapText="1"/>
      <protection locked="0"/>
    </xf>
    <xf numFmtId="3" fontId="4" fillId="0" borderId="33" xfId="123" applyNumberFormat="1" applyFont="1" applyBorder="1" applyAlignment="1" applyProtection="1">
      <alignment horizontal="center" vertical="center" wrapText="1"/>
      <protection locked="0"/>
    </xf>
    <xf numFmtId="3" fontId="4" fillId="0" borderId="32" xfId="123" applyNumberFormat="1" applyFont="1" applyBorder="1" applyAlignment="1" applyProtection="1">
      <alignment horizontal="center" vertical="center" wrapText="1"/>
      <protection locked="0"/>
    </xf>
    <xf numFmtId="3" fontId="4" fillId="0" borderId="34" xfId="123" applyNumberFormat="1" applyFont="1" applyBorder="1" applyAlignment="1" applyProtection="1">
      <alignment horizontal="center" vertical="center" wrapText="1"/>
      <protection locked="0"/>
    </xf>
    <xf numFmtId="0" fontId="4" fillId="0" borderId="20" xfId="123" applyNumberFormat="1" applyFont="1" applyBorder="1" applyAlignment="1" applyProtection="1">
      <alignment horizontal="center" vertical="center"/>
      <protection locked="0"/>
    </xf>
    <xf numFmtId="0" fontId="4" fillId="0" borderId="21" xfId="123" applyNumberFormat="1" applyFont="1" applyBorder="1" applyAlignment="1" applyProtection="1">
      <alignment horizontal="center" vertical="center"/>
      <protection locked="0"/>
    </xf>
    <xf numFmtId="0" fontId="4" fillId="0" borderId="27" xfId="123" applyNumberFormat="1" applyFont="1" applyBorder="1" applyAlignment="1" applyProtection="1">
      <alignment horizontal="center" vertical="center"/>
      <protection locked="0"/>
    </xf>
    <xf numFmtId="0" fontId="4" fillId="0" borderId="12" xfId="123" applyNumberFormat="1" applyFont="1" applyBorder="1" applyAlignment="1" applyProtection="1">
      <alignment horizontal="center" vertical="center"/>
      <protection locked="0"/>
    </xf>
    <xf numFmtId="0" fontId="4" fillId="0" borderId="11" xfId="123" applyNumberFormat="1" applyFont="1" applyBorder="1" applyAlignment="1" applyProtection="1">
      <alignment horizontal="center" vertical="center"/>
      <protection locked="0"/>
    </xf>
    <xf numFmtId="0" fontId="4" fillId="0" borderId="13" xfId="123" applyNumberFormat="1" applyFont="1" applyBorder="1" applyAlignment="1" applyProtection="1">
      <alignment horizontal="center" vertical="center"/>
      <protection locked="0"/>
    </xf>
    <xf numFmtId="0" fontId="4" fillId="0" borderId="33" xfId="123" applyNumberFormat="1" applyFont="1" applyFill="1" applyBorder="1" applyAlignment="1" applyProtection="1">
      <alignment horizontal="center" vertical="center"/>
      <protection locked="0"/>
    </xf>
    <xf numFmtId="0" fontId="4" fillId="0" borderId="32" xfId="123" applyNumberFormat="1" applyFont="1" applyFill="1" applyBorder="1" applyAlignment="1" applyProtection="1">
      <alignment horizontal="center" vertical="center"/>
      <protection locked="0"/>
    </xf>
    <xf numFmtId="0" fontId="4" fillId="0" borderId="34" xfId="123" applyNumberFormat="1" applyFont="1" applyFill="1" applyBorder="1" applyAlignment="1" applyProtection="1">
      <alignment horizontal="center" vertical="center"/>
      <protection locked="0"/>
    </xf>
    <xf numFmtId="0" fontId="14" fillId="0" borderId="0" xfId="123" applyNumberFormat="1" applyFont="1" applyAlignment="1" applyProtection="1">
      <alignment horizontal="center" vertical="center"/>
      <protection locked="0"/>
    </xf>
    <xf numFmtId="3" fontId="4" fillId="0" borderId="62" xfId="123" applyNumberFormat="1" applyFont="1" applyBorder="1" applyAlignment="1" applyProtection="1">
      <alignment horizontal="center" vertical="center"/>
      <protection locked="0"/>
    </xf>
    <xf numFmtId="3" fontId="4" fillId="0" borderId="51" xfId="123" applyNumberFormat="1" applyFont="1" applyBorder="1" applyAlignment="1" applyProtection="1">
      <alignment horizontal="center" vertical="center"/>
      <protection locked="0"/>
    </xf>
    <xf numFmtId="3" fontId="4" fillId="0" borderId="53" xfId="123" applyNumberFormat="1" applyFont="1" applyBorder="1" applyAlignment="1" applyProtection="1">
      <alignment horizontal="center" vertical="center"/>
      <protection locked="0"/>
    </xf>
    <xf numFmtId="3" fontId="4" fillId="0" borderId="111" xfId="123" applyNumberFormat="1" applyFont="1" applyFill="1" applyBorder="1" applyAlignment="1" applyProtection="1">
      <alignment horizontal="center" vertical="center" wrapText="1"/>
      <protection locked="0"/>
    </xf>
    <xf numFmtId="3" fontId="4" fillId="0" borderId="42" xfId="123" applyNumberFormat="1" applyFont="1" applyFill="1" applyBorder="1" applyAlignment="1" applyProtection="1">
      <alignment horizontal="center" vertical="center" wrapText="1"/>
      <protection locked="0"/>
    </xf>
    <xf numFmtId="3" fontId="4" fillId="0" borderId="110" xfId="123" applyNumberFormat="1" applyFont="1" applyBorder="1" applyAlignment="1" applyProtection="1">
      <alignment horizontal="center" vertical="center" wrapText="1"/>
      <protection locked="0"/>
    </xf>
    <xf numFmtId="0" fontId="22" fillId="0" borderId="41" xfId="123" applyNumberFormat="1" applyFont="1" applyBorder="1" applyAlignment="1" applyProtection="1">
      <alignment horizontal="center" vertical="center"/>
      <protection locked="0"/>
    </xf>
    <xf numFmtId="0" fontId="22" fillId="0" borderId="36" xfId="123" applyNumberFormat="1" applyFont="1" applyBorder="1" applyAlignment="1" applyProtection="1">
      <alignment horizontal="center" vertical="center"/>
      <protection locked="0"/>
    </xf>
    <xf numFmtId="0" fontId="22" fillId="0" borderId="69" xfId="123" applyNumberFormat="1" applyFont="1" applyBorder="1" applyAlignment="1" applyProtection="1">
      <alignment horizontal="center" vertical="center"/>
      <protection locked="0"/>
    </xf>
    <xf numFmtId="0" fontId="22" fillId="0" borderId="22" xfId="123" applyNumberFormat="1" applyFont="1" applyBorder="1" applyAlignment="1" applyProtection="1">
      <alignment horizontal="center" vertical="center"/>
      <protection locked="0"/>
    </xf>
    <xf numFmtId="0" fontId="22" fillId="0" borderId="0" xfId="123" applyNumberFormat="1" applyFont="1" applyBorder="1" applyAlignment="1" applyProtection="1">
      <alignment horizontal="center" vertical="center"/>
      <protection locked="0"/>
    </xf>
    <xf numFmtId="0" fontId="22" fillId="0" borderId="29" xfId="123" applyNumberFormat="1" applyFont="1" applyBorder="1" applyAlignment="1" applyProtection="1">
      <alignment horizontal="center" vertical="center"/>
      <protection locked="0"/>
    </xf>
    <xf numFmtId="0" fontId="22" fillId="0" borderId="12" xfId="123" applyNumberFormat="1" applyFont="1" applyBorder="1" applyAlignment="1" applyProtection="1">
      <alignment horizontal="center" vertical="center"/>
      <protection locked="0"/>
    </xf>
    <xf numFmtId="0" fontId="22" fillId="0" borderId="11" xfId="123" applyNumberFormat="1" applyFont="1" applyBorder="1" applyAlignment="1" applyProtection="1">
      <alignment horizontal="center" vertical="center"/>
      <protection locked="0"/>
    </xf>
    <xf numFmtId="0" fontId="22" fillId="0" borderId="13" xfId="123" applyNumberFormat="1" applyFont="1" applyBorder="1" applyAlignment="1" applyProtection="1">
      <alignment horizontal="center" vertical="center"/>
      <protection locked="0"/>
    </xf>
    <xf numFmtId="3" fontId="4" fillId="0" borderId="41" xfId="123" applyNumberFormat="1" applyFont="1" applyBorder="1" applyAlignment="1" applyProtection="1">
      <alignment horizontal="center" vertical="center" wrapText="1"/>
      <protection locked="0"/>
    </xf>
    <xf numFmtId="3" fontId="4" fillId="0" borderId="22" xfId="123" applyNumberFormat="1" applyFont="1" applyBorder="1" applyAlignment="1" applyProtection="1">
      <alignment horizontal="center" vertical="center" wrapText="1"/>
      <protection locked="0"/>
    </xf>
    <xf numFmtId="3" fontId="4" fillId="0" borderId="12" xfId="123" applyNumberFormat="1" applyFont="1" applyBorder="1" applyAlignment="1" applyProtection="1">
      <alignment horizontal="center" vertical="center" wrapText="1"/>
      <protection locked="0"/>
    </xf>
    <xf numFmtId="0" fontId="3" fillId="0" borderId="0" xfId="124" applyFont="1" applyFill="1" applyAlignment="1">
      <alignment horizontal="left" vertical="center"/>
      <protection/>
    </xf>
    <xf numFmtId="58" fontId="9" fillId="0" borderId="112" xfId="139" applyNumberFormat="1" applyFont="1" applyBorder="1" applyAlignment="1" applyProtection="1">
      <alignment horizontal="center" vertical="center"/>
      <protection locked="0"/>
    </xf>
    <xf numFmtId="58" fontId="9" fillId="0" borderId="36" xfId="139" applyNumberFormat="1" applyFont="1" applyBorder="1" applyAlignment="1" applyProtection="1">
      <alignment horizontal="center" vertical="center"/>
      <protection locked="0"/>
    </xf>
    <xf numFmtId="58" fontId="9" fillId="0" borderId="113" xfId="139" applyNumberFormat="1" applyFont="1" applyBorder="1" applyAlignment="1" applyProtection="1">
      <alignment horizontal="center" vertical="center"/>
      <protection locked="0"/>
    </xf>
    <xf numFmtId="0" fontId="9" fillId="0" borderId="114" xfId="139" applyFont="1" applyBorder="1" applyAlignment="1">
      <alignment horizontal="center" vertical="center"/>
      <protection/>
    </xf>
    <xf numFmtId="0" fontId="9" fillId="0" borderId="70" xfId="139" applyFont="1" applyBorder="1" applyAlignment="1">
      <alignment horizontal="center" vertical="center"/>
      <protection/>
    </xf>
    <xf numFmtId="0" fontId="9" fillId="0" borderId="115" xfId="139" applyFont="1" applyBorder="1" applyAlignment="1">
      <alignment horizontal="center" vertical="center"/>
      <protection/>
    </xf>
    <xf numFmtId="0" fontId="9" fillId="0" borderId="116" xfId="139" applyFont="1" applyBorder="1" applyAlignment="1" applyProtection="1">
      <alignment horizontal="center" vertical="center" textRotation="255"/>
      <protection locked="0"/>
    </xf>
    <xf numFmtId="0" fontId="9" fillId="0" borderId="81" xfId="139" applyFont="1" applyBorder="1" applyAlignment="1" applyProtection="1">
      <alignment horizontal="center" vertical="center" textRotation="255"/>
      <protection locked="0"/>
    </xf>
    <xf numFmtId="0" fontId="9" fillId="0" borderId="117" xfId="139" applyFont="1" applyBorder="1" applyAlignment="1" applyProtection="1">
      <alignment horizontal="center" vertical="center" textRotation="255"/>
      <protection locked="0"/>
    </xf>
    <xf numFmtId="215" fontId="26" fillId="0" borderId="0" xfId="0" applyNumberFormat="1" applyFont="1" applyBorder="1" applyAlignment="1">
      <alignment vertical="center"/>
    </xf>
    <xf numFmtId="0" fontId="60" fillId="0" borderId="0" xfId="124" applyFont="1" applyAlignment="1">
      <alignment horizontal="center" vertical="top"/>
      <protection/>
    </xf>
    <xf numFmtId="217" fontId="29" fillId="0" borderId="0" xfId="0" applyNumberFormat="1" applyFont="1" applyBorder="1" applyAlignment="1">
      <alignment vertical="center"/>
    </xf>
    <xf numFmtId="214" fontId="3" fillId="0" borderId="0" xfId="124" applyNumberFormat="1" applyFont="1" applyAlignment="1">
      <alignment horizontal="left" vertical="center" shrinkToFit="1"/>
      <protection/>
    </xf>
    <xf numFmtId="0" fontId="3" fillId="0" borderId="0" xfId="124" applyFont="1" applyAlignment="1">
      <alignment horizontal="left" vertical="center"/>
      <protection/>
    </xf>
    <xf numFmtId="1" fontId="4" fillId="0" borderId="33" xfId="123" applyNumberFormat="1" applyFont="1" applyBorder="1" applyAlignment="1" applyProtection="1">
      <alignment horizontal="center" vertical="center"/>
      <protection locked="0"/>
    </xf>
    <xf numFmtId="1" fontId="4" fillId="0" borderId="32" xfId="123" applyNumberFormat="1" applyFont="1" applyBorder="1" applyAlignment="1" applyProtection="1">
      <alignment horizontal="center" vertical="center"/>
      <protection locked="0"/>
    </xf>
    <xf numFmtId="1" fontId="4" fillId="0" borderId="34" xfId="123" applyNumberFormat="1" applyFont="1" applyBorder="1" applyAlignment="1" applyProtection="1">
      <alignment horizontal="center" vertical="center"/>
      <protection locked="0"/>
    </xf>
    <xf numFmtId="1" fontId="4" fillId="0" borderId="33" xfId="123" applyNumberFormat="1" applyFont="1" applyBorder="1" applyAlignment="1" applyProtection="1">
      <alignment horizontal="center" vertical="center" wrapText="1"/>
      <protection locked="0"/>
    </xf>
    <xf numFmtId="0" fontId="4" fillId="0" borderId="33" xfId="123" applyFont="1" applyBorder="1" applyAlignment="1">
      <alignment horizontal="center" vertical="center"/>
      <protection/>
    </xf>
    <xf numFmtId="0" fontId="4" fillId="0" borderId="32" xfId="123" applyFont="1" applyBorder="1" applyAlignment="1">
      <alignment horizontal="center" vertical="center"/>
      <protection/>
    </xf>
    <xf numFmtId="0" fontId="4" fillId="0" borderId="34" xfId="123" applyFont="1" applyBorder="1" applyAlignment="1">
      <alignment horizontal="center" vertical="center"/>
      <protection/>
    </xf>
    <xf numFmtId="0" fontId="35" fillId="0" borderId="0" xfId="123" applyNumberFormat="1" applyFont="1" applyAlignment="1" applyProtection="1">
      <alignment horizontal="center" vertical="center"/>
      <protection locked="0"/>
    </xf>
    <xf numFmtId="1" fontId="4" fillId="0" borderId="35" xfId="123" applyNumberFormat="1" applyFont="1" applyBorder="1" applyAlignment="1" applyProtection="1">
      <alignment horizontal="center" vertical="center"/>
      <protection locked="0"/>
    </xf>
    <xf numFmtId="1" fontId="4" fillId="0" borderId="69" xfId="123" applyNumberFormat="1" applyFont="1" applyBorder="1" applyAlignment="1" applyProtection="1">
      <alignment horizontal="center" vertical="center"/>
      <protection locked="0"/>
    </xf>
    <xf numFmtId="1" fontId="4" fillId="0" borderId="15" xfId="123" applyNumberFormat="1" applyFont="1" applyBorder="1" applyAlignment="1" applyProtection="1">
      <alignment horizontal="center" vertical="center"/>
      <protection locked="0"/>
    </xf>
    <xf numFmtId="1" fontId="4" fillId="0" borderId="29" xfId="123" applyNumberFormat="1" applyFont="1" applyBorder="1" applyAlignment="1" applyProtection="1">
      <alignment horizontal="center" vertical="center"/>
      <protection locked="0"/>
    </xf>
    <xf numFmtId="1" fontId="4" fillId="0" borderId="38" xfId="123" applyNumberFormat="1" applyFont="1" applyBorder="1" applyAlignment="1" applyProtection="1">
      <alignment horizontal="center" vertical="center"/>
      <protection locked="0"/>
    </xf>
    <xf numFmtId="1" fontId="4" fillId="0" borderId="13" xfId="123" applyNumberFormat="1" applyFont="1" applyBorder="1" applyAlignment="1" applyProtection="1">
      <alignment horizontal="center" vertical="center"/>
      <protection locked="0"/>
    </xf>
    <xf numFmtId="1" fontId="4" fillId="0" borderId="110" xfId="123" applyNumberFormat="1" applyFont="1" applyBorder="1" applyAlignment="1" applyProtection="1">
      <alignment horizontal="center" vertical="center" wrapText="1"/>
      <protection locked="0"/>
    </xf>
    <xf numFmtId="1" fontId="4" fillId="0" borderId="32" xfId="123" applyNumberFormat="1" applyFont="1" applyBorder="1" applyAlignment="1" applyProtection="1">
      <alignment horizontal="center" vertical="center" wrapText="1"/>
      <protection locked="0"/>
    </xf>
    <xf numFmtId="1" fontId="4" fillId="0" borderId="34" xfId="123" applyNumberFormat="1" applyFont="1" applyBorder="1" applyAlignment="1" applyProtection="1">
      <alignment horizontal="center" vertical="center" wrapText="1"/>
      <protection locked="0"/>
    </xf>
    <xf numFmtId="0" fontId="4" fillId="0" borderId="41" xfId="123" applyNumberFormat="1" applyFont="1" applyBorder="1" applyAlignment="1" applyProtection="1">
      <alignment horizontal="center" vertical="center"/>
      <protection locked="0"/>
    </xf>
    <xf numFmtId="0" fontId="4" fillId="0" borderId="36" xfId="123" applyNumberFormat="1" applyFont="1" applyBorder="1" applyAlignment="1" applyProtection="1">
      <alignment horizontal="center" vertical="center"/>
      <protection locked="0"/>
    </xf>
    <xf numFmtId="0" fontId="4" fillId="0" borderId="69" xfId="123" applyNumberFormat="1" applyFont="1" applyBorder="1" applyAlignment="1" applyProtection="1">
      <alignment horizontal="center" vertical="center"/>
      <protection locked="0"/>
    </xf>
    <xf numFmtId="0" fontId="4" fillId="0" borderId="22"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protection locked="0"/>
    </xf>
    <xf numFmtId="0" fontId="4" fillId="0" borderId="29" xfId="123" applyNumberFormat="1" applyFont="1" applyBorder="1" applyAlignment="1" applyProtection="1">
      <alignment horizontal="center" vertical="center"/>
      <protection locked="0"/>
    </xf>
    <xf numFmtId="1" fontId="4" fillId="0" borderId="41" xfId="123" applyNumberFormat="1" applyFont="1" applyBorder="1" applyAlignment="1" applyProtection="1">
      <alignment horizontal="center" vertical="center" wrapText="1" shrinkToFit="1"/>
      <protection locked="0"/>
    </xf>
    <xf numFmtId="1" fontId="4" fillId="0" borderId="22" xfId="123" applyNumberFormat="1" applyFont="1" applyBorder="1" applyAlignment="1" applyProtection="1">
      <alignment horizontal="center" vertical="center" shrinkToFit="1"/>
      <protection locked="0"/>
    </xf>
    <xf numFmtId="1" fontId="4" fillId="0" borderId="12" xfId="123" applyNumberFormat="1" applyFont="1" applyBorder="1" applyAlignment="1" applyProtection="1">
      <alignment horizontal="center" vertical="center" shrinkToFit="1"/>
      <protection locked="0"/>
    </xf>
    <xf numFmtId="1" fontId="4" fillId="0" borderId="118" xfId="123" applyNumberFormat="1" applyFont="1" applyBorder="1" applyAlignment="1" applyProtection="1">
      <alignment horizontal="center" vertical="center" shrinkToFit="1"/>
      <protection locked="0"/>
    </xf>
    <xf numFmtId="1" fontId="4" fillId="0" borderId="119" xfId="123" applyNumberFormat="1" applyFont="1" applyBorder="1" applyAlignment="1" applyProtection="1">
      <alignment horizontal="center" vertical="center" shrinkToFit="1"/>
      <protection locked="0"/>
    </xf>
    <xf numFmtId="1" fontId="4" fillId="0" borderId="120" xfId="123" applyNumberFormat="1" applyFont="1" applyBorder="1" applyAlignment="1" applyProtection="1">
      <alignment horizontal="center" vertical="center" shrinkToFit="1"/>
      <protection locked="0"/>
    </xf>
    <xf numFmtId="1" fontId="4" fillId="0" borderId="41" xfId="123" applyNumberFormat="1" applyFont="1" applyBorder="1" applyAlignment="1" applyProtection="1">
      <alignment horizontal="center" vertical="center" wrapText="1"/>
      <protection locked="0"/>
    </xf>
    <xf numFmtId="1" fontId="4" fillId="0" borderId="22" xfId="123" applyNumberFormat="1" applyFont="1" applyBorder="1" applyAlignment="1" applyProtection="1">
      <alignment horizontal="center" vertical="center" wrapText="1"/>
      <protection locked="0"/>
    </xf>
    <xf numFmtId="1" fontId="4" fillId="0" borderId="12" xfId="123" applyNumberFormat="1" applyFont="1" applyBorder="1" applyAlignment="1" applyProtection="1">
      <alignment horizontal="center" vertical="center" wrapText="1"/>
      <protection locked="0"/>
    </xf>
    <xf numFmtId="0" fontId="38" fillId="0" borderId="0" xfId="138" applyFont="1" applyFill="1" applyBorder="1" applyAlignment="1" applyProtection="1">
      <alignment horizontal="center"/>
      <protection/>
    </xf>
    <xf numFmtId="0" fontId="0" fillId="0" borderId="20" xfId="138" applyFont="1" applyFill="1" applyBorder="1" applyAlignment="1" applyProtection="1">
      <alignment horizontal="center" vertical="center"/>
      <protection/>
    </xf>
    <xf numFmtId="0" fontId="0" fillId="0" borderId="27" xfId="138" applyFill="1" applyBorder="1" applyProtection="1">
      <alignment/>
      <protection/>
    </xf>
    <xf numFmtId="0" fontId="0" fillId="0" borderId="27" xfId="138" applyFont="1" applyFill="1" applyBorder="1" applyAlignment="1" applyProtection="1">
      <alignment horizontal="center" vertical="center"/>
      <protection/>
    </xf>
    <xf numFmtId="0" fontId="38" fillId="0" borderId="0" xfId="140" applyFont="1" applyFill="1" applyAlignment="1" applyProtection="1">
      <alignment horizontal="center" vertical="center"/>
      <protection/>
    </xf>
    <xf numFmtId="0" fontId="0" fillId="0" borderId="20" xfId="140" applyFont="1" applyFill="1" applyBorder="1" applyAlignment="1" applyProtection="1">
      <alignment horizontal="center" vertical="center"/>
      <protection/>
    </xf>
    <xf numFmtId="0" fontId="0" fillId="0" borderId="27" xfId="140" applyFill="1" applyBorder="1" applyAlignment="1" applyProtection="1">
      <alignment horizontal="center" vertical="center"/>
      <protection/>
    </xf>
    <xf numFmtId="0" fontId="0" fillId="0" borderId="12" xfId="140" applyFill="1" applyBorder="1" applyAlignment="1" applyProtection="1">
      <alignment horizontal="center" vertical="center"/>
      <protection/>
    </xf>
    <xf numFmtId="0" fontId="0" fillId="0" borderId="13" xfId="140" applyFill="1" applyBorder="1" applyAlignment="1" applyProtection="1">
      <alignment horizontal="center" vertical="center"/>
      <protection/>
    </xf>
    <xf numFmtId="0" fontId="0" fillId="0" borderId="33" xfId="140" applyFont="1" applyFill="1" applyBorder="1" applyAlignment="1" applyProtection="1">
      <alignment horizontal="center" vertical="center" wrapText="1"/>
      <protection/>
    </xf>
    <xf numFmtId="0" fontId="0" fillId="0" borderId="34" xfId="140" applyFont="1" applyFill="1" applyBorder="1" applyAlignment="1" applyProtection="1">
      <alignment horizontal="center" vertical="center" wrapText="1"/>
      <protection/>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0" fontId="111" fillId="0" borderId="0" xfId="0" applyFont="1" applyFill="1" applyAlignment="1">
      <alignment horizontal="left" vertical="center"/>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224" fontId="109" fillId="0" borderId="22" xfId="140" applyNumberFormat="1" applyFont="1" applyFill="1" applyBorder="1" applyAlignment="1" applyProtection="1">
      <alignment horizontal="center" vertical="center"/>
      <protection/>
    </xf>
    <xf numFmtId="224" fontId="0" fillId="0" borderId="29" xfId="140" applyNumberFormat="1" applyFont="1" applyFill="1" applyBorder="1" applyAlignment="1" applyProtection="1">
      <alignment horizontal="center" vertical="center"/>
      <protection/>
    </xf>
    <xf numFmtId="0" fontId="0" fillId="0" borderId="39" xfId="140" applyFill="1" applyBorder="1" applyAlignment="1" applyProtection="1">
      <alignment horizontal="center"/>
      <protection/>
    </xf>
    <xf numFmtId="0" fontId="0" fillId="0" borderId="55" xfId="140" applyFill="1" applyBorder="1" applyAlignment="1" applyProtection="1">
      <alignment horizontal="center"/>
      <protection/>
    </xf>
    <xf numFmtId="0" fontId="9" fillId="0" borderId="36" xfId="123" applyNumberFormat="1" applyFont="1" applyBorder="1" applyAlignment="1" applyProtection="1">
      <alignment horizontal="center" vertical="center"/>
      <protection locked="0"/>
    </xf>
    <xf numFmtId="0" fontId="9" fillId="0" borderId="11" xfId="123" applyNumberFormat="1" applyFont="1" applyBorder="1" applyAlignment="1" applyProtection="1">
      <alignment horizontal="center" vertical="center"/>
      <protection locked="0"/>
    </xf>
    <xf numFmtId="0" fontId="9" fillId="0" borderId="121" xfId="123" applyNumberFormat="1" applyFont="1" applyBorder="1" applyAlignment="1" applyProtection="1">
      <alignment horizontal="center" vertical="center"/>
      <protection locked="0"/>
    </xf>
    <xf numFmtId="0" fontId="9" fillId="0" borderId="122" xfId="123" applyNumberFormat="1" applyFont="1" applyBorder="1" applyAlignment="1" applyProtection="1">
      <alignment horizontal="center" vertical="center"/>
      <protection locked="0"/>
    </xf>
    <xf numFmtId="0" fontId="9" fillId="0" borderId="44"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wrapText="1"/>
      <protection locked="0"/>
    </xf>
    <xf numFmtId="0" fontId="4" fillId="0" borderId="0" xfId="123" applyFont="1" applyBorder="1" applyAlignment="1">
      <alignment horizontal="center" vertical="center" textRotation="255"/>
      <protection/>
    </xf>
    <xf numFmtId="0" fontId="4" fillId="0" borderId="0" xfId="123" applyNumberFormat="1" applyFont="1" applyBorder="1" applyAlignment="1" applyProtection="1">
      <alignment horizontal="center" vertical="center" textRotation="255"/>
      <protection locked="0"/>
    </xf>
    <xf numFmtId="0" fontId="9" fillId="0" borderId="51" xfId="123" applyFont="1" applyBorder="1" applyAlignment="1">
      <alignment horizontal="center" vertical="center" wrapText="1"/>
      <protection/>
    </xf>
    <xf numFmtId="0" fontId="9" fillId="0" borderId="51" xfId="123" applyFont="1" applyBorder="1" applyAlignment="1">
      <alignment horizontal="center" vertical="center"/>
      <protection/>
    </xf>
    <xf numFmtId="0" fontId="9" fillId="0" borderId="53" xfId="123" applyFont="1" applyBorder="1" applyAlignment="1">
      <alignment horizontal="center" vertical="center"/>
      <protection/>
    </xf>
    <xf numFmtId="0" fontId="9" fillId="0" borderId="46" xfId="123" applyFont="1" applyBorder="1" applyAlignment="1">
      <alignment horizontal="center" vertical="center" wrapText="1"/>
      <protection/>
    </xf>
    <xf numFmtId="0" fontId="9" fillId="0" borderId="53" xfId="123" applyFont="1" applyBorder="1" applyAlignment="1">
      <alignment horizontal="center" vertical="center" wrapText="1"/>
      <protection/>
    </xf>
    <xf numFmtId="0" fontId="9" fillId="0" borderId="46" xfId="123" applyFont="1" applyBorder="1" applyAlignment="1">
      <alignment horizontal="center" vertical="center" textRotation="255"/>
      <protection/>
    </xf>
    <xf numFmtId="0" fontId="9" fillId="0" borderId="51" xfId="123" applyFont="1" applyBorder="1" applyAlignment="1">
      <alignment horizontal="center" vertical="center" textRotation="255"/>
      <protection/>
    </xf>
    <xf numFmtId="0" fontId="9" fillId="0" borderId="53" xfId="123" applyFont="1" applyBorder="1" applyAlignment="1">
      <alignment horizontal="center" vertical="center" textRotation="255"/>
      <protection/>
    </xf>
    <xf numFmtId="0" fontId="9" fillId="0" borderId="49" xfId="123" applyFont="1" applyBorder="1" applyAlignment="1">
      <alignment horizontal="center" vertical="center" textRotation="255"/>
      <protection/>
    </xf>
    <xf numFmtId="0" fontId="9" fillId="0" borderId="35" xfId="123" applyNumberFormat="1" applyFont="1" applyBorder="1" applyAlignment="1" applyProtection="1">
      <alignment horizontal="center" vertical="center"/>
      <protection locked="0"/>
    </xf>
    <xf numFmtId="0" fontId="9" fillId="0" borderId="38"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protection locked="0"/>
    </xf>
    <xf numFmtId="0" fontId="9" fillId="0" borderId="41" xfId="123" applyNumberFormat="1" applyFont="1" applyBorder="1" applyAlignment="1" applyProtection="1">
      <alignment horizontal="center" vertical="center"/>
      <protection locked="0"/>
    </xf>
    <xf numFmtId="0" fontId="9" fillId="0" borderId="1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9" fillId="0" borderId="55"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wrapText="1"/>
      <protection locked="0"/>
    </xf>
    <xf numFmtId="0" fontId="9" fillId="0" borderId="123" xfId="123" applyNumberFormat="1" applyFont="1" applyBorder="1" applyAlignment="1" applyProtection="1">
      <alignment horizontal="center" vertical="center"/>
      <protection locked="0"/>
    </xf>
    <xf numFmtId="0" fontId="9" fillId="0" borderId="124" xfId="123" applyNumberFormat="1" applyFont="1" applyBorder="1" applyAlignment="1" applyProtection="1">
      <alignment horizontal="center" vertical="center"/>
      <protection locked="0"/>
    </xf>
    <xf numFmtId="0" fontId="9" fillId="0" borderId="52" xfId="123" applyNumberFormat="1" applyFont="1" applyBorder="1" applyAlignment="1" applyProtection="1">
      <alignment horizontal="center" vertical="center"/>
      <protection locked="0"/>
    </xf>
    <xf numFmtId="0" fontId="9" fillId="0" borderId="22" xfId="123" applyNumberFormat="1" applyFont="1" applyBorder="1" applyAlignment="1" applyProtection="1">
      <alignment horizontal="center" vertical="center"/>
      <protection locked="0"/>
    </xf>
    <xf numFmtId="0" fontId="9" fillId="0" borderId="0" xfId="123" applyNumberFormat="1" applyFont="1" applyBorder="1" applyAlignment="1" applyProtection="1">
      <alignment horizontal="center"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protection locked="0"/>
    </xf>
    <xf numFmtId="0" fontId="14" fillId="0" borderId="0" xfId="123" applyFont="1" applyAlignment="1">
      <alignment horizontal="center" vertical="center"/>
      <protection/>
    </xf>
    <xf numFmtId="0" fontId="6" fillId="0" borderId="36" xfId="123" applyFont="1" applyBorder="1" applyAlignment="1">
      <alignment horizontal="center" vertical="center" shrinkToFit="1"/>
      <protection/>
    </xf>
    <xf numFmtId="0" fontId="6" fillId="0" borderId="69" xfId="123" applyFont="1" applyBorder="1" applyAlignment="1">
      <alignment horizontal="center" vertical="center" shrinkToFit="1"/>
      <protection/>
    </xf>
    <xf numFmtId="0" fontId="6" fillId="0" borderId="11" xfId="123" applyFont="1" applyBorder="1" applyAlignment="1">
      <alignment horizontal="center" vertical="center" shrinkToFit="1"/>
      <protection/>
    </xf>
    <xf numFmtId="0" fontId="6" fillId="0" borderId="13" xfId="123" applyFont="1" applyBorder="1" applyAlignment="1">
      <alignment horizontal="center" vertical="center" shrinkToFit="1"/>
      <protection/>
    </xf>
    <xf numFmtId="0" fontId="6" fillId="0" borderId="111" xfId="123" applyFont="1" applyBorder="1" applyAlignment="1">
      <alignment horizontal="distributed" vertical="center" shrinkToFit="1"/>
      <protection/>
    </xf>
    <xf numFmtId="0" fontId="6" fillId="0" borderId="121" xfId="123" applyFont="1" applyBorder="1" applyAlignment="1">
      <alignment horizontal="distributed" vertical="center" shrinkToFit="1"/>
      <protection/>
    </xf>
    <xf numFmtId="0" fontId="6" fillId="0" borderId="44" xfId="123" applyFont="1" applyBorder="1" applyAlignment="1">
      <alignment horizontal="distributed" vertical="center" shrinkToFit="1"/>
      <protection/>
    </xf>
    <xf numFmtId="0" fontId="14" fillId="0" borderId="0" xfId="123" applyNumberFormat="1" applyFont="1" applyAlignment="1" applyProtection="1">
      <alignment horizontal="center" vertical="center" shrinkToFit="1"/>
      <protection locked="0"/>
    </xf>
    <xf numFmtId="0" fontId="9" fillId="0" borderId="69"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2" fillId="0" borderId="0" xfId="70"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5" xfId="0" applyFont="1" applyBorder="1" applyAlignment="1">
      <alignment horizontal="center"/>
    </xf>
    <xf numFmtId="0" fontId="20" fillId="0" borderId="0" xfId="0" applyFont="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20" fillId="0" borderId="127"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5" xfId="0" applyFont="1" applyBorder="1" applyAlignment="1">
      <alignment horizontal="center"/>
    </xf>
    <xf numFmtId="0" fontId="46" fillId="0" borderId="0" xfId="0" applyFont="1" applyBorder="1" applyAlignment="1">
      <alignment horizontal="center"/>
    </xf>
    <xf numFmtId="0" fontId="4" fillId="0" borderId="0" xfId="136" applyFont="1" applyAlignment="1">
      <alignment horizontal="center" vertical="center" shrinkToFit="1"/>
      <protection/>
    </xf>
    <xf numFmtId="0" fontId="6" fillId="0" borderId="68" xfId="136" applyFont="1" applyBorder="1" applyAlignment="1">
      <alignment horizontal="center" vertical="center"/>
      <protection/>
    </xf>
    <xf numFmtId="0" fontId="6" fillId="0" borderId="55" xfId="136" applyFont="1" applyBorder="1" applyAlignment="1">
      <alignment horizontal="center" vertical="center"/>
      <protection/>
    </xf>
    <xf numFmtId="0" fontId="4" fillId="0" borderId="35" xfId="123" applyNumberFormat="1" applyFont="1" applyFill="1" applyBorder="1" applyAlignment="1" applyProtection="1">
      <alignment horizontal="center" vertical="center"/>
      <protection locked="0"/>
    </xf>
    <xf numFmtId="0" fontId="4" fillId="0" borderId="38" xfId="123" applyNumberFormat="1" applyFont="1" applyFill="1" applyBorder="1" applyAlignment="1" applyProtection="1">
      <alignment horizontal="center" vertical="center"/>
      <protection locked="0"/>
    </xf>
    <xf numFmtId="0" fontId="4" fillId="0" borderId="110" xfId="123" applyNumberFormat="1" applyFont="1" applyFill="1" applyBorder="1" applyAlignment="1" applyProtection="1">
      <alignment horizontal="center" vertical="center"/>
      <protection locked="0"/>
    </xf>
    <xf numFmtId="0" fontId="4" fillId="0" borderId="121" xfId="123" applyNumberFormat="1" applyFont="1" applyFill="1" applyBorder="1" applyAlignment="1" applyProtection="1">
      <alignment horizontal="center" vertical="center"/>
      <protection locked="0"/>
    </xf>
    <xf numFmtId="0" fontId="4" fillId="0" borderId="44" xfId="123" applyNumberFormat="1" applyFont="1" applyFill="1" applyBorder="1" applyAlignment="1" applyProtection="1">
      <alignment horizontal="center" vertical="center"/>
      <protection locked="0"/>
    </xf>
    <xf numFmtId="0" fontId="4" fillId="0" borderId="37" xfId="123" applyNumberFormat="1" applyFont="1" applyFill="1" applyBorder="1" applyAlignment="1" applyProtection="1">
      <alignment horizontal="center" vertical="center"/>
      <protection locked="0"/>
    </xf>
    <xf numFmtId="0" fontId="9" fillId="0" borderId="33" xfId="123" applyNumberFormat="1" applyFont="1" applyBorder="1" applyAlignment="1" applyProtection="1">
      <alignment horizontal="center" vertical="center"/>
      <protection locked="0"/>
    </xf>
    <xf numFmtId="0" fontId="9" fillId="0" borderId="33" xfId="123" applyNumberFormat="1" applyFont="1" applyBorder="1" applyAlignment="1" applyProtection="1">
      <alignment horizontal="center" vertical="center" wrapText="1"/>
      <protection locked="0"/>
    </xf>
    <xf numFmtId="0" fontId="9" fillId="0" borderId="33" xfId="123" applyNumberFormat="1" applyFont="1" applyBorder="1" applyAlignment="1" applyProtection="1">
      <alignment horizontal="center" vertical="center" wrapText="1" shrinkToFit="1"/>
      <protection locked="0"/>
    </xf>
    <xf numFmtId="0" fontId="9" fillId="0" borderId="32" xfId="123" applyNumberFormat="1" applyFont="1" applyBorder="1" applyAlignment="1" applyProtection="1">
      <alignment horizontal="center" vertical="center" wrapText="1" shrinkToFit="1"/>
      <protection locked="0"/>
    </xf>
    <xf numFmtId="0" fontId="9" fillId="0" borderId="34" xfId="123" applyNumberFormat="1" applyFont="1" applyBorder="1" applyAlignment="1" applyProtection="1">
      <alignment horizontal="center" vertical="center" wrapText="1" shrinkToFit="1"/>
      <protection locked="0"/>
    </xf>
    <xf numFmtId="0" fontId="9" fillId="0" borderId="15" xfId="123" applyNumberFormat="1" applyFont="1" applyBorder="1" applyAlignment="1" applyProtection="1">
      <alignment horizontal="center" vertical="center"/>
      <protection locked="0"/>
    </xf>
    <xf numFmtId="0" fontId="9" fillId="0" borderId="29" xfId="123" applyNumberFormat="1" applyFont="1" applyBorder="1" applyAlignment="1" applyProtection="1">
      <alignment horizontal="center" vertical="center"/>
      <protection locked="0"/>
    </xf>
    <xf numFmtId="41" fontId="9" fillId="0" borderId="20" xfId="94" applyFont="1" applyFill="1" applyBorder="1" applyAlignment="1" applyProtection="1">
      <alignment horizontal="center" vertical="center" wrapText="1"/>
      <protection locked="0"/>
    </xf>
    <xf numFmtId="0" fontId="9" fillId="0" borderId="12" xfId="123" applyFont="1" applyBorder="1" applyAlignment="1">
      <alignment vertical="center" wrapText="1"/>
      <protection/>
    </xf>
    <xf numFmtId="0" fontId="9" fillId="0" borderId="15" xfId="123" applyFont="1" applyBorder="1" applyAlignment="1">
      <alignment vertical="center"/>
      <protection/>
    </xf>
    <xf numFmtId="0" fontId="9" fillId="0" borderId="0" xfId="123" applyFont="1" applyBorder="1" applyAlignment="1">
      <alignment vertical="center"/>
      <protection/>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0" fontId="9" fillId="0" borderId="35"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69" xfId="123" applyFont="1" applyBorder="1" applyAlignment="1">
      <alignment horizontal="center" vertical="center"/>
      <protection/>
    </xf>
    <xf numFmtId="0" fontId="9" fillId="0" borderId="15" xfId="123" applyFont="1" applyBorder="1" applyAlignment="1">
      <alignment horizontal="center"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38" xfId="123" applyFont="1" applyBorder="1" applyAlignment="1">
      <alignment horizontal="center" vertical="center"/>
      <protection/>
    </xf>
    <xf numFmtId="0" fontId="9" fillId="0" borderId="11" xfId="123" applyFont="1" applyBorder="1" applyAlignment="1">
      <alignment horizontal="center" vertical="center"/>
      <protection/>
    </xf>
    <xf numFmtId="0" fontId="9" fillId="0" borderId="13" xfId="123" applyFont="1" applyBorder="1" applyAlignment="1">
      <alignment horizontal="center" vertical="center"/>
      <protection/>
    </xf>
    <xf numFmtId="41" fontId="9" fillId="0" borderId="110" xfId="94" applyFont="1" applyFill="1" applyBorder="1" applyAlignment="1" applyProtection="1">
      <alignment horizontal="center" vertical="center" wrapText="1"/>
      <protection locked="0"/>
    </xf>
    <xf numFmtId="0" fontId="9" fillId="0" borderId="32" xfId="123" applyFont="1" applyBorder="1" applyAlignment="1">
      <alignment vertical="center" wrapText="1"/>
      <protection/>
    </xf>
    <xf numFmtId="0" fontId="9" fillId="0" borderId="34" xfId="123" applyFont="1" applyBorder="1" applyAlignment="1">
      <alignment vertical="center" wrapText="1"/>
      <protection/>
    </xf>
    <xf numFmtId="41" fontId="6" fillId="0" borderId="110" xfId="94" applyFont="1" applyFill="1" applyBorder="1" applyAlignment="1" applyProtection="1">
      <alignment horizontal="center" vertical="center"/>
      <protection locked="0"/>
    </xf>
    <xf numFmtId="0" fontId="6" fillId="0" borderId="32" xfId="123" applyFont="1" applyBorder="1" applyAlignment="1">
      <alignment horizontal="center" vertical="center"/>
      <protection/>
    </xf>
    <xf numFmtId="0" fontId="6" fillId="0" borderId="34" xfId="123" applyFont="1" applyBorder="1" applyAlignment="1">
      <alignment horizontal="center" vertical="center"/>
      <protection/>
    </xf>
    <xf numFmtId="41" fontId="7" fillId="0" borderId="41" xfId="94" applyFont="1" applyFill="1" applyBorder="1" applyAlignment="1" applyProtection="1">
      <alignment horizontal="center" vertical="center" shrinkToFit="1"/>
      <protection locked="0"/>
    </xf>
    <xf numFmtId="0" fontId="7" fillId="0" borderId="22" xfId="123" applyFont="1" applyBorder="1" applyAlignment="1">
      <alignment horizontal="center" vertical="center" shrinkToFit="1"/>
      <protection/>
    </xf>
    <xf numFmtId="0" fontId="7" fillId="0" borderId="12" xfId="123" applyFont="1" applyBorder="1" applyAlignment="1">
      <alignment horizontal="center" vertical="center" shrinkToFit="1"/>
      <protection/>
    </xf>
    <xf numFmtId="0" fontId="9" fillId="0" borderId="128" xfId="123" applyFont="1" applyFill="1" applyBorder="1" applyAlignment="1">
      <alignment horizontal="center" vertical="center"/>
      <protection/>
    </xf>
    <xf numFmtId="0" fontId="9" fillId="0" borderId="94" xfId="123" applyFont="1" applyFill="1" applyBorder="1" applyAlignment="1">
      <alignment horizontal="center" vertical="center"/>
      <protection/>
    </xf>
    <xf numFmtId="0" fontId="9" fillId="0" borderId="129" xfId="123" applyFont="1" applyFill="1" applyBorder="1" applyAlignment="1">
      <alignment horizontal="center" vertical="center"/>
      <protection/>
    </xf>
    <xf numFmtId="0" fontId="9" fillId="0" borderId="102" xfId="123" applyFont="1" applyFill="1" applyBorder="1" applyAlignment="1">
      <alignment horizontal="center" vertical="center"/>
      <protection/>
    </xf>
    <xf numFmtId="0" fontId="9" fillId="0" borderId="130" xfId="123" applyFont="1" applyFill="1" applyBorder="1" applyAlignment="1">
      <alignment horizontal="center" vertical="center"/>
      <protection/>
    </xf>
    <xf numFmtId="0" fontId="9" fillId="0" borderId="131" xfId="123" applyFont="1" applyFill="1" applyBorder="1" applyAlignment="1">
      <alignment horizontal="center" vertical="center"/>
      <protection/>
    </xf>
    <xf numFmtId="41" fontId="9" fillId="0" borderId="33" xfId="94" applyFont="1" applyFill="1" applyBorder="1" applyAlignment="1" applyProtection="1">
      <alignment horizontal="center" vertical="center" wrapText="1"/>
      <protection locked="0"/>
    </xf>
    <xf numFmtId="41" fontId="9" fillId="0" borderId="34" xfId="94" applyFont="1" applyFill="1" applyBorder="1" applyAlignment="1" applyProtection="1">
      <alignment horizontal="center" vertical="center" wrapText="1"/>
      <protection locked="0"/>
    </xf>
    <xf numFmtId="0" fontId="9" fillId="0" borderId="32" xfId="123" applyFont="1" applyBorder="1" applyAlignment="1">
      <alignment horizontal="center" vertical="center" wrapText="1"/>
      <protection/>
    </xf>
    <xf numFmtId="0" fontId="9" fillId="0" borderId="34" xfId="123" applyFont="1" applyBorder="1" applyAlignment="1">
      <alignment horizontal="center" vertical="center" wrapText="1"/>
      <protection/>
    </xf>
    <xf numFmtId="0" fontId="35" fillId="0" borderId="0" xfId="127" applyNumberFormat="1" applyFont="1" applyFill="1" applyBorder="1" applyAlignment="1">
      <alignment horizontal="center" vertical="center"/>
      <protection/>
    </xf>
    <xf numFmtId="0" fontId="7" fillId="0" borderId="36" xfId="127" applyNumberFormat="1" applyFont="1" applyFill="1" applyBorder="1" applyAlignment="1">
      <alignment horizontal="center" vertical="center"/>
      <protection/>
    </xf>
    <xf numFmtId="0" fontId="7" fillId="0" borderId="69" xfId="127" applyNumberFormat="1" applyFont="1" applyFill="1" applyBorder="1" applyAlignment="1">
      <alignment horizontal="center" vertical="center"/>
      <protection/>
    </xf>
    <xf numFmtId="0" fontId="7" fillId="0" borderId="0" xfId="127" applyNumberFormat="1" applyFont="1" applyFill="1" applyBorder="1" applyAlignment="1">
      <alignment horizontal="center" vertical="center"/>
      <protection/>
    </xf>
    <xf numFmtId="0" fontId="7" fillId="0" borderId="29" xfId="127" applyNumberFormat="1" applyFont="1" applyFill="1" applyBorder="1" applyAlignment="1">
      <alignment horizontal="center" vertical="center"/>
      <protection/>
    </xf>
    <xf numFmtId="0" fontId="7" fillId="0" borderId="11" xfId="127" applyNumberFormat="1" applyFont="1" applyFill="1" applyBorder="1" applyAlignment="1">
      <alignment horizontal="center" vertical="center"/>
      <protection/>
    </xf>
    <xf numFmtId="0" fontId="7" fillId="0" borderId="13" xfId="127" applyNumberFormat="1" applyFont="1" applyFill="1" applyBorder="1" applyAlignment="1">
      <alignment horizontal="center" vertical="center"/>
      <protection/>
    </xf>
    <xf numFmtId="0" fontId="7" fillId="0" borderId="111"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protection/>
    </xf>
    <xf numFmtId="0" fontId="7" fillId="0" borderId="41" xfId="127" applyNumberFormat="1" applyFont="1" applyFill="1" applyBorder="1" applyAlignment="1">
      <alignment horizontal="center" vertical="center"/>
      <protection/>
    </xf>
    <xf numFmtId="0" fontId="7" fillId="0" borderId="12" xfId="127" applyNumberFormat="1" applyFont="1" applyFill="1" applyBorder="1" applyAlignment="1">
      <alignment horizontal="center" vertical="center"/>
      <protection/>
    </xf>
    <xf numFmtId="58" fontId="7" fillId="0" borderId="32" xfId="127" applyNumberFormat="1" applyFont="1" applyFill="1" applyBorder="1" applyAlignment="1" applyProtection="1" quotePrefix="1">
      <alignment horizontal="center" vertical="center"/>
      <protection/>
    </xf>
    <xf numFmtId="0" fontId="7" fillId="0" borderId="34"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wrapText="1"/>
      <protection/>
    </xf>
  </cellXfs>
  <cellStyles count="13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4" xfId="89"/>
    <cellStyle name="桁区切り 4 2" xfId="90"/>
    <cellStyle name="桁区切り 5" xfId="91"/>
    <cellStyle name="桁区切り 5 2" xfId="92"/>
    <cellStyle name="桁区切り 6" xfId="93"/>
    <cellStyle name="桁区切り_10FY都道府県別販売実績"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通貨 2" xfId="111"/>
    <cellStyle name="通貨 2 2" xfId="112"/>
    <cellStyle name="通貨 2 2 2" xfId="113"/>
    <cellStyle name="通貨 2 3" xfId="114"/>
    <cellStyle name="通貨 3" xfId="115"/>
    <cellStyle name="通貨 3 2" xfId="116"/>
    <cellStyle name="入力" xfId="117"/>
    <cellStyle name="入力 2" xfId="118"/>
    <cellStyle name="標準 10" xfId="119"/>
    <cellStyle name="標準 11" xfId="120"/>
    <cellStyle name="標準 12" xfId="121"/>
    <cellStyle name="標準 13" xfId="122"/>
    <cellStyle name="標準 2" xfId="123"/>
    <cellStyle name="標準 2 2" xfId="124"/>
    <cellStyle name="標準 2_1_2" xfId="125"/>
    <cellStyle name="標準 3" xfId="126"/>
    <cellStyle name="標準 3 2" xfId="127"/>
    <cellStyle name="標準 3_16" xfId="128"/>
    <cellStyle name="標準 4" xfId="129"/>
    <cellStyle name="標準 5" xfId="130"/>
    <cellStyle name="標準 6" xfId="131"/>
    <cellStyle name="標準 6 2 2" xfId="132"/>
    <cellStyle name="標準 7" xfId="133"/>
    <cellStyle name="標準 8" xfId="134"/>
    <cellStyle name="標準 9" xfId="135"/>
    <cellStyle name="標準_ゆいレール(403)" xfId="136"/>
    <cellStyle name="標準_気象試験" xfId="137"/>
    <cellStyle name="標準_資料３　１４年度～_資料３　１４年度～_資料３　１４年度～" xfId="138"/>
    <cellStyle name="標準_人口まとめ" xfId="139"/>
    <cellStyle name="標準_平成14年度～　資料７" xfId="140"/>
    <cellStyle name="Followed Hyperlink" xfId="141"/>
    <cellStyle name="良い" xfId="142"/>
    <cellStyle name="良い 2" xfId="143"/>
    <cellStyle name="湪"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361950</xdr:colOff>
      <xdr:row>18</xdr:row>
      <xdr:rowOff>190500</xdr:rowOff>
    </xdr:to>
    <xdr:sp>
      <xdr:nvSpPr>
        <xdr:cNvPr id="1" name="Text Box 1"/>
        <xdr:cNvSpPr txBox="1">
          <a:spLocks noChangeArrowheads="1"/>
        </xdr:cNvSpPr>
      </xdr:nvSpPr>
      <xdr:spPr>
        <a:xfrm>
          <a:off x="5695950" y="460057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10</xdr:col>
      <xdr:colOff>123825</xdr:colOff>
      <xdr:row>24</xdr:row>
      <xdr:rowOff>9525</xdr:rowOff>
    </xdr:from>
    <xdr:to>
      <xdr:col>11</xdr:col>
      <xdr:colOff>361950</xdr:colOff>
      <xdr:row>24</xdr:row>
      <xdr:rowOff>200025</xdr:rowOff>
    </xdr:to>
    <xdr:sp>
      <xdr:nvSpPr>
        <xdr:cNvPr id="2" name="Text Box 2"/>
        <xdr:cNvSpPr txBox="1">
          <a:spLocks noChangeArrowheads="1"/>
        </xdr:cNvSpPr>
      </xdr:nvSpPr>
      <xdr:spPr>
        <a:xfrm>
          <a:off x="5695950" y="6086475"/>
          <a:ext cx="361950" cy="19050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371475</xdr:colOff>
      <xdr:row>7</xdr:row>
      <xdr:rowOff>190500</xdr:rowOff>
    </xdr:to>
    <xdr:sp>
      <xdr:nvSpPr>
        <xdr:cNvPr id="3" name="Text Box 1"/>
        <xdr:cNvSpPr txBox="1">
          <a:spLocks noChangeArrowheads="1"/>
        </xdr:cNvSpPr>
      </xdr:nvSpPr>
      <xdr:spPr>
        <a:xfrm>
          <a:off x="5705475" y="187642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209550</xdr:rowOff>
    </xdr:to>
    <xdr:sp>
      <xdr:nvSpPr>
        <xdr:cNvPr id="6" name="右矢印 7">
          <a:hlinkClick r:id="rId2"/>
        </xdr:cNvPr>
        <xdr:cNvSpPr>
          <a:spLocks/>
        </xdr:cNvSpPr>
      </xdr:nvSpPr>
      <xdr:spPr>
        <a:xfrm>
          <a:off x="7115175" y="1400175"/>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xdr:row>
      <xdr:rowOff>38100</xdr:rowOff>
    </xdr:from>
    <xdr:to>
      <xdr:col>14</xdr:col>
      <xdr:colOff>333375</xdr:colOff>
      <xdr:row>6</xdr:row>
      <xdr:rowOff>219075</xdr:rowOff>
    </xdr:to>
    <xdr:sp>
      <xdr:nvSpPr>
        <xdr:cNvPr id="7" name="右矢印 8">
          <a:hlinkClick r:id="rId3"/>
        </xdr:cNvPr>
        <xdr:cNvSpPr>
          <a:spLocks/>
        </xdr:cNvSpPr>
      </xdr:nvSpPr>
      <xdr:spPr>
        <a:xfrm>
          <a:off x="7105650"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228600</xdr:rowOff>
    </xdr:to>
    <xdr:sp>
      <xdr:nvSpPr>
        <xdr:cNvPr id="8" name="右矢印 9">
          <a:hlinkClick r:id="rId4"/>
        </xdr:cNvPr>
        <xdr:cNvSpPr>
          <a:spLocks/>
        </xdr:cNvSpPr>
      </xdr:nvSpPr>
      <xdr:spPr>
        <a:xfrm>
          <a:off x="7115175" y="18764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238125</xdr:rowOff>
    </xdr:to>
    <xdr:sp>
      <xdr:nvSpPr>
        <xdr:cNvPr id="9" name="右矢印 10">
          <a:hlinkClick r:id="rId5"/>
        </xdr:cNvPr>
        <xdr:cNvSpPr>
          <a:spLocks/>
        </xdr:cNvSpPr>
      </xdr:nvSpPr>
      <xdr:spPr>
        <a:xfrm>
          <a:off x="7115175" y="2152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238125</xdr:rowOff>
    </xdr:to>
    <xdr:sp>
      <xdr:nvSpPr>
        <xdr:cNvPr id="10" name="右矢印 11">
          <a:hlinkClick r:id="rId6"/>
        </xdr:cNvPr>
        <xdr:cNvSpPr>
          <a:spLocks/>
        </xdr:cNvSpPr>
      </xdr:nvSpPr>
      <xdr:spPr>
        <a:xfrm>
          <a:off x="7115175" y="24003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38100</xdr:rowOff>
    </xdr:from>
    <xdr:to>
      <xdr:col>14</xdr:col>
      <xdr:colOff>333375</xdr:colOff>
      <xdr:row>10</xdr:row>
      <xdr:rowOff>219075</xdr:rowOff>
    </xdr:to>
    <xdr:sp>
      <xdr:nvSpPr>
        <xdr:cNvPr id="11" name="右矢印 12">
          <a:hlinkClick r:id="rId7"/>
        </xdr:cNvPr>
        <xdr:cNvSpPr>
          <a:spLocks/>
        </xdr:cNvSpPr>
      </xdr:nvSpPr>
      <xdr:spPr>
        <a:xfrm>
          <a:off x="7115175" y="2647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19050</xdr:rowOff>
    </xdr:from>
    <xdr:to>
      <xdr:col>14</xdr:col>
      <xdr:colOff>323850</xdr:colOff>
      <xdr:row>14</xdr:row>
      <xdr:rowOff>209550</xdr:rowOff>
    </xdr:to>
    <xdr:sp>
      <xdr:nvSpPr>
        <xdr:cNvPr id="12" name="右矢印 13">
          <a:hlinkClick r:id="rId8"/>
        </xdr:cNvPr>
        <xdr:cNvSpPr>
          <a:spLocks/>
        </xdr:cNvSpPr>
      </xdr:nvSpPr>
      <xdr:spPr>
        <a:xfrm>
          <a:off x="7115175" y="3619500"/>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238125</xdr:rowOff>
    </xdr:to>
    <xdr:sp>
      <xdr:nvSpPr>
        <xdr:cNvPr id="13" name="右矢印 14">
          <a:hlinkClick r:id="rId9"/>
        </xdr:cNvPr>
        <xdr:cNvSpPr>
          <a:spLocks/>
        </xdr:cNvSpPr>
      </xdr:nvSpPr>
      <xdr:spPr>
        <a:xfrm>
          <a:off x="7115175" y="43815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238125</xdr:rowOff>
    </xdr:to>
    <xdr:sp>
      <xdr:nvSpPr>
        <xdr:cNvPr id="14" name="右矢印 15">
          <a:hlinkClick r:id="rId10"/>
        </xdr:cNvPr>
        <xdr:cNvSpPr>
          <a:spLocks/>
        </xdr:cNvSpPr>
      </xdr:nvSpPr>
      <xdr:spPr>
        <a:xfrm>
          <a:off x="7115175" y="46291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219075</xdr:rowOff>
    </xdr:to>
    <xdr:sp>
      <xdr:nvSpPr>
        <xdr:cNvPr id="17" name="右矢印 18">
          <a:hlinkClick r:id="rId13"/>
        </xdr:cNvPr>
        <xdr:cNvSpPr>
          <a:spLocks/>
        </xdr:cNvSpPr>
      </xdr:nvSpPr>
      <xdr:spPr>
        <a:xfrm>
          <a:off x="7115175" y="56197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228600</xdr:rowOff>
    </xdr:to>
    <xdr:sp>
      <xdr:nvSpPr>
        <xdr:cNvPr id="18" name="右矢印 19">
          <a:hlinkClick r:id="rId14"/>
        </xdr:cNvPr>
        <xdr:cNvSpPr>
          <a:spLocks/>
        </xdr:cNvSpPr>
      </xdr:nvSpPr>
      <xdr:spPr>
        <a:xfrm>
          <a:off x="7115175" y="58388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38100</xdr:rowOff>
    </xdr:from>
    <xdr:to>
      <xdr:col>14</xdr:col>
      <xdr:colOff>333375</xdr:colOff>
      <xdr:row>25</xdr:row>
      <xdr:rowOff>219075</xdr:rowOff>
    </xdr:to>
    <xdr:sp>
      <xdr:nvSpPr>
        <xdr:cNvPr id="20" name="右矢印 21">
          <a:hlinkClick r:id="rId16"/>
        </xdr:cNvPr>
        <xdr:cNvSpPr>
          <a:spLocks/>
        </xdr:cNvSpPr>
      </xdr:nvSpPr>
      <xdr:spPr>
        <a:xfrm>
          <a:off x="7115175" y="63627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38100</xdr:rowOff>
    </xdr:from>
    <xdr:to>
      <xdr:col>14</xdr:col>
      <xdr:colOff>333375</xdr:colOff>
      <xdr:row>26</xdr:row>
      <xdr:rowOff>219075</xdr:rowOff>
    </xdr:to>
    <xdr:sp>
      <xdr:nvSpPr>
        <xdr:cNvPr id="21" name="右矢印 22">
          <a:hlinkClick r:id="rId17"/>
        </xdr:cNvPr>
        <xdr:cNvSpPr>
          <a:spLocks/>
        </xdr:cNvSpPr>
      </xdr:nvSpPr>
      <xdr:spPr>
        <a:xfrm>
          <a:off x="7115175" y="66103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238125</xdr:rowOff>
    </xdr:to>
    <xdr:sp>
      <xdr:nvSpPr>
        <xdr:cNvPr id="22" name="右矢印 23">
          <a:hlinkClick r:id="rId18"/>
        </xdr:cNvPr>
        <xdr:cNvSpPr>
          <a:spLocks/>
        </xdr:cNvSpPr>
      </xdr:nvSpPr>
      <xdr:spPr>
        <a:xfrm>
          <a:off x="7115175" y="68580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238125</xdr:rowOff>
    </xdr:to>
    <xdr:sp>
      <xdr:nvSpPr>
        <xdr:cNvPr id="23" name="右矢印 24">
          <a:hlinkClick r:id="rId19"/>
        </xdr:cNvPr>
        <xdr:cNvSpPr>
          <a:spLocks/>
        </xdr:cNvSpPr>
      </xdr:nvSpPr>
      <xdr:spPr>
        <a:xfrm>
          <a:off x="7115175" y="7105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38100</xdr:rowOff>
    </xdr:from>
    <xdr:to>
      <xdr:col>14</xdr:col>
      <xdr:colOff>333375</xdr:colOff>
      <xdr:row>29</xdr:row>
      <xdr:rowOff>219075</xdr:rowOff>
    </xdr:to>
    <xdr:sp>
      <xdr:nvSpPr>
        <xdr:cNvPr id="24" name="右矢印 25">
          <a:hlinkClick r:id="rId20"/>
        </xdr:cNvPr>
        <xdr:cNvSpPr>
          <a:spLocks/>
        </xdr:cNvSpPr>
      </xdr:nvSpPr>
      <xdr:spPr>
        <a:xfrm>
          <a:off x="7115175" y="73533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219075</xdr:rowOff>
    </xdr:to>
    <xdr:sp>
      <xdr:nvSpPr>
        <xdr:cNvPr id="25" name="右矢印 26">
          <a:hlinkClick r:id="rId21"/>
        </xdr:cNvPr>
        <xdr:cNvSpPr>
          <a:spLocks/>
        </xdr:cNvSpPr>
      </xdr:nvSpPr>
      <xdr:spPr>
        <a:xfrm>
          <a:off x="7115175" y="7600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219075</xdr:rowOff>
    </xdr:to>
    <xdr:sp>
      <xdr:nvSpPr>
        <xdr:cNvPr id="28" name="右矢印 29">
          <a:hlinkClick r:id="rId24"/>
        </xdr:cNvPr>
        <xdr:cNvSpPr>
          <a:spLocks/>
        </xdr:cNvSpPr>
      </xdr:nvSpPr>
      <xdr:spPr>
        <a:xfrm>
          <a:off x="7153275" y="83534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19050</xdr:rowOff>
    </xdr:from>
    <xdr:to>
      <xdr:col>14</xdr:col>
      <xdr:colOff>323850</xdr:colOff>
      <xdr:row>38</xdr:row>
      <xdr:rowOff>219075</xdr:rowOff>
    </xdr:to>
    <xdr:sp>
      <xdr:nvSpPr>
        <xdr:cNvPr id="30" name="右矢印 33">
          <a:hlinkClick r:id="rId26"/>
        </xdr:cNvPr>
        <xdr:cNvSpPr>
          <a:spLocks/>
        </xdr:cNvSpPr>
      </xdr:nvSpPr>
      <xdr:spPr>
        <a:xfrm>
          <a:off x="7105650" y="9439275"/>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53275" y="8943975"/>
          <a:ext cx="2000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32"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65</xdr:row>
      <xdr:rowOff>0</xdr:rowOff>
    </xdr:from>
    <xdr:to>
      <xdr:col>13</xdr:col>
      <xdr:colOff>323850</xdr:colOff>
      <xdr:row>65</xdr:row>
      <xdr:rowOff>0</xdr:rowOff>
    </xdr:to>
    <xdr:sp>
      <xdr:nvSpPr>
        <xdr:cNvPr id="1" name="Text Box 1030"/>
        <xdr:cNvSpPr txBox="1">
          <a:spLocks noChangeArrowheads="1"/>
        </xdr:cNvSpPr>
      </xdr:nvSpPr>
      <xdr:spPr>
        <a:xfrm>
          <a:off x="6467475" y="13858875"/>
          <a:ext cx="219075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65</xdr:row>
      <xdr:rowOff>0</xdr:rowOff>
    </xdr:from>
    <xdr:to>
      <xdr:col>13</xdr:col>
      <xdr:colOff>428625</xdr:colOff>
      <xdr:row>65</xdr:row>
      <xdr:rowOff>0</xdr:rowOff>
    </xdr:to>
    <xdr:sp>
      <xdr:nvSpPr>
        <xdr:cNvPr id="2" name="Text Box 1031"/>
        <xdr:cNvSpPr txBox="1">
          <a:spLocks noChangeArrowheads="1"/>
        </xdr:cNvSpPr>
      </xdr:nvSpPr>
      <xdr:spPr>
        <a:xfrm>
          <a:off x="6419850" y="13858875"/>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31</xdr:row>
      <xdr:rowOff>28575</xdr:rowOff>
    </xdr:to>
    <xdr:sp>
      <xdr:nvSpPr>
        <xdr:cNvPr id="15" name="AutoShape 1077"/>
        <xdr:cNvSpPr>
          <a:spLocks/>
        </xdr:cNvSpPr>
      </xdr:nvSpPr>
      <xdr:spPr>
        <a:xfrm>
          <a:off x="6429375" y="5238750"/>
          <a:ext cx="1866900" cy="2076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31</xdr:row>
      <xdr:rowOff>9525</xdr:rowOff>
    </xdr:to>
    <xdr:sp>
      <xdr:nvSpPr>
        <xdr:cNvPr id="21" name="AutoShape 1084"/>
        <xdr:cNvSpPr>
          <a:spLocks/>
        </xdr:cNvSpPr>
      </xdr:nvSpPr>
      <xdr:spPr>
        <a:xfrm>
          <a:off x="6419850" y="5257800"/>
          <a:ext cx="1905000" cy="2038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32</xdr:row>
      <xdr:rowOff>66675</xdr:rowOff>
    </xdr:to>
    <xdr:sp>
      <xdr:nvSpPr>
        <xdr:cNvPr id="23" name="AutoShape 1087"/>
        <xdr:cNvSpPr>
          <a:spLocks/>
        </xdr:cNvSpPr>
      </xdr:nvSpPr>
      <xdr:spPr>
        <a:xfrm>
          <a:off x="6772275" y="5553075"/>
          <a:ext cx="1600200" cy="2028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114300</xdr:colOff>
      <xdr:row>65</xdr:row>
      <xdr:rowOff>0</xdr:rowOff>
    </xdr:from>
    <xdr:to>
      <xdr:col>13</xdr:col>
      <xdr:colOff>333375</xdr:colOff>
      <xdr:row>65</xdr:row>
      <xdr:rowOff>0</xdr:rowOff>
    </xdr:to>
    <xdr:sp>
      <xdr:nvSpPr>
        <xdr:cNvPr id="45" name="Text Box 1030"/>
        <xdr:cNvSpPr txBox="1">
          <a:spLocks noChangeArrowheads="1"/>
        </xdr:cNvSpPr>
      </xdr:nvSpPr>
      <xdr:spPr>
        <a:xfrm>
          <a:off x="6457950" y="13858875"/>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65</xdr:row>
      <xdr:rowOff>0</xdr:rowOff>
    </xdr:from>
    <xdr:to>
      <xdr:col>14</xdr:col>
      <xdr:colOff>0</xdr:colOff>
      <xdr:row>65</xdr:row>
      <xdr:rowOff>0</xdr:rowOff>
    </xdr:to>
    <xdr:sp>
      <xdr:nvSpPr>
        <xdr:cNvPr id="46" name="Text Box 1031"/>
        <xdr:cNvSpPr txBox="1">
          <a:spLocks noChangeArrowheads="1"/>
        </xdr:cNvSpPr>
      </xdr:nvSpPr>
      <xdr:spPr>
        <a:xfrm>
          <a:off x="6429375" y="13858875"/>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31</xdr:row>
      <xdr:rowOff>28575</xdr:rowOff>
    </xdr:to>
    <xdr:sp>
      <xdr:nvSpPr>
        <xdr:cNvPr id="59" name="AutoShape 1077"/>
        <xdr:cNvSpPr>
          <a:spLocks/>
        </xdr:cNvSpPr>
      </xdr:nvSpPr>
      <xdr:spPr>
        <a:xfrm>
          <a:off x="6429375" y="5238750"/>
          <a:ext cx="1866900" cy="2076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31</xdr:row>
      <xdr:rowOff>9525</xdr:rowOff>
    </xdr:to>
    <xdr:sp>
      <xdr:nvSpPr>
        <xdr:cNvPr id="65" name="AutoShape 1084"/>
        <xdr:cNvSpPr>
          <a:spLocks/>
        </xdr:cNvSpPr>
      </xdr:nvSpPr>
      <xdr:spPr>
        <a:xfrm>
          <a:off x="6419850" y="5257800"/>
          <a:ext cx="1905000" cy="2038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31</xdr:row>
      <xdr:rowOff>28575</xdr:rowOff>
    </xdr:to>
    <xdr:sp>
      <xdr:nvSpPr>
        <xdr:cNvPr id="100" name="AutoShape 1077"/>
        <xdr:cNvSpPr>
          <a:spLocks/>
        </xdr:cNvSpPr>
      </xdr:nvSpPr>
      <xdr:spPr>
        <a:xfrm>
          <a:off x="6429375" y="5238750"/>
          <a:ext cx="1866900" cy="2076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31</xdr:row>
      <xdr:rowOff>9525</xdr:rowOff>
    </xdr:to>
    <xdr:sp>
      <xdr:nvSpPr>
        <xdr:cNvPr id="106" name="AutoShape 1084"/>
        <xdr:cNvSpPr>
          <a:spLocks/>
        </xdr:cNvSpPr>
      </xdr:nvSpPr>
      <xdr:spPr>
        <a:xfrm>
          <a:off x="6419850" y="5257800"/>
          <a:ext cx="1905000" cy="2038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2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3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31</xdr:row>
      <xdr:rowOff>28575</xdr:rowOff>
    </xdr:to>
    <xdr:sp>
      <xdr:nvSpPr>
        <xdr:cNvPr id="140" name="AutoShape 1077"/>
        <xdr:cNvSpPr>
          <a:spLocks/>
        </xdr:cNvSpPr>
      </xdr:nvSpPr>
      <xdr:spPr>
        <a:xfrm>
          <a:off x="6429375" y="5238750"/>
          <a:ext cx="1866900" cy="2076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31</xdr:row>
      <xdr:rowOff>9525</xdr:rowOff>
    </xdr:to>
    <xdr:sp>
      <xdr:nvSpPr>
        <xdr:cNvPr id="146" name="AutoShape 1084"/>
        <xdr:cNvSpPr>
          <a:spLocks/>
        </xdr:cNvSpPr>
      </xdr:nvSpPr>
      <xdr:spPr>
        <a:xfrm>
          <a:off x="6419850" y="5257800"/>
          <a:ext cx="1905000" cy="2038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5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6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7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7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31</xdr:row>
      <xdr:rowOff>28575</xdr:rowOff>
    </xdr:to>
    <xdr:sp>
      <xdr:nvSpPr>
        <xdr:cNvPr id="180" name="AutoShape 1077"/>
        <xdr:cNvSpPr>
          <a:spLocks/>
        </xdr:cNvSpPr>
      </xdr:nvSpPr>
      <xdr:spPr>
        <a:xfrm>
          <a:off x="6429375" y="5238750"/>
          <a:ext cx="1866900" cy="2076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31</xdr:row>
      <xdr:rowOff>9525</xdr:rowOff>
    </xdr:to>
    <xdr:sp>
      <xdr:nvSpPr>
        <xdr:cNvPr id="186" name="AutoShape 1084"/>
        <xdr:cNvSpPr>
          <a:spLocks/>
        </xdr:cNvSpPr>
      </xdr:nvSpPr>
      <xdr:spPr>
        <a:xfrm>
          <a:off x="6419850" y="5257800"/>
          <a:ext cx="1905000" cy="2038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8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8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4"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9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9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0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0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638175</xdr:colOff>
      <xdr:row>15</xdr:row>
      <xdr:rowOff>28575</xdr:rowOff>
    </xdr:from>
    <xdr:to>
      <xdr:col>12</xdr:col>
      <xdr:colOff>285750</xdr:colOff>
      <xdr:row>17</xdr:row>
      <xdr:rowOff>0</xdr:rowOff>
    </xdr:to>
    <xdr:sp>
      <xdr:nvSpPr>
        <xdr:cNvPr id="231" name="AutoShape 1049"/>
        <xdr:cNvSpPr>
          <a:spLocks/>
        </xdr:cNvSpPr>
      </xdr:nvSpPr>
      <xdr:spPr>
        <a:xfrm>
          <a:off x="6315075"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3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1"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647700</xdr:colOff>
      <xdr:row>17</xdr:row>
      <xdr:rowOff>0</xdr:rowOff>
    </xdr:from>
    <xdr:to>
      <xdr:col>12</xdr:col>
      <xdr:colOff>295275</xdr:colOff>
      <xdr:row>19</xdr:row>
      <xdr:rowOff>9525</xdr:rowOff>
    </xdr:to>
    <xdr:sp>
      <xdr:nvSpPr>
        <xdr:cNvPr id="272" name="AutoShape 1049"/>
        <xdr:cNvSpPr>
          <a:spLocks/>
        </xdr:cNvSpPr>
      </xdr:nvSpPr>
      <xdr:spPr>
        <a:xfrm>
          <a:off x="6324600" y="4086225"/>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4"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7"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1"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2"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3"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4"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5"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6"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87"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88"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89"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0"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1"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2"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3"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4"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5"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6"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97"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98"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99"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0"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1"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2"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3"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4"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5"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6"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07"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08"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09"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0"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1"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2"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3"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4"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5"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6"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17"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18"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3"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27"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2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2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0"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1"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6"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7"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8"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9"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0"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1"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2"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3"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4"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5"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2"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6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6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6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7"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16</xdr:row>
      <xdr:rowOff>219075</xdr:rowOff>
    </xdr:from>
    <xdr:ext cx="1828800" cy="447675"/>
    <xdr:sp>
      <xdr:nvSpPr>
        <xdr:cNvPr id="378" name="AutoShape 1060"/>
        <xdr:cNvSpPr>
          <a:spLocks/>
        </xdr:cNvSpPr>
      </xdr:nvSpPr>
      <xdr:spPr>
        <a:xfrm>
          <a:off x="6419850" y="40767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153" customWidth="1"/>
    <col min="3" max="3" width="3.00390625" style="1153" customWidth="1"/>
    <col min="4" max="4" width="27.00390625" style="1153" customWidth="1"/>
    <col min="5" max="5" width="1.625" style="1" customWidth="1"/>
    <col min="6" max="6" width="13.875" style="1" customWidth="1"/>
    <col min="7" max="7" width="2.75390625" style="1" customWidth="1"/>
    <col min="8" max="8" width="1.625" style="1" customWidth="1"/>
    <col min="9" max="9" width="13.625" style="438" customWidth="1"/>
    <col min="10" max="10" width="1.625" style="1" customWidth="1"/>
    <col min="11" max="11" width="1.625" style="4" customWidth="1"/>
    <col min="12" max="12" width="13.875" style="439" customWidth="1"/>
    <col min="13" max="13" width="2.75390625" style="439" customWidth="1"/>
    <col min="14" max="14" width="0.875" style="439" customWidth="1"/>
    <col min="15" max="15" width="5.625" style="439" customWidth="1"/>
    <col min="16" max="16" width="0.875" style="1" customWidth="1"/>
    <col min="17" max="17" width="6.25390625" style="1" customWidth="1"/>
    <col min="18" max="16384" width="9.00390625" style="1" customWidth="1"/>
  </cols>
  <sheetData>
    <row r="1" spans="2:16" ht="24.75" customHeight="1">
      <c r="B1" s="1208" t="s">
        <v>641</v>
      </c>
      <c r="C1" s="1208"/>
      <c r="D1" s="1208"/>
      <c r="E1" s="1208"/>
      <c r="F1" s="1208"/>
      <c r="G1" s="1208"/>
      <c r="H1" s="1208"/>
      <c r="I1" s="1208"/>
      <c r="J1" s="1208"/>
      <c r="K1" s="1208"/>
      <c r="L1" s="1208"/>
      <c r="M1" s="1208"/>
      <c r="N1" s="1208"/>
      <c r="O1" s="1208"/>
      <c r="P1" s="1208"/>
    </row>
    <row r="2" spans="2:16" ht="19.5" customHeight="1">
      <c r="B2" s="1143"/>
      <c r="C2" s="1143"/>
      <c r="D2" s="1143"/>
      <c r="E2" s="10"/>
      <c r="F2" s="10"/>
      <c r="G2" s="10"/>
      <c r="H2" s="10"/>
      <c r="I2" s="621"/>
      <c r="J2" s="10"/>
      <c r="K2" s="10"/>
      <c r="L2" s="621" t="s">
        <v>337</v>
      </c>
      <c r="M2" s="10"/>
      <c r="N2" s="10"/>
      <c r="O2" s="10"/>
      <c r="P2" s="10"/>
    </row>
    <row r="3" spans="2:16" s="5" customFormat="1" ht="24.75" customHeight="1" thickBot="1">
      <c r="B3" s="1144" t="s">
        <v>245</v>
      </c>
      <c r="C3" s="1209" t="s">
        <v>246</v>
      </c>
      <c r="D3" s="1209"/>
      <c r="E3" s="1209"/>
      <c r="F3" s="1209"/>
      <c r="G3" s="1209"/>
      <c r="H3" s="1210" t="s">
        <v>247</v>
      </c>
      <c r="I3" s="1211"/>
      <c r="J3" s="1212"/>
      <c r="K3" s="1213" t="s">
        <v>248</v>
      </c>
      <c r="L3" s="1214"/>
      <c r="M3" s="1215"/>
      <c r="N3" s="1216" t="s">
        <v>2</v>
      </c>
      <c r="O3" s="1216"/>
      <c r="P3" s="1217"/>
    </row>
    <row r="4" spans="2:16" s="7" customFormat="1" ht="19.5" customHeight="1" thickTop="1">
      <c r="B4" s="1218">
        <v>1</v>
      </c>
      <c r="C4" s="999">
        <v>-1</v>
      </c>
      <c r="D4" s="1145" t="s">
        <v>249</v>
      </c>
      <c r="E4" s="1000" t="s">
        <v>250</v>
      </c>
      <c r="F4" s="1001" t="s">
        <v>643</v>
      </c>
      <c r="G4" s="1002" t="s">
        <v>0</v>
      </c>
      <c r="H4" s="1003"/>
      <c r="I4" s="1004">
        <f>'1_1,2'!C29</f>
        <v>1469036</v>
      </c>
      <c r="J4" s="1005"/>
      <c r="K4" s="1006"/>
      <c r="L4" s="1007">
        <f>'1_1,2'!C29-'1_1,2'!C17</f>
        <v>160</v>
      </c>
      <c r="M4" s="1008"/>
      <c r="N4" s="1009"/>
      <c r="O4" s="1010"/>
      <c r="P4" s="1011"/>
    </row>
    <row r="5" spans="2:16" s="7" customFormat="1" ht="19.5" customHeight="1">
      <c r="B5" s="1219"/>
      <c r="C5" s="677">
        <v>-2</v>
      </c>
      <c r="D5" s="1012" t="s">
        <v>251</v>
      </c>
      <c r="E5" s="1000" t="s">
        <v>250</v>
      </c>
      <c r="F5" s="1013" t="s">
        <v>1</v>
      </c>
      <c r="G5" s="11" t="s">
        <v>0</v>
      </c>
      <c r="H5" s="1014"/>
      <c r="I5" s="1015">
        <f>'1_1,2'!B29</f>
        <v>642397</v>
      </c>
      <c r="J5" s="1016"/>
      <c r="K5" s="1017"/>
      <c r="L5" s="1018">
        <f>'1_1,2'!B29-'1_1,2'!B17</f>
        <v>9793</v>
      </c>
      <c r="M5" s="1008"/>
      <c r="N5" s="1019"/>
      <c r="O5" s="1020"/>
      <c r="P5" s="1021"/>
    </row>
    <row r="6" spans="2:16" s="7" customFormat="1" ht="19.5" customHeight="1">
      <c r="B6" s="1220"/>
      <c r="C6" s="677">
        <v>-3</v>
      </c>
      <c r="D6" s="1012" t="s">
        <v>252</v>
      </c>
      <c r="E6" s="1000" t="s">
        <v>250</v>
      </c>
      <c r="F6" s="1013" t="s">
        <v>610</v>
      </c>
      <c r="G6" s="11" t="s">
        <v>0</v>
      </c>
      <c r="H6" s="1014"/>
      <c r="I6" s="1022">
        <f>1_3!L30</f>
        <v>542</v>
      </c>
      <c r="J6" s="1016"/>
      <c r="K6" s="1023"/>
      <c r="L6" s="1018">
        <f>1_3!L30-1_3!L18</f>
        <v>94</v>
      </c>
      <c r="M6" s="1008"/>
      <c r="N6" s="425"/>
      <c r="O6" s="426"/>
      <c r="P6" s="1021"/>
    </row>
    <row r="7" spans="2:16" s="7" customFormat="1" ht="19.5" customHeight="1">
      <c r="B7" s="1186">
        <v>2</v>
      </c>
      <c r="C7" s="1024"/>
      <c r="D7" s="1146" t="s">
        <v>253</v>
      </c>
      <c r="E7" s="1025" t="s">
        <v>250</v>
      </c>
      <c r="F7" s="1026" t="s">
        <v>610</v>
      </c>
      <c r="G7" s="1027" t="s">
        <v>0</v>
      </c>
      <c r="H7" s="1028"/>
      <c r="I7" s="1029">
        <f>'主要指標1'!J28</f>
        <v>32157</v>
      </c>
      <c r="J7" s="1030"/>
      <c r="K7" s="1023"/>
      <c r="L7" s="1031">
        <f>'主要指標1'!J28-'主要指標1'!J16</f>
        <v>619</v>
      </c>
      <c r="M7" s="1032"/>
      <c r="N7" s="427"/>
      <c r="O7" s="428"/>
      <c r="P7" s="1033"/>
    </row>
    <row r="8" spans="2:16" s="7" customFormat="1" ht="19.5" customHeight="1">
      <c r="B8" s="1186">
        <v>3</v>
      </c>
      <c r="C8" s="1024"/>
      <c r="D8" s="1146" t="s">
        <v>254</v>
      </c>
      <c r="E8" s="1025" t="s">
        <v>250</v>
      </c>
      <c r="F8" s="1026" t="s">
        <v>648</v>
      </c>
      <c r="G8" s="1027" t="s">
        <v>0</v>
      </c>
      <c r="H8" s="1028"/>
      <c r="I8" s="1034">
        <f>'主要指標2'!B30</f>
        <v>22.6</v>
      </c>
      <c r="J8" s="1030"/>
      <c r="K8" s="1035"/>
      <c r="L8" s="1036">
        <f>I8-'主要指標2'!C30</f>
        <v>0.10000000000000142</v>
      </c>
      <c r="M8" s="1037"/>
      <c r="N8" s="1038"/>
      <c r="O8" s="1039"/>
      <c r="P8" s="1033"/>
    </row>
    <row r="9" spans="2:16" s="7" customFormat="1" ht="19.5" customHeight="1">
      <c r="B9" s="1190">
        <v>4</v>
      </c>
      <c r="C9" s="1040"/>
      <c r="D9" s="1146" t="s">
        <v>255</v>
      </c>
      <c r="E9" s="1025" t="s">
        <v>250</v>
      </c>
      <c r="F9" s="1026" t="s">
        <v>631</v>
      </c>
      <c r="G9" s="1027" t="s">
        <v>0</v>
      </c>
      <c r="H9" s="1028"/>
      <c r="I9" s="1041">
        <f>'主要指標1'!E29</f>
        <v>3</v>
      </c>
      <c r="J9" s="1030"/>
      <c r="K9" s="1006"/>
      <c r="L9" s="1036">
        <f>'主要指標1'!E29-'主要指標1'!E17</f>
        <v>0.5</v>
      </c>
      <c r="M9" s="1042"/>
      <c r="N9" s="1043"/>
      <c r="O9" s="1044"/>
      <c r="P9" s="1045"/>
    </row>
    <row r="10" spans="2:16" s="7" customFormat="1" ht="19.5" customHeight="1">
      <c r="B10" s="1186">
        <v>5</v>
      </c>
      <c r="C10" s="1024"/>
      <c r="D10" s="1146" t="s">
        <v>590</v>
      </c>
      <c r="E10" s="1025" t="s">
        <v>250</v>
      </c>
      <c r="F10" s="1026" t="s">
        <v>633</v>
      </c>
      <c r="G10" s="1027" t="s">
        <v>0</v>
      </c>
      <c r="H10" s="1028"/>
      <c r="I10" s="1046">
        <f>5!L20</f>
        <v>1.04</v>
      </c>
      <c r="J10" s="1030"/>
      <c r="K10" s="1035"/>
      <c r="L10" s="1047">
        <f>5!L20-5!L8</f>
        <v>0.08000000000000007</v>
      </c>
      <c r="M10" s="1042"/>
      <c r="N10" s="1048"/>
      <c r="O10" s="428"/>
      <c r="P10" s="1033"/>
    </row>
    <row r="11" spans="2:16" s="7" customFormat="1" ht="19.5" customHeight="1">
      <c r="B11" s="1188">
        <v>6</v>
      </c>
      <c r="C11" s="1049"/>
      <c r="D11" s="1146" t="s">
        <v>256</v>
      </c>
      <c r="E11" s="1025" t="s">
        <v>250</v>
      </c>
      <c r="F11" s="1026" t="s">
        <v>633</v>
      </c>
      <c r="G11" s="1027" t="s">
        <v>0</v>
      </c>
      <c r="H11" s="1028"/>
      <c r="I11" s="1046">
        <f>6!H22</f>
        <v>1</v>
      </c>
      <c r="J11" s="1030"/>
      <c r="K11" s="1023"/>
      <c r="L11" s="1050">
        <f>6!H22-6!H10</f>
        <v>0.030000000000000027</v>
      </c>
      <c r="M11" s="1051"/>
      <c r="N11" s="1052"/>
      <c r="O11" s="1053"/>
      <c r="P11" s="1054"/>
    </row>
    <row r="12" spans="2:16" s="7" customFormat="1" ht="19.5" customHeight="1">
      <c r="B12" s="1221">
        <v>7</v>
      </c>
      <c r="C12" s="999"/>
      <c r="D12" s="1012" t="s">
        <v>257</v>
      </c>
      <c r="E12" s="1000"/>
      <c r="F12" s="1013"/>
      <c r="G12" s="11"/>
      <c r="H12" s="1055"/>
      <c r="I12" s="1056"/>
      <c r="J12" s="1016"/>
      <c r="K12" s="1006"/>
      <c r="L12" s="1018"/>
      <c r="M12" s="1008"/>
      <c r="N12" s="425"/>
      <c r="O12" s="426"/>
      <c r="P12" s="1045"/>
    </row>
    <row r="13" spans="2:16" s="7" customFormat="1" ht="19.5" customHeight="1">
      <c r="B13" s="1219"/>
      <c r="C13" s="677">
        <v>-1</v>
      </c>
      <c r="D13" s="1012" t="s">
        <v>258</v>
      </c>
      <c r="E13" s="1000" t="s">
        <v>250</v>
      </c>
      <c r="F13" s="1013" t="s">
        <v>611</v>
      </c>
      <c r="G13" s="1057" t="s">
        <v>0</v>
      </c>
      <c r="H13" s="1055"/>
      <c r="I13" s="1056">
        <f>'主要指標1'!H28</f>
        <v>219020</v>
      </c>
      <c r="J13" s="1016"/>
      <c r="K13" s="1017"/>
      <c r="L13" s="1018">
        <f>'主要指標1'!H28-'主要指標1'!H16</f>
        <v>-3237</v>
      </c>
      <c r="M13" s="1008"/>
      <c r="N13" s="425"/>
      <c r="O13" s="426"/>
      <c r="P13" s="1021"/>
    </row>
    <row r="14" spans="2:16" s="7" customFormat="1" ht="19.5" customHeight="1">
      <c r="B14" s="1220"/>
      <c r="C14" s="1049">
        <v>-2</v>
      </c>
      <c r="D14" s="1147" t="s">
        <v>259</v>
      </c>
      <c r="E14" s="1058" t="s">
        <v>250</v>
      </c>
      <c r="F14" s="1059" t="s">
        <v>642</v>
      </c>
      <c r="G14" s="1060" t="s">
        <v>0</v>
      </c>
      <c r="H14" s="1061"/>
      <c r="I14" s="1062">
        <f>'主要指標1'!I28</f>
        <v>234505</v>
      </c>
      <c r="J14" s="1063"/>
      <c r="K14" s="1023"/>
      <c r="L14" s="1018">
        <f>'主要指標1'!I28-'主要指標1'!I16</f>
        <v>330</v>
      </c>
      <c r="M14" s="1064"/>
      <c r="N14" s="1065"/>
      <c r="O14" s="1053"/>
      <c r="P14" s="1054"/>
    </row>
    <row r="15" spans="2:16" s="7" customFormat="1" ht="19.5" customHeight="1">
      <c r="B15" s="1187">
        <v>8</v>
      </c>
      <c r="C15" s="677"/>
      <c r="D15" s="1012" t="s">
        <v>260</v>
      </c>
      <c r="E15" s="1000" t="s">
        <v>250</v>
      </c>
      <c r="F15" s="1013" t="s">
        <v>633</v>
      </c>
      <c r="G15" s="11" t="s">
        <v>0</v>
      </c>
      <c r="H15" s="1014"/>
      <c r="I15" s="1066">
        <f>'主要指標2'!D29</f>
        <v>108.30000000000001</v>
      </c>
      <c r="J15" s="1016"/>
      <c r="K15" s="1017"/>
      <c r="L15" s="1067">
        <f>'主要指標2'!D29-'主要指標2'!D17</f>
        <v>3.4000000000000057</v>
      </c>
      <c r="M15" s="1068"/>
      <c r="N15" s="1048"/>
      <c r="O15" s="428"/>
      <c r="P15" s="1021"/>
    </row>
    <row r="16" spans="2:16" s="1072" customFormat="1" ht="19.5" customHeight="1">
      <c r="B16" s="1221">
        <v>9</v>
      </c>
      <c r="C16" s="999">
        <v>-1</v>
      </c>
      <c r="D16" s="1148" t="s">
        <v>261</v>
      </c>
      <c r="E16" s="1069" t="s">
        <v>593</v>
      </c>
      <c r="F16" s="1070" t="s">
        <v>633</v>
      </c>
      <c r="G16" s="1002" t="s">
        <v>0</v>
      </c>
      <c r="H16" s="1003"/>
      <c r="I16" s="1071">
        <f>'主要指標2'!E29</f>
        <v>258571</v>
      </c>
      <c r="J16" s="1005"/>
      <c r="K16" s="1006"/>
      <c r="L16" s="1018">
        <f>'主要指標2'!E29-'主要指標2'!E17</f>
        <v>44388</v>
      </c>
      <c r="M16" s="1008"/>
      <c r="N16" s="425"/>
      <c r="O16" s="426"/>
      <c r="P16" s="1045"/>
    </row>
    <row r="17" spans="2:16" s="1072" customFormat="1" ht="19.5" customHeight="1">
      <c r="B17" s="1220"/>
      <c r="C17" s="1049">
        <v>-2</v>
      </c>
      <c r="D17" s="1147" t="s">
        <v>262</v>
      </c>
      <c r="E17" s="1058" t="s">
        <v>250</v>
      </c>
      <c r="F17" s="1059" t="s">
        <v>1</v>
      </c>
      <c r="G17" s="1060" t="s">
        <v>0</v>
      </c>
      <c r="H17" s="1073"/>
      <c r="I17" s="1062">
        <f>'主要指標2'!H29</f>
        <v>304236</v>
      </c>
      <c r="J17" s="1063"/>
      <c r="K17" s="1023"/>
      <c r="L17" s="1074">
        <f>'主要指標2'!H29-'主要指標2'!H17</f>
        <v>75952</v>
      </c>
      <c r="M17" s="1064"/>
      <c r="N17" s="1065"/>
      <c r="O17" s="1053"/>
      <c r="P17" s="1054"/>
    </row>
    <row r="18" spans="2:16" s="7" customFormat="1" ht="19.5" customHeight="1">
      <c r="B18" s="1187">
        <v>10</v>
      </c>
      <c r="C18" s="677"/>
      <c r="D18" s="1012" t="s">
        <v>263</v>
      </c>
      <c r="E18" s="1000" t="s">
        <v>250</v>
      </c>
      <c r="F18" s="1013" t="s">
        <v>648</v>
      </c>
      <c r="G18" s="11" t="s">
        <v>0</v>
      </c>
      <c r="H18" s="1014"/>
      <c r="I18" s="1075">
        <f>'10'!H31</f>
        <v>25495</v>
      </c>
      <c r="J18" s="1016"/>
      <c r="K18" s="1017"/>
      <c r="L18" s="1018">
        <f>'10'!H31-'10'!H19</f>
        <v>-944</v>
      </c>
      <c r="M18" s="1008"/>
      <c r="N18" s="425"/>
      <c r="O18" s="426"/>
      <c r="P18" s="1021"/>
    </row>
    <row r="19" spans="2:19" s="7" customFormat="1" ht="19.5" customHeight="1">
      <c r="B19" s="1186">
        <v>11</v>
      </c>
      <c r="C19" s="1024"/>
      <c r="D19" s="1146" t="s">
        <v>476</v>
      </c>
      <c r="E19" s="1025" t="s">
        <v>250</v>
      </c>
      <c r="F19" s="1076" t="s">
        <v>655</v>
      </c>
      <c r="G19" s="1077" t="s">
        <v>0</v>
      </c>
      <c r="H19" s="1078"/>
      <c r="I19" s="1079">
        <v>138</v>
      </c>
      <c r="J19" s="1030"/>
      <c r="K19" s="1035"/>
      <c r="L19" s="1031">
        <v>40</v>
      </c>
      <c r="M19" s="1032"/>
      <c r="N19" s="427"/>
      <c r="O19" s="428"/>
      <c r="P19" s="1033"/>
      <c r="S19" s="1080"/>
    </row>
    <row r="20" spans="2:16" s="7" customFormat="1" ht="19.5" customHeight="1">
      <c r="B20" s="1221">
        <v>12</v>
      </c>
      <c r="C20" s="999">
        <v>-1</v>
      </c>
      <c r="D20" s="1148" t="s">
        <v>264</v>
      </c>
      <c r="E20" s="1000" t="s">
        <v>250</v>
      </c>
      <c r="F20" s="1070" t="s">
        <v>633</v>
      </c>
      <c r="G20" s="11" t="s">
        <v>0</v>
      </c>
      <c r="H20" s="1014"/>
      <c r="I20" s="1081">
        <f>'12'!D24</f>
        <v>380</v>
      </c>
      <c r="J20" s="1016"/>
      <c r="K20" s="1017"/>
      <c r="L20" s="1018">
        <f>'12'!D24-'12'!D13</f>
        <v>-131</v>
      </c>
      <c r="M20" s="1008"/>
      <c r="N20" s="425"/>
      <c r="O20" s="426"/>
      <c r="P20" s="1021"/>
    </row>
    <row r="21" spans="2:16" s="7" customFormat="1" ht="19.5" customHeight="1">
      <c r="B21" s="1220"/>
      <c r="C21" s="677">
        <v>-2</v>
      </c>
      <c r="D21" s="1012" t="s">
        <v>265</v>
      </c>
      <c r="E21" s="1000" t="s">
        <v>250</v>
      </c>
      <c r="F21" s="1013" t="s">
        <v>1</v>
      </c>
      <c r="G21" s="11" t="s">
        <v>0</v>
      </c>
      <c r="H21" s="1014"/>
      <c r="I21" s="1082">
        <f>'12'!D44</f>
        <v>145079</v>
      </c>
      <c r="J21" s="1016"/>
      <c r="K21" s="1017"/>
      <c r="L21" s="1018">
        <f>'12'!D44-'12'!D32</f>
        <v>3443</v>
      </c>
      <c r="M21" s="1008"/>
      <c r="N21" s="425"/>
      <c r="O21" s="426"/>
      <c r="P21" s="1021"/>
    </row>
    <row r="22" spans="2:16" s="7" customFormat="1" ht="19.5" customHeight="1">
      <c r="B22" s="1186">
        <v>13</v>
      </c>
      <c r="C22" s="1024"/>
      <c r="D22" s="1146" t="s">
        <v>266</v>
      </c>
      <c r="E22" s="1025" t="s">
        <v>250</v>
      </c>
      <c r="F22" s="1070" t="s">
        <v>633</v>
      </c>
      <c r="G22" s="1027" t="s">
        <v>0</v>
      </c>
      <c r="H22" s="1028"/>
      <c r="I22" s="1083">
        <f>'主要指標2'!I29</f>
        <v>19564</v>
      </c>
      <c r="J22" s="1030"/>
      <c r="K22" s="1035"/>
      <c r="L22" s="1031">
        <f>'主要指標2'!I29-'主要指標2'!I17</f>
        <v>1601</v>
      </c>
      <c r="M22" s="1032"/>
      <c r="N22" s="427"/>
      <c r="O22" s="428"/>
      <c r="P22" s="1033"/>
    </row>
    <row r="23" spans="2:16" s="7" customFormat="1" ht="19.5" customHeight="1">
      <c r="B23" s="1186">
        <v>14</v>
      </c>
      <c r="C23" s="1024"/>
      <c r="D23" s="1146" t="s">
        <v>267</v>
      </c>
      <c r="E23" s="1025" t="s">
        <v>250</v>
      </c>
      <c r="F23" s="1026" t="s">
        <v>648</v>
      </c>
      <c r="G23" s="1027" t="s">
        <v>0</v>
      </c>
      <c r="H23" s="1028"/>
      <c r="I23" s="1079">
        <f>'14'!D26</f>
        <v>4</v>
      </c>
      <c r="J23" s="1030"/>
      <c r="K23" s="1017"/>
      <c r="L23" s="1031">
        <f>'14'!D26-'14'!D14</f>
        <v>2</v>
      </c>
      <c r="M23" s="1084"/>
      <c r="N23" s="1085"/>
      <c r="O23" s="428"/>
      <c r="P23" s="1033"/>
    </row>
    <row r="24" spans="2:16" s="7" customFormat="1" ht="19.5" customHeight="1">
      <c r="B24" s="1186">
        <v>15</v>
      </c>
      <c r="C24" s="1024"/>
      <c r="D24" s="1146" t="s">
        <v>268</v>
      </c>
      <c r="E24" s="1025" t="s">
        <v>250</v>
      </c>
      <c r="F24" s="1070" t="s">
        <v>633</v>
      </c>
      <c r="G24" s="1027" t="s">
        <v>0</v>
      </c>
      <c r="H24" s="1028"/>
      <c r="I24" s="1086">
        <f>'15'!D26</f>
        <v>788400</v>
      </c>
      <c r="J24" s="1030"/>
      <c r="K24" s="1035"/>
      <c r="L24" s="1031">
        <f>'15'!D26-'15'!D14</f>
        <v>157700</v>
      </c>
      <c r="M24" s="1032"/>
      <c r="N24" s="427"/>
      <c r="O24" s="428"/>
      <c r="P24" s="1033"/>
    </row>
    <row r="25" spans="2:17" s="7" customFormat="1" ht="19.5" customHeight="1">
      <c r="B25" s="1186">
        <v>16</v>
      </c>
      <c r="C25" s="1024"/>
      <c r="D25" s="1146" t="s">
        <v>269</v>
      </c>
      <c r="E25" s="1025" t="s">
        <v>250</v>
      </c>
      <c r="F25" s="1026" t="s">
        <v>611</v>
      </c>
      <c r="G25" s="1027" t="s">
        <v>0</v>
      </c>
      <c r="H25" s="1028"/>
      <c r="I25" s="1087">
        <f>'16'!E14</f>
        <v>78.7</v>
      </c>
      <c r="J25" s="1030"/>
      <c r="K25" s="1035"/>
      <c r="L25" s="1067">
        <f>'16'!G14</f>
        <v>14.4</v>
      </c>
      <c r="M25" s="1088"/>
      <c r="N25" s="1089"/>
      <c r="O25" s="1090"/>
      <c r="P25" s="1033"/>
      <c r="Q25" s="1091"/>
    </row>
    <row r="26" spans="2:16" s="7" customFormat="1" ht="19.5" customHeight="1">
      <c r="B26" s="1186">
        <v>17</v>
      </c>
      <c r="C26" s="1024"/>
      <c r="D26" s="1146" t="s">
        <v>270</v>
      </c>
      <c r="E26" s="1025" t="s">
        <v>250</v>
      </c>
      <c r="F26" s="1026" t="s">
        <v>648</v>
      </c>
      <c r="G26" s="1027" t="s">
        <v>0</v>
      </c>
      <c r="H26" s="1028"/>
      <c r="I26" s="1086">
        <f>'17'!D34</f>
        <v>1720953</v>
      </c>
      <c r="J26" s="1030"/>
      <c r="K26" s="1035"/>
      <c r="L26" s="1018">
        <f>'17'!D34-'17'!D22</f>
        <v>188575</v>
      </c>
      <c r="M26" s="1008"/>
      <c r="N26" s="425"/>
      <c r="O26" s="426"/>
      <c r="P26" s="1033"/>
    </row>
    <row r="27" spans="2:16" s="7" customFormat="1" ht="19.5" customHeight="1">
      <c r="B27" s="1186">
        <v>18</v>
      </c>
      <c r="C27" s="1024"/>
      <c r="D27" s="1146" t="s">
        <v>271</v>
      </c>
      <c r="E27" s="1025" t="s">
        <v>250</v>
      </c>
      <c r="F27" s="1026" t="s">
        <v>679</v>
      </c>
      <c r="G27" s="1027" t="s">
        <v>0</v>
      </c>
      <c r="H27" s="1028"/>
      <c r="I27" s="1092">
        <f>'主要指標2'!L28</f>
        <v>1223630</v>
      </c>
      <c r="J27" s="1030"/>
      <c r="K27" s="1035"/>
      <c r="L27" s="1031">
        <f>'主要指標2'!L28-'主要指標2'!L16</f>
        <v>23280</v>
      </c>
      <c r="M27" s="1032"/>
      <c r="N27" s="427"/>
      <c r="O27" s="428"/>
      <c r="P27" s="1033"/>
    </row>
    <row r="28" spans="2:16" s="7" customFormat="1" ht="19.5" customHeight="1">
      <c r="B28" s="1186">
        <v>19</v>
      </c>
      <c r="C28" s="1024"/>
      <c r="D28" s="1146" t="s">
        <v>272</v>
      </c>
      <c r="E28" s="1025" t="s">
        <v>250</v>
      </c>
      <c r="F28" s="1026" t="s">
        <v>640</v>
      </c>
      <c r="G28" s="1027" t="s">
        <v>0</v>
      </c>
      <c r="H28" s="1028"/>
      <c r="I28" s="1093">
        <f>'19'!D25</f>
        <v>845314.004</v>
      </c>
      <c r="J28" s="1030"/>
      <c r="K28" s="1017"/>
      <c r="L28" s="1031">
        <f>'19'!D25-'19'!D13</f>
        <v>-44565.99600000004</v>
      </c>
      <c r="M28" s="1032"/>
      <c r="N28" s="427"/>
      <c r="O28" s="428"/>
      <c r="P28" s="1033"/>
    </row>
    <row r="29" spans="2:16" s="7" customFormat="1" ht="19.5" customHeight="1">
      <c r="B29" s="1186">
        <v>20</v>
      </c>
      <c r="C29" s="1024"/>
      <c r="D29" s="1146" t="s">
        <v>273</v>
      </c>
      <c r="E29" s="1025" t="s">
        <v>250</v>
      </c>
      <c r="F29" s="1026" t="s">
        <v>654</v>
      </c>
      <c r="G29" s="1027" t="s">
        <v>0</v>
      </c>
      <c r="H29" s="1028"/>
      <c r="I29" s="1079">
        <f>'20'!D27</f>
        <v>250</v>
      </c>
      <c r="J29" s="1030"/>
      <c r="K29" s="1035"/>
      <c r="L29" s="1031">
        <f>'20'!D27-'20'!D15</f>
        <v>-24</v>
      </c>
      <c r="M29" s="1032"/>
      <c r="N29" s="427"/>
      <c r="O29" s="428"/>
      <c r="P29" s="1033"/>
    </row>
    <row r="30" spans="2:16" s="7" customFormat="1" ht="19.5" customHeight="1">
      <c r="B30" s="1186">
        <v>21</v>
      </c>
      <c r="C30" s="1024"/>
      <c r="D30" s="1146" t="s">
        <v>274</v>
      </c>
      <c r="E30" s="1025" t="s">
        <v>250</v>
      </c>
      <c r="F30" s="1094" t="s">
        <v>682</v>
      </c>
      <c r="G30" s="1027" t="s">
        <v>0</v>
      </c>
      <c r="H30" s="1028"/>
      <c r="I30" s="1095">
        <f>'21'!R24</f>
        <v>72.1</v>
      </c>
      <c r="J30" s="1030"/>
      <c r="K30" s="1017"/>
      <c r="L30" s="1036">
        <f>'21'!R24-'21'!R12</f>
        <v>-23.60000000000001</v>
      </c>
      <c r="M30" s="1051"/>
      <c r="N30" s="1089"/>
      <c r="O30" s="428"/>
      <c r="P30" s="1033"/>
    </row>
    <row r="31" spans="2:16" s="1072" customFormat="1" ht="19.5" customHeight="1">
      <c r="B31" s="1191">
        <v>22</v>
      </c>
      <c r="C31" s="1024"/>
      <c r="D31" s="1146" t="s">
        <v>275</v>
      </c>
      <c r="E31" s="1025" t="s">
        <v>250</v>
      </c>
      <c r="F31" s="1026" t="s">
        <v>611</v>
      </c>
      <c r="G31" s="1077" t="s">
        <v>0</v>
      </c>
      <c r="H31" s="1028"/>
      <c r="I31" s="1096">
        <f>'22'!D27</f>
        <v>196170</v>
      </c>
      <c r="J31" s="1030"/>
      <c r="K31" s="1035"/>
      <c r="L31" s="1031">
        <f>'22'!D27-'22'!D14</f>
        <v>23871</v>
      </c>
      <c r="M31" s="1032"/>
      <c r="N31" s="427"/>
      <c r="O31" s="428"/>
      <c r="P31" s="1045"/>
    </row>
    <row r="32" spans="2:16" s="7" customFormat="1" ht="19.5" customHeight="1">
      <c r="B32" s="1222">
        <v>23</v>
      </c>
      <c r="C32" s="999">
        <v>-1</v>
      </c>
      <c r="D32" s="1012" t="s">
        <v>276</v>
      </c>
      <c r="E32" s="1000" t="s">
        <v>250</v>
      </c>
      <c r="F32" s="1013" t="s">
        <v>631</v>
      </c>
      <c r="G32" s="11" t="s">
        <v>0</v>
      </c>
      <c r="H32" s="1014"/>
      <c r="I32" s="1097">
        <f>'主要指標1'!F29</f>
        <v>61890</v>
      </c>
      <c r="J32" s="1016"/>
      <c r="K32" s="1017"/>
      <c r="L32" s="1018">
        <f>'主要指標1'!F29-'主要指標1'!F17</f>
        <v>1354</v>
      </c>
      <c r="M32" s="1008"/>
      <c r="N32" s="425"/>
      <c r="O32" s="1039"/>
      <c r="P32" s="1045"/>
    </row>
    <row r="33" spans="2:16" s="7" customFormat="1" ht="19.5" customHeight="1">
      <c r="B33" s="1223"/>
      <c r="C33" s="1049">
        <v>-2</v>
      </c>
      <c r="D33" s="1147" t="s">
        <v>277</v>
      </c>
      <c r="E33" s="1058" t="s">
        <v>250</v>
      </c>
      <c r="F33" s="1059" t="s">
        <v>1</v>
      </c>
      <c r="G33" s="1060" t="s">
        <v>0</v>
      </c>
      <c r="H33" s="1014"/>
      <c r="I33" s="1097">
        <f>'主要指標1'!G29</f>
        <v>43572</v>
      </c>
      <c r="J33" s="1016"/>
      <c r="K33" s="1023"/>
      <c r="L33" s="1074">
        <f>'主要指標1'!G29-'主要指標1'!G17</f>
        <v>382</v>
      </c>
      <c r="M33" s="1064"/>
      <c r="N33" s="425"/>
      <c r="O33" s="1039"/>
      <c r="P33" s="1021"/>
    </row>
    <row r="34" spans="2:16" s="7" customFormat="1" ht="19.5" customHeight="1">
      <c r="B34" s="1222">
        <v>24</v>
      </c>
      <c r="C34" s="999">
        <v>-1</v>
      </c>
      <c r="D34" s="1145" t="s">
        <v>278</v>
      </c>
      <c r="E34" s="1069" t="s">
        <v>250</v>
      </c>
      <c r="F34" s="1070" t="s">
        <v>648</v>
      </c>
      <c r="G34" s="1002" t="s">
        <v>0</v>
      </c>
      <c r="H34" s="1003"/>
      <c r="I34" s="1098">
        <f>'主要指標2'!J30</f>
        <v>7894</v>
      </c>
      <c r="J34" s="1005"/>
      <c r="K34" s="1006"/>
      <c r="L34" s="1007">
        <f>'主要指標2'!J30-'主要指標2'!J18</f>
        <v>-255</v>
      </c>
      <c r="M34" s="1099"/>
      <c r="N34" s="1100"/>
      <c r="O34" s="1101"/>
      <c r="P34" s="1045"/>
    </row>
    <row r="35" spans="2:16" s="7" customFormat="1" ht="19.5" customHeight="1">
      <c r="B35" s="1224"/>
      <c r="C35" s="1102">
        <v>-2</v>
      </c>
      <c r="D35" s="1149" t="s">
        <v>279</v>
      </c>
      <c r="E35" s="1103" t="s">
        <v>250</v>
      </c>
      <c r="F35" s="1104" t="s">
        <v>1</v>
      </c>
      <c r="G35" s="1105" t="s">
        <v>0</v>
      </c>
      <c r="H35" s="1106"/>
      <c r="I35" s="1107">
        <f>'主要指標2'!K30</f>
        <v>50581</v>
      </c>
      <c r="J35" s="1108"/>
      <c r="K35" s="1109"/>
      <c r="L35" s="1110">
        <f>'主要指標2'!K30-'主要指標2'!K18</f>
        <v>25381</v>
      </c>
      <c r="M35" s="1111"/>
      <c r="N35" s="1112"/>
      <c r="O35" s="1113"/>
      <c r="P35" s="1114"/>
    </row>
    <row r="36" spans="2:16" s="7" customFormat="1" ht="9.75" customHeight="1">
      <c r="B36" s="1115"/>
      <c r="C36" s="1012"/>
      <c r="D36" s="1012"/>
      <c r="E36" s="11"/>
      <c r="F36" s="11"/>
      <c r="G36" s="11"/>
      <c r="H36" s="1116"/>
      <c r="I36" s="1117"/>
      <c r="J36" s="1021"/>
      <c r="K36" s="1118"/>
      <c r="L36" s="1119"/>
      <c r="M36" s="1120"/>
      <c r="N36" s="1119"/>
      <c r="O36" s="1119"/>
      <c r="P36" s="1021"/>
    </row>
    <row r="37" spans="2:16" s="7" customFormat="1" ht="19.5" customHeight="1">
      <c r="B37" s="1219">
        <v>25</v>
      </c>
      <c r="C37" s="1012">
        <v>-1</v>
      </c>
      <c r="D37" s="1012" t="s">
        <v>280</v>
      </c>
      <c r="E37" s="1000" t="s">
        <v>250</v>
      </c>
      <c r="F37" s="1192" t="s">
        <v>694</v>
      </c>
      <c r="G37" s="11" t="s">
        <v>0</v>
      </c>
      <c r="H37" s="1116"/>
      <c r="I37" s="1193">
        <v>2282.09</v>
      </c>
      <c r="J37" s="1021"/>
      <c r="K37" s="1012"/>
      <c r="L37" s="1121">
        <f>2282.09-2282.16</f>
        <v>-0.06999999999970896</v>
      </c>
      <c r="M37" s="1122"/>
      <c r="N37" s="677"/>
      <c r="O37" s="677"/>
      <c r="P37" s="1021"/>
    </row>
    <row r="38" spans="2:16" s="7" customFormat="1" ht="19.5" customHeight="1">
      <c r="B38" s="1219"/>
      <c r="C38" s="1012">
        <v>-2</v>
      </c>
      <c r="D38" s="1012" t="s">
        <v>281</v>
      </c>
      <c r="E38" s="1000" t="s">
        <v>250</v>
      </c>
      <c r="F38" s="1123" t="s">
        <v>689</v>
      </c>
      <c r="G38" s="11" t="s">
        <v>0</v>
      </c>
      <c r="H38" s="1116"/>
      <c r="I38" s="1124">
        <v>42609</v>
      </c>
      <c r="J38" s="1021"/>
      <c r="K38" s="1125"/>
      <c r="L38" s="1031">
        <f>'25-1､2'!G57</f>
        <v>42609</v>
      </c>
      <c r="M38" s="1127"/>
      <c r="N38" s="678"/>
      <c r="O38" s="678"/>
      <c r="P38" s="1021"/>
    </row>
    <row r="39" spans="2:16" s="7" customFormat="1" ht="19.5" customHeight="1">
      <c r="B39" s="1219"/>
      <c r="C39" s="1012">
        <v>-3</v>
      </c>
      <c r="D39" s="1012" t="s">
        <v>433</v>
      </c>
      <c r="E39" s="1118" t="s">
        <v>250</v>
      </c>
      <c r="F39" s="1123" t="s">
        <v>549</v>
      </c>
      <c r="G39" s="1021" t="s">
        <v>0</v>
      </c>
      <c r="H39" s="1116"/>
      <c r="I39" s="1128">
        <v>2167</v>
      </c>
      <c r="J39" s="1021"/>
      <c r="K39" s="1116"/>
      <c r="L39" s="1126">
        <f>2167-2332</f>
        <v>-165</v>
      </c>
      <c r="M39" s="1127"/>
      <c r="N39" s="678"/>
      <c r="O39" s="678"/>
      <c r="P39" s="1021"/>
    </row>
    <row r="40" spans="2:16" s="5" customFormat="1" ht="9.75" customHeight="1">
      <c r="B40" s="1150"/>
      <c r="C40" s="1149"/>
      <c r="D40" s="1149"/>
      <c r="E40" s="15"/>
      <c r="F40" s="15"/>
      <c r="G40" s="15"/>
      <c r="H40" s="16"/>
      <c r="I40" s="430"/>
      <c r="J40" s="17"/>
      <c r="K40" s="18"/>
      <c r="L40" s="431"/>
      <c r="M40" s="432"/>
      <c r="N40" s="431"/>
      <c r="O40" s="431"/>
      <c r="P40" s="17"/>
    </row>
    <row r="41" spans="2:16" s="7" customFormat="1" ht="13.5" customHeight="1">
      <c r="B41" s="19" t="s">
        <v>676</v>
      </c>
      <c r="C41" s="20"/>
      <c r="D41" s="20"/>
      <c r="E41" s="20"/>
      <c r="F41" s="20"/>
      <c r="G41" s="20"/>
      <c r="H41" s="20"/>
      <c r="I41" s="20"/>
      <c r="J41" s="20"/>
      <c r="K41" s="20"/>
      <c r="L41" s="20"/>
      <c r="M41" s="20"/>
      <c r="N41" s="20"/>
      <c r="O41" s="20"/>
      <c r="P41" s="20"/>
    </row>
    <row r="42" spans="2:16" s="5" customFormat="1" ht="4.5" customHeight="1">
      <c r="B42" s="1012"/>
      <c r="C42" s="1012"/>
      <c r="D42" s="1012"/>
      <c r="E42" s="13"/>
      <c r="F42" s="13"/>
      <c r="G42" s="13"/>
      <c r="H42" s="13"/>
      <c r="I42" s="433"/>
      <c r="J42" s="13"/>
      <c r="K42" s="14"/>
      <c r="L42" s="429"/>
      <c r="M42" s="429"/>
      <c r="N42" s="429"/>
      <c r="O42" s="429"/>
      <c r="P42" s="13"/>
    </row>
    <row r="43" spans="2:16" s="8" customFormat="1" ht="12" customHeight="1">
      <c r="B43" s="11" t="s">
        <v>475</v>
      </c>
      <c r="C43" s="11"/>
      <c r="D43" s="11"/>
      <c r="E43" s="12"/>
      <c r="F43" s="12"/>
      <c r="G43" s="12"/>
      <c r="H43" s="12"/>
      <c r="I43" s="12"/>
      <c r="J43" s="12"/>
      <c r="K43" s="12"/>
      <c r="L43" s="12"/>
      <c r="M43" s="12"/>
      <c r="N43" s="12"/>
      <c r="O43" s="12"/>
      <c r="P43" s="12"/>
    </row>
    <row r="44" spans="2:16" s="8" customFormat="1" ht="12" customHeight="1">
      <c r="B44" s="11" t="s">
        <v>677</v>
      </c>
      <c r="C44" s="11"/>
      <c r="D44" s="11"/>
      <c r="E44" s="12"/>
      <c r="F44" s="12"/>
      <c r="G44" s="12"/>
      <c r="H44" s="12"/>
      <c r="I44" s="12"/>
      <c r="J44" s="12"/>
      <c r="K44" s="12"/>
      <c r="L44" s="12"/>
      <c r="M44" s="12"/>
      <c r="N44" s="12"/>
      <c r="O44" s="12"/>
      <c r="P44" s="12"/>
    </row>
    <row r="45" spans="2:16" s="8" customFormat="1" ht="12" customHeight="1">
      <c r="B45" s="11" t="s">
        <v>429</v>
      </c>
      <c r="C45" s="11"/>
      <c r="D45" s="11"/>
      <c r="E45" s="12"/>
      <c r="F45" s="12"/>
      <c r="G45" s="12"/>
      <c r="H45" s="12"/>
      <c r="I45" s="12"/>
      <c r="J45" s="12"/>
      <c r="K45" s="12"/>
      <c r="L45" s="12"/>
      <c r="M45" s="12"/>
      <c r="N45" s="12"/>
      <c r="O45" s="12"/>
      <c r="P45" s="12"/>
    </row>
    <row r="46" spans="2:16" s="8" customFormat="1" ht="12" customHeight="1">
      <c r="B46" s="11" t="s">
        <v>430</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151"/>
      <c r="C48" s="1151"/>
      <c r="D48" s="1151"/>
      <c r="E48" s="9"/>
      <c r="F48" s="9"/>
      <c r="G48" s="9"/>
      <c r="H48" s="9"/>
      <c r="I48" s="9"/>
      <c r="J48" s="9"/>
      <c r="K48" s="9"/>
      <c r="L48" s="9"/>
      <c r="M48" s="9"/>
      <c r="N48" s="9"/>
      <c r="O48" s="9"/>
      <c r="P48" s="9"/>
    </row>
    <row r="49" spans="2:15" s="5" customFormat="1" ht="14.25">
      <c r="B49" s="7"/>
      <c r="C49" s="7"/>
      <c r="D49" s="7"/>
      <c r="I49" s="434"/>
      <c r="K49" s="6"/>
      <c r="L49" s="435"/>
      <c r="M49" s="435"/>
      <c r="N49" s="435"/>
      <c r="O49" s="435"/>
    </row>
    <row r="50" spans="2:16" s="2" customFormat="1" ht="14.25">
      <c r="B50" s="7"/>
      <c r="C50" s="7"/>
      <c r="D50" s="7"/>
      <c r="E50" s="5"/>
      <c r="F50" s="5"/>
      <c r="G50" s="5"/>
      <c r="H50" s="5"/>
      <c r="I50" s="434"/>
      <c r="J50" s="5"/>
      <c r="K50" s="6"/>
      <c r="L50" s="435"/>
      <c r="M50" s="435"/>
      <c r="N50" s="435"/>
      <c r="O50" s="435"/>
      <c r="P50" s="5"/>
    </row>
    <row r="51" spans="2:15" s="2" customFormat="1" ht="14.25">
      <c r="B51" s="1152"/>
      <c r="C51" s="1152"/>
      <c r="D51" s="1152"/>
      <c r="I51" s="436"/>
      <c r="K51" s="3"/>
      <c r="L51" s="437"/>
      <c r="M51" s="437"/>
      <c r="N51" s="437"/>
      <c r="O51" s="437"/>
    </row>
    <row r="52" spans="2:16" ht="14.25">
      <c r="B52" s="1152"/>
      <c r="C52" s="1152"/>
      <c r="D52" s="1152"/>
      <c r="E52" s="2"/>
      <c r="F52" s="2"/>
      <c r="G52" s="2"/>
      <c r="H52" s="2"/>
      <c r="I52" s="436"/>
      <c r="J52" s="2"/>
      <c r="K52" s="3"/>
      <c r="L52" s="437"/>
      <c r="M52" s="437"/>
      <c r="N52" s="437"/>
      <c r="O52" s="437"/>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76"/>
  <sheetViews>
    <sheetView showGridLines="0" view="pageBreakPreview" zoomScale="110" zoomScaleNormal="90" zoomScaleSheetLayoutView="11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17" sqref="D17"/>
    </sheetView>
  </sheetViews>
  <sheetFormatPr defaultColWidth="13.625" defaultRowHeight="13.5"/>
  <cols>
    <col min="1" max="1" width="2.125" style="76" customWidth="1"/>
    <col min="2" max="2" width="14.625" style="76" customWidth="1"/>
    <col min="3" max="3" width="2.125" style="321" customWidth="1"/>
    <col min="4" max="10" width="14.00390625" style="76" customWidth="1"/>
    <col min="11" max="11" width="8.125" style="76" customWidth="1"/>
    <col min="12" max="12" width="11.50390625" style="76" customWidth="1"/>
    <col min="13" max="16384" width="13.625" style="76" customWidth="1"/>
  </cols>
  <sheetData>
    <row r="1" spans="1:11" ht="30" customHeight="1">
      <c r="A1" s="1270" t="s">
        <v>152</v>
      </c>
      <c r="B1" s="1270"/>
      <c r="C1" s="1270"/>
      <c r="D1" s="1270"/>
      <c r="E1" s="1270"/>
      <c r="F1" s="1270"/>
      <c r="G1" s="1270"/>
      <c r="H1" s="1270"/>
      <c r="I1" s="1270"/>
      <c r="J1" s="1270"/>
      <c r="K1" s="293"/>
    </row>
    <row r="2" spans="2:10" ht="24.75" customHeight="1" thickBot="1">
      <c r="B2" s="73"/>
      <c r="C2" s="208"/>
      <c r="D2" s="73"/>
      <c r="E2" s="73"/>
      <c r="F2" s="73"/>
      <c r="G2" s="73"/>
      <c r="H2" s="73"/>
      <c r="I2" s="73"/>
      <c r="J2" s="649" t="s">
        <v>450</v>
      </c>
    </row>
    <row r="3" spans="1:11" ht="19.5" customHeight="1">
      <c r="A3" s="294"/>
      <c r="B3" s="1356" t="s">
        <v>365</v>
      </c>
      <c r="C3" s="295"/>
      <c r="D3" s="1392" t="s">
        <v>451</v>
      </c>
      <c r="E3" s="1392" t="s">
        <v>452</v>
      </c>
      <c r="F3" s="1375" t="s">
        <v>453</v>
      </c>
      <c r="G3" s="1375" t="s">
        <v>454</v>
      </c>
      <c r="H3" s="296"/>
      <c r="I3" s="1375" t="s">
        <v>455</v>
      </c>
      <c r="J3" s="1383" t="s">
        <v>153</v>
      </c>
      <c r="K3" s="208"/>
    </row>
    <row r="4" spans="1:11" ht="19.5" customHeight="1">
      <c r="A4" s="297"/>
      <c r="B4" s="1387"/>
      <c r="C4" s="208"/>
      <c r="D4" s="1393"/>
      <c r="E4" s="1393"/>
      <c r="F4" s="1382"/>
      <c r="G4" s="1382"/>
      <c r="H4" s="197" t="s">
        <v>456</v>
      </c>
      <c r="I4" s="1382"/>
      <c r="J4" s="1384"/>
      <c r="K4" s="208"/>
    </row>
    <row r="5" spans="1:11" ht="19.5" customHeight="1">
      <c r="A5" s="298"/>
      <c r="B5" s="1357"/>
      <c r="C5" s="208"/>
      <c r="D5" s="1377"/>
      <c r="E5" s="1377"/>
      <c r="F5" s="1376"/>
      <c r="G5" s="1376"/>
      <c r="H5" s="263"/>
      <c r="I5" s="1376"/>
      <c r="J5" s="1385"/>
      <c r="K5" s="208"/>
    </row>
    <row r="6" spans="1:11" ht="9" customHeight="1">
      <c r="A6" s="297"/>
      <c r="B6" s="279"/>
      <c r="C6" s="279"/>
      <c r="D6" s="245"/>
      <c r="E6" s="279"/>
      <c r="F6" s="279"/>
      <c r="G6" s="279"/>
      <c r="H6" s="279"/>
      <c r="I6" s="279"/>
      <c r="J6" s="299"/>
      <c r="K6" s="208"/>
    </row>
    <row r="7" spans="1:11" ht="18" customHeight="1">
      <c r="A7" s="297"/>
      <c r="B7" s="208"/>
      <c r="C7" s="208"/>
      <c r="D7" s="1386" t="s">
        <v>457</v>
      </c>
      <c r="E7" s="1387"/>
      <c r="F7" s="1387"/>
      <c r="G7" s="1387"/>
      <c r="H7" s="1387"/>
      <c r="I7" s="1387"/>
      <c r="J7" s="1388"/>
      <c r="K7" s="217"/>
    </row>
    <row r="8" spans="1:11" ht="9" customHeight="1">
      <c r="A8" s="297"/>
      <c r="B8" s="208"/>
      <c r="C8" s="208"/>
      <c r="D8" s="197"/>
      <c r="E8" s="217"/>
      <c r="F8" s="217"/>
      <c r="G8" s="217"/>
      <c r="H8" s="217"/>
      <c r="I8" s="217"/>
      <c r="J8" s="300"/>
      <c r="K8" s="217"/>
    </row>
    <row r="9" spans="1:12" ht="15" customHeight="1">
      <c r="A9" s="297"/>
      <c r="B9" s="208" t="s">
        <v>507</v>
      </c>
      <c r="C9" s="217"/>
      <c r="D9" s="301">
        <v>5199</v>
      </c>
      <c r="E9" s="302">
        <v>1609</v>
      </c>
      <c r="F9" s="302">
        <v>16</v>
      </c>
      <c r="G9" s="302">
        <v>2342</v>
      </c>
      <c r="H9" s="302">
        <v>702</v>
      </c>
      <c r="I9" s="302">
        <v>476</v>
      </c>
      <c r="J9" s="303">
        <v>54</v>
      </c>
      <c r="K9" s="304"/>
      <c r="L9" s="305"/>
    </row>
    <row r="10" spans="1:12" ht="15" customHeight="1">
      <c r="A10" s="297"/>
      <c r="B10" s="208" t="s">
        <v>366</v>
      </c>
      <c r="C10" s="217"/>
      <c r="D10" s="301">
        <v>5570</v>
      </c>
      <c r="E10" s="302">
        <v>1796</v>
      </c>
      <c r="F10" s="302">
        <v>21</v>
      </c>
      <c r="G10" s="302">
        <v>2613</v>
      </c>
      <c r="H10" s="302">
        <v>635</v>
      </c>
      <c r="I10" s="302">
        <v>458</v>
      </c>
      <c r="J10" s="303">
        <v>47</v>
      </c>
      <c r="K10" s="304"/>
      <c r="L10" s="305"/>
    </row>
    <row r="11" spans="1:12" s="345" customFormat="1" ht="15" customHeight="1">
      <c r="A11" s="861"/>
      <c r="B11" s="873" t="s">
        <v>506</v>
      </c>
      <c r="C11" s="841"/>
      <c r="D11" s="309">
        <v>5544</v>
      </c>
      <c r="E11" s="311">
        <v>1645</v>
      </c>
      <c r="F11" s="311">
        <v>19</v>
      </c>
      <c r="G11" s="311">
        <v>2773</v>
      </c>
      <c r="H11" s="311">
        <v>585</v>
      </c>
      <c r="I11" s="311">
        <v>483</v>
      </c>
      <c r="J11" s="881">
        <v>39</v>
      </c>
      <c r="K11" s="883"/>
      <c r="L11" s="865"/>
    </row>
    <row r="12" spans="1:12" ht="9" customHeight="1">
      <c r="A12" s="297"/>
      <c r="B12" s="208"/>
      <c r="C12" s="208"/>
      <c r="D12" s="301" t="s">
        <v>154</v>
      </c>
      <c r="E12" s="302"/>
      <c r="F12" s="302" t="s">
        <v>154</v>
      </c>
      <c r="G12" s="302" t="s">
        <v>154</v>
      </c>
      <c r="H12" s="302" t="s">
        <v>154</v>
      </c>
      <c r="I12" s="302" t="s">
        <v>154</v>
      </c>
      <c r="J12" s="303" t="s">
        <v>154</v>
      </c>
      <c r="K12" s="304"/>
      <c r="L12" s="305"/>
    </row>
    <row r="13" spans="1:11" s="345" customFormat="1" ht="15" customHeight="1">
      <c r="A13" s="861"/>
      <c r="B13" s="862" t="s">
        <v>656</v>
      </c>
      <c r="C13" s="863"/>
      <c r="D13" s="816">
        <v>511</v>
      </c>
      <c r="E13" s="876">
        <v>107</v>
      </c>
      <c r="F13" s="876">
        <v>1</v>
      </c>
      <c r="G13" s="876">
        <v>311</v>
      </c>
      <c r="H13" s="876">
        <v>45</v>
      </c>
      <c r="I13" s="876">
        <v>41</v>
      </c>
      <c r="J13" s="877">
        <v>6</v>
      </c>
      <c r="K13" s="866"/>
    </row>
    <row r="14" spans="1:11" s="345" customFormat="1" ht="15" customHeight="1">
      <c r="A14" s="861"/>
      <c r="B14" s="862" t="s">
        <v>24</v>
      </c>
      <c r="C14" s="863"/>
      <c r="D14" s="816">
        <v>478</v>
      </c>
      <c r="E14" s="876">
        <v>161</v>
      </c>
      <c r="F14" s="876">
        <v>1</v>
      </c>
      <c r="G14" s="876">
        <v>237</v>
      </c>
      <c r="H14" s="876">
        <v>38</v>
      </c>
      <c r="I14" s="876">
        <v>38</v>
      </c>
      <c r="J14" s="877">
        <v>3</v>
      </c>
      <c r="K14" s="866"/>
    </row>
    <row r="15" spans="1:11" s="345" customFormat="1" ht="15" customHeight="1">
      <c r="A15" s="861"/>
      <c r="B15" s="862" t="s">
        <v>25</v>
      </c>
      <c r="C15" s="863"/>
      <c r="D15" s="816">
        <v>489</v>
      </c>
      <c r="E15" s="876">
        <v>149</v>
      </c>
      <c r="F15" s="636">
        <v>0</v>
      </c>
      <c r="G15" s="876">
        <v>262</v>
      </c>
      <c r="H15" s="876">
        <v>38</v>
      </c>
      <c r="I15" s="876">
        <v>37</v>
      </c>
      <c r="J15" s="877">
        <v>3</v>
      </c>
      <c r="K15" s="866"/>
    </row>
    <row r="16" spans="1:11" s="345" customFormat="1" ht="15" customHeight="1">
      <c r="A16" s="861"/>
      <c r="B16" s="841" t="s">
        <v>508</v>
      </c>
      <c r="C16" s="863"/>
      <c r="D16" s="816">
        <v>432</v>
      </c>
      <c r="E16" s="876">
        <v>118</v>
      </c>
      <c r="F16" s="636">
        <v>0</v>
      </c>
      <c r="G16" s="876">
        <v>196</v>
      </c>
      <c r="H16" s="876">
        <v>81</v>
      </c>
      <c r="I16" s="876">
        <v>30</v>
      </c>
      <c r="J16" s="877">
        <v>7</v>
      </c>
      <c r="K16" s="866"/>
    </row>
    <row r="17" spans="1:11" s="345" customFormat="1" ht="15" customHeight="1">
      <c r="A17" s="861"/>
      <c r="B17" s="656" t="s">
        <v>500</v>
      </c>
      <c r="C17" s="863"/>
      <c r="D17" s="816">
        <v>421</v>
      </c>
      <c r="E17" s="876">
        <v>120</v>
      </c>
      <c r="F17" s="636">
        <v>2</v>
      </c>
      <c r="G17" s="876">
        <v>210</v>
      </c>
      <c r="H17" s="876">
        <v>43</v>
      </c>
      <c r="I17" s="876">
        <v>43</v>
      </c>
      <c r="J17" s="877">
        <v>3</v>
      </c>
      <c r="K17" s="866"/>
    </row>
    <row r="18" spans="1:11" s="345" customFormat="1" ht="15" customHeight="1">
      <c r="A18" s="861"/>
      <c r="B18" s="656" t="s">
        <v>524</v>
      </c>
      <c r="C18" s="863"/>
      <c r="D18" s="816">
        <v>457</v>
      </c>
      <c r="E18" s="876">
        <v>153</v>
      </c>
      <c r="F18" s="636">
        <v>1</v>
      </c>
      <c r="G18" s="876">
        <v>197</v>
      </c>
      <c r="H18" s="876">
        <v>37</v>
      </c>
      <c r="I18" s="876">
        <v>36</v>
      </c>
      <c r="J18" s="877">
        <v>33</v>
      </c>
      <c r="K18" s="866"/>
    </row>
    <row r="19" spans="1:11" s="345" customFormat="1" ht="15" customHeight="1">
      <c r="A19" s="861"/>
      <c r="B19" s="862" t="s">
        <v>542</v>
      </c>
      <c r="C19" s="863"/>
      <c r="D19" s="816">
        <v>486</v>
      </c>
      <c r="E19" s="876">
        <v>140</v>
      </c>
      <c r="F19" s="636">
        <v>1</v>
      </c>
      <c r="G19" s="876">
        <v>257</v>
      </c>
      <c r="H19" s="876">
        <v>40</v>
      </c>
      <c r="I19" s="876">
        <v>41</v>
      </c>
      <c r="J19" s="877">
        <v>7</v>
      </c>
      <c r="K19" s="866"/>
    </row>
    <row r="20" spans="1:11" s="345" customFormat="1" ht="15" customHeight="1">
      <c r="A20" s="861"/>
      <c r="B20" s="862" t="s">
        <v>554</v>
      </c>
      <c r="C20" s="863"/>
      <c r="D20" s="816">
        <v>487</v>
      </c>
      <c r="E20" s="876">
        <v>155</v>
      </c>
      <c r="F20" s="636">
        <v>3</v>
      </c>
      <c r="G20" s="876">
        <v>236</v>
      </c>
      <c r="H20" s="876">
        <v>40</v>
      </c>
      <c r="I20" s="876">
        <v>48</v>
      </c>
      <c r="J20" s="877">
        <v>5</v>
      </c>
      <c r="K20" s="866"/>
    </row>
    <row r="21" spans="1:11" s="345" customFormat="1" ht="15" customHeight="1">
      <c r="A21" s="861"/>
      <c r="B21" s="862" t="s">
        <v>599</v>
      </c>
      <c r="C21" s="863"/>
      <c r="D21" s="816">
        <v>386</v>
      </c>
      <c r="E21" s="876">
        <v>119</v>
      </c>
      <c r="F21" s="636">
        <v>3</v>
      </c>
      <c r="G21" s="876">
        <v>195</v>
      </c>
      <c r="H21" s="876">
        <v>38</v>
      </c>
      <c r="I21" s="876">
        <v>29</v>
      </c>
      <c r="J21" s="877">
        <v>2</v>
      </c>
      <c r="K21" s="866"/>
    </row>
    <row r="22" spans="1:11" s="345" customFormat="1" ht="15" customHeight="1">
      <c r="A22" s="861"/>
      <c r="B22" s="862" t="s">
        <v>22</v>
      </c>
      <c r="C22" s="863"/>
      <c r="D22" s="816">
        <v>453</v>
      </c>
      <c r="E22" s="876">
        <v>163</v>
      </c>
      <c r="F22" s="636">
        <v>1</v>
      </c>
      <c r="G22" s="876">
        <v>199</v>
      </c>
      <c r="H22" s="876">
        <v>51</v>
      </c>
      <c r="I22" s="876">
        <v>37</v>
      </c>
      <c r="J22" s="877">
        <v>2</v>
      </c>
      <c r="K22" s="866"/>
    </row>
    <row r="23" spans="1:11" s="345" customFormat="1" ht="15" customHeight="1">
      <c r="A23" s="861"/>
      <c r="B23" s="862" t="s">
        <v>23</v>
      </c>
      <c r="C23" s="863"/>
      <c r="D23" s="816">
        <v>414</v>
      </c>
      <c r="E23" s="876">
        <v>149</v>
      </c>
      <c r="F23" s="636">
        <v>2</v>
      </c>
      <c r="G23" s="876">
        <v>190</v>
      </c>
      <c r="H23" s="876">
        <v>35</v>
      </c>
      <c r="I23" s="876">
        <v>35</v>
      </c>
      <c r="J23" s="877">
        <v>180</v>
      </c>
      <c r="K23" s="866"/>
    </row>
    <row r="24" spans="1:11" s="345" customFormat="1" ht="15" customHeight="1">
      <c r="A24" s="861"/>
      <c r="B24" s="862" t="s">
        <v>478</v>
      </c>
      <c r="C24" s="863"/>
      <c r="D24" s="816">
        <v>380</v>
      </c>
      <c r="E24" s="876">
        <v>144</v>
      </c>
      <c r="F24" s="636">
        <v>0</v>
      </c>
      <c r="G24" s="876">
        <v>171</v>
      </c>
      <c r="H24" s="876">
        <v>31</v>
      </c>
      <c r="I24" s="876">
        <v>31</v>
      </c>
      <c r="J24" s="877">
        <v>3</v>
      </c>
      <c r="K24" s="866"/>
    </row>
    <row r="25" spans="1:11" ht="9" customHeight="1">
      <c r="A25" s="297"/>
      <c r="B25" s="217"/>
      <c r="C25" s="306"/>
      <c r="D25" s="301"/>
      <c r="E25" s="307"/>
      <c r="F25" s="312"/>
      <c r="G25" s="302"/>
      <c r="H25" s="302"/>
      <c r="I25" s="302"/>
      <c r="J25" s="303"/>
      <c r="K25" s="304"/>
    </row>
    <row r="26" spans="1:11" ht="18" customHeight="1">
      <c r="A26" s="297"/>
      <c r="B26" s="217"/>
      <c r="C26" s="208"/>
      <c r="D26" s="1389" t="s">
        <v>458</v>
      </c>
      <c r="E26" s="1390"/>
      <c r="F26" s="1390"/>
      <c r="G26" s="1390"/>
      <c r="H26" s="1390"/>
      <c r="I26" s="1390"/>
      <c r="J26" s="1391"/>
      <c r="K26" s="304"/>
    </row>
    <row r="27" spans="1:11" ht="9" customHeight="1">
      <c r="A27" s="297"/>
      <c r="B27" s="217"/>
      <c r="C27" s="208"/>
      <c r="D27" s="313"/>
      <c r="E27" s="314"/>
      <c r="F27" s="314"/>
      <c r="G27" s="314"/>
      <c r="H27" s="314"/>
      <c r="I27" s="314"/>
      <c r="J27" s="315"/>
      <c r="K27" s="304"/>
    </row>
    <row r="28" spans="1:12" ht="15" customHeight="1">
      <c r="A28" s="297"/>
      <c r="B28" s="208" t="s">
        <v>507</v>
      </c>
      <c r="C28" s="217"/>
      <c r="D28" s="301">
        <v>1554578</v>
      </c>
      <c r="E28" s="302">
        <v>179179</v>
      </c>
      <c r="F28" s="302">
        <v>38680</v>
      </c>
      <c r="G28" s="302">
        <v>953245</v>
      </c>
      <c r="H28" s="302">
        <v>329694</v>
      </c>
      <c r="I28" s="302">
        <v>48666</v>
      </c>
      <c r="J28" s="303">
        <v>5114</v>
      </c>
      <c r="K28" s="304"/>
      <c r="L28" s="305"/>
    </row>
    <row r="29" spans="1:12" ht="15" customHeight="1">
      <c r="A29" s="297"/>
      <c r="B29" s="208" t="s">
        <v>366</v>
      </c>
      <c r="C29" s="217"/>
      <c r="D29" s="301">
        <v>1570890</v>
      </c>
      <c r="E29" s="302">
        <v>191406</v>
      </c>
      <c r="F29" s="302">
        <v>12127</v>
      </c>
      <c r="G29" s="302">
        <v>965466</v>
      </c>
      <c r="H29" s="302">
        <v>352735</v>
      </c>
      <c r="I29" s="302">
        <v>44569</v>
      </c>
      <c r="J29" s="303">
        <v>4587</v>
      </c>
      <c r="K29" s="304"/>
      <c r="L29" s="305"/>
    </row>
    <row r="30" spans="1:12" s="345" customFormat="1" ht="15" customHeight="1">
      <c r="A30" s="861"/>
      <c r="B30" s="873" t="s">
        <v>506</v>
      </c>
      <c r="C30" s="841"/>
      <c r="D30" s="309">
        <v>1518555</v>
      </c>
      <c r="E30" s="311">
        <v>168927</v>
      </c>
      <c r="F30" s="311">
        <v>11437</v>
      </c>
      <c r="G30" s="311">
        <v>1064405</v>
      </c>
      <c r="H30" s="311">
        <v>224822</v>
      </c>
      <c r="I30" s="311">
        <v>46055</v>
      </c>
      <c r="J30" s="881">
        <v>2917</v>
      </c>
      <c r="K30" s="883"/>
      <c r="L30" s="865"/>
    </row>
    <row r="31" spans="1:12" ht="9" customHeight="1">
      <c r="A31" s="297"/>
      <c r="B31" s="208"/>
      <c r="C31" s="217"/>
      <c r="D31" s="301"/>
      <c r="E31" s="302"/>
      <c r="F31" s="302"/>
      <c r="G31" s="302"/>
      <c r="H31" s="302"/>
      <c r="I31" s="302"/>
      <c r="J31" s="303"/>
      <c r="K31" s="304"/>
      <c r="L31" s="305"/>
    </row>
    <row r="32" spans="1:11" s="345" customFormat="1" ht="15" customHeight="1">
      <c r="A32" s="861"/>
      <c r="B32" s="862" t="s">
        <v>656</v>
      </c>
      <c r="C32" s="863"/>
      <c r="D32" s="816">
        <v>141636</v>
      </c>
      <c r="E32" s="876">
        <v>11537</v>
      </c>
      <c r="F32" s="876">
        <v>430</v>
      </c>
      <c r="G32" s="876">
        <v>101353</v>
      </c>
      <c r="H32" s="876">
        <v>23850</v>
      </c>
      <c r="I32" s="876">
        <v>4102</v>
      </c>
      <c r="J32" s="877">
        <v>364</v>
      </c>
      <c r="K32" s="866"/>
    </row>
    <row r="33" spans="1:11" s="345" customFormat="1" ht="15" customHeight="1">
      <c r="A33" s="861"/>
      <c r="B33" s="862" t="s">
        <v>24</v>
      </c>
      <c r="C33" s="863"/>
      <c r="D33" s="816">
        <v>167604</v>
      </c>
      <c r="E33" s="876">
        <v>15959</v>
      </c>
      <c r="F33" s="876">
        <v>5820</v>
      </c>
      <c r="G33" s="876">
        <v>110026</v>
      </c>
      <c r="H33" s="876">
        <v>31813</v>
      </c>
      <c r="I33" s="876">
        <v>3750</v>
      </c>
      <c r="J33" s="877">
        <v>236</v>
      </c>
      <c r="K33" s="866"/>
    </row>
    <row r="34" spans="1:11" s="345" customFormat="1" ht="15" customHeight="1">
      <c r="A34" s="861"/>
      <c r="B34" s="862" t="s">
        <v>25</v>
      </c>
      <c r="C34" s="863"/>
      <c r="D34" s="816">
        <v>134650</v>
      </c>
      <c r="E34" s="876">
        <v>15711</v>
      </c>
      <c r="F34" s="637">
        <v>0</v>
      </c>
      <c r="G34" s="876">
        <v>107420</v>
      </c>
      <c r="H34" s="876">
        <v>7915</v>
      </c>
      <c r="I34" s="876">
        <v>3350</v>
      </c>
      <c r="J34" s="877">
        <v>254</v>
      </c>
      <c r="K34" s="866"/>
    </row>
    <row r="35" spans="1:11" s="345" customFormat="1" ht="15" customHeight="1">
      <c r="A35" s="861"/>
      <c r="B35" s="841" t="s">
        <v>508</v>
      </c>
      <c r="C35" s="863"/>
      <c r="D35" s="816">
        <v>97443</v>
      </c>
      <c r="E35" s="876">
        <v>11919</v>
      </c>
      <c r="F35" s="637">
        <v>0</v>
      </c>
      <c r="G35" s="876">
        <v>71635</v>
      </c>
      <c r="H35" s="876">
        <v>10653</v>
      </c>
      <c r="I35" s="876">
        <v>2908</v>
      </c>
      <c r="J35" s="877">
        <v>328</v>
      </c>
      <c r="K35" s="866"/>
    </row>
    <row r="36" spans="1:11" s="345" customFormat="1" ht="15" customHeight="1">
      <c r="A36" s="861"/>
      <c r="B36" s="656" t="s">
        <v>500</v>
      </c>
      <c r="C36" s="863"/>
      <c r="D36" s="816">
        <v>99481</v>
      </c>
      <c r="E36" s="876">
        <v>12539</v>
      </c>
      <c r="F36" s="637">
        <v>3041</v>
      </c>
      <c r="G36" s="876">
        <v>71777</v>
      </c>
      <c r="H36" s="876">
        <v>7864</v>
      </c>
      <c r="I36" s="876">
        <v>4108</v>
      </c>
      <c r="J36" s="877">
        <v>152</v>
      </c>
      <c r="K36" s="866"/>
    </row>
    <row r="37" spans="1:11" s="345" customFormat="1" ht="15" customHeight="1">
      <c r="A37" s="861"/>
      <c r="B37" s="656" t="s">
        <v>524</v>
      </c>
      <c r="C37" s="863"/>
      <c r="D37" s="816">
        <v>80179</v>
      </c>
      <c r="E37" s="876">
        <v>15216</v>
      </c>
      <c r="F37" s="637">
        <v>18</v>
      </c>
      <c r="G37" s="876">
        <v>50271</v>
      </c>
      <c r="H37" s="876">
        <v>6638</v>
      </c>
      <c r="I37" s="876">
        <v>3397</v>
      </c>
      <c r="J37" s="877">
        <v>4639</v>
      </c>
      <c r="K37" s="866"/>
    </row>
    <row r="38" spans="1:11" s="345" customFormat="1" ht="15" customHeight="1">
      <c r="A38" s="861"/>
      <c r="B38" s="656" t="s">
        <v>542</v>
      </c>
      <c r="C38" s="863"/>
      <c r="D38" s="816">
        <v>110898</v>
      </c>
      <c r="E38" s="876">
        <v>14669</v>
      </c>
      <c r="F38" s="637">
        <v>45</v>
      </c>
      <c r="G38" s="876">
        <v>70739</v>
      </c>
      <c r="H38" s="876">
        <v>20968</v>
      </c>
      <c r="I38" s="876">
        <v>3778</v>
      </c>
      <c r="J38" s="877">
        <v>699</v>
      </c>
      <c r="K38" s="866"/>
    </row>
    <row r="39" spans="1:11" s="345" customFormat="1" ht="15" customHeight="1">
      <c r="A39" s="861"/>
      <c r="B39" s="656" t="s">
        <v>554</v>
      </c>
      <c r="C39" s="863"/>
      <c r="D39" s="816">
        <v>115001</v>
      </c>
      <c r="E39" s="876">
        <v>16206</v>
      </c>
      <c r="F39" s="637">
        <v>3418</v>
      </c>
      <c r="G39" s="876">
        <v>76739</v>
      </c>
      <c r="H39" s="876">
        <v>11155</v>
      </c>
      <c r="I39" s="876">
        <v>6951</v>
      </c>
      <c r="J39" s="877">
        <v>532</v>
      </c>
      <c r="K39" s="866"/>
    </row>
    <row r="40" spans="1:11" s="345" customFormat="1" ht="15" customHeight="1">
      <c r="A40" s="861"/>
      <c r="B40" s="656" t="s">
        <v>21</v>
      </c>
      <c r="C40" s="863"/>
      <c r="D40" s="816">
        <v>159378</v>
      </c>
      <c r="E40" s="876">
        <v>18140</v>
      </c>
      <c r="F40" s="637">
        <v>112</v>
      </c>
      <c r="G40" s="876">
        <v>109975</v>
      </c>
      <c r="H40" s="876">
        <v>27676</v>
      </c>
      <c r="I40" s="876">
        <v>3443</v>
      </c>
      <c r="J40" s="877">
        <v>32</v>
      </c>
      <c r="K40" s="866"/>
    </row>
    <row r="41" spans="1:11" s="345" customFormat="1" ht="15" customHeight="1">
      <c r="A41" s="861"/>
      <c r="B41" s="656" t="s">
        <v>599</v>
      </c>
      <c r="C41" s="863"/>
      <c r="D41" s="816">
        <v>98510</v>
      </c>
      <c r="E41" s="876">
        <v>11957</v>
      </c>
      <c r="F41" s="637">
        <v>2614</v>
      </c>
      <c r="G41" s="876">
        <v>74415</v>
      </c>
      <c r="H41" s="876">
        <v>7198</v>
      </c>
      <c r="I41" s="876">
        <v>2272</v>
      </c>
      <c r="J41" s="877">
        <v>54</v>
      </c>
      <c r="K41" s="866"/>
    </row>
    <row r="42" spans="1:11" s="345" customFormat="1" ht="15" customHeight="1">
      <c r="A42" s="861"/>
      <c r="B42" s="656" t="s">
        <v>22</v>
      </c>
      <c r="C42" s="863"/>
      <c r="D42" s="816">
        <v>96761</v>
      </c>
      <c r="E42" s="876">
        <v>17442</v>
      </c>
      <c r="F42" s="637">
        <v>1129</v>
      </c>
      <c r="G42" s="876">
        <v>65511</v>
      </c>
      <c r="H42" s="876">
        <v>8995</v>
      </c>
      <c r="I42" s="876">
        <v>3421</v>
      </c>
      <c r="J42" s="877">
        <v>263</v>
      </c>
      <c r="K42" s="866"/>
    </row>
    <row r="43" spans="1:11" s="345" customFormat="1" ht="15" customHeight="1">
      <c r="A43" s="861"/>
      <c r="B43" s="656" t="s">
        <v>23</v>
      </c>
      <c r="C43" s="863"/>
      <c r="D43" s="816">
        <v>106813</v>
      </c>
      <c r="E43" s="876">
        <v>15320</v>
      </c>
      <c r="F43" s="637">
        <v>435</v>
      </c>
      <c r="G43" s="876">
        <v>65843</v>
      </c>
      <c r="H43" s="876">
        <v>21832</v>
      </c>
      <c r="I43" s="876">
        <v>3333</v>
      </c>
      <c r="J43" s="877">
        <v>50</v>
      </c>
      <c r="K43" s="866"/>
    </row>
    <row r="44" spans="1:11" s="345" customFormat="1" ht="15" customHeight="1">
      <c r="A44" s="861"/>
      <c r="B44" s="656" t="s">
        <v>478</v>
      </c>
      <c r="C44" s="863"/>
      <c r="D44" s="816">
        <v>145079</v>
      </c>
      <c r="E44" s="876">
        <v>14984</v>
      </c>
      <c r="F44" s="637">
        <v>0</v>
      </c>
      <c r="G44" s="876">
        <v>65315</v>
      </c>
      <c r="H44" s="876">
        <v>61877</v>
      </c>
      <c r="I44" s="876">
        <v>2758</v>
      </c>
      <c r="J44" s="877">
        <v>145</v>
      </c>
      <c r="K44" s="866"/>
    </row>
    <row r="45" spans="1:11" ht="9" customHeight="1">
      <c r="A45" s="297"/>
      <c r="B45" s="216"/>
      <c r="C45" s="306"/>
      <c r="D45" s="309"/>
      <c r="E45" s="310"/>
      <c r="F45" s="310"/>
      <c r="G45" s="311"/>
      <c r="H45" s="311"/>
      <c r="I45" s="311"/>
      <c r="J45" s="881"/>
      <c r="K45" s="308"/>
    </row>
    <row r="46" spans="1:11" ht="18" customHeight="1">
      <c r="A46" s="297"/>
      <c r="B46" s="208"/>
      <c r="C46" s="208"/>
      <c r="D46" s="1389" t="s">
        <v>459</v>
      </c>
      <c r="E46" s="1390"/>
      <c r="F46" s="1390"/>
      <c r="G46" s="1390"/>
      <c r="H46" s="1390"/>
      <c r="I46" s="1390"/>
      <c r="J46" s="1391"/>
      <c r="K46" s="304"/>
    </row>
    <row r="47" spans="1:11" ht="9" customHeight="1">
      <c r="A47" s="297"/>
      <c r="B47" s="208"/>
      <c r="C47" s="208"/>
      <c r="D47" s="301"/>
      <c r="E47" s="302"/>
      <c r="F47" s="302"/>
      <c r="G47" s="302"/>
      <c r="H47" s="302"/>
      <c r="I47" s="302"/>
      <c r="J47" s="303"/>
      <c r="K47" s="304"/>
    </row>
    <row r="48" spans="1:11" ht="15" customHeight="1">
      <c r="A48" s="297"/>
      <c r="B48" s="208" t="s">
        <v>507</v>
      </c>
      <c r="C48" s="217"/>
      <c r="D48" s="301">
        <v>39093949</v>
      </c>
      <c r="E48" s="302">
        <v>3194370</v>
      </c>
      <c r="F48" s="302">
        <v>1409770</v>
      </c>
      <c r="G48" s="302">
        <v>24722672</v>
      </c>
      <c r="H48" s="302">
        <v>8638496</v>
      </c>
      <c r="I48" s="302">
        <v>1045961</v>
      </c>
      <c r="J48" s="303">
        <v>82680</v>
      </c>
      <c r="K48" s="304"/>
    </row>
    <row r="49" spans="1:11" ht="15" customHeight="1">
      <c r="A49" s="297"/>
      <c r="B49" s="208" t="s">
        <v>366</v>
      </c>
      <c r="C49" s="217"/>
      <c r="D49" s="301">
        <v>43239383</v>
      </c>
      <c r="E49" s="302">
        <v>3523007</v>
      </c>
      <c r="F49" s="302">
        <v>442404</v>
      </c>
      <c r="G49" s="302">
        <v>28031601</v>
      </c>
      <c r="H49" s="302">
        <v>10155998</v>
      </c>
      <c r="I49" s="302">
        <v>987483</v>
      </c>
      <c r="J49" s="303">
        <v>98890</v>
      </c>
      <c r="K49" s="304"/>
    </row>
    <row r="50" spans="1:11" ht="15" customHeight="1">
      <c r="A50" s="297"/>
      <c r="B50" s="208" t="s">
        <v>506</v>
      </c>
      <c r="C50" s="217"/>
      <c r="D50" s="301">
        <v>40539784</v>
      </c>
      <c r="E50" s="302">
        <v>3066670</v>
      </c>
      <c r="F50" s="302">
        <v>364528</v>
      </c>
      <c r="G50" s="302">
        <v>31683508</v>
      </c>
      <c r="H50" s="302">
        <v>4308525</v>
      </c>
      <c r="I50" s="302">
        <v>1054078</v>
      </c>
      <c r="J50" s="303">
        <v>62466</v>
      </c>
      <c r="K50" s="304"/>
    </row>
    <row r="51" spans="1:12" ht="9" customHeight="1">
      <c r="A51" s="297"/>
      <c r="B51" s="208"/>
      <c r="C51" s="208"/>
      <c r="D51" s="316"/>
      <c r="E51" s="302"/>
      <c r="F51" s="302"/>
      <c r="G51" s="302"/>
      <c r="H51" s="302"/>
      <c r="I51" s="302"/>
      <c r="J51" s="303"/>
      <c r="K51" s="304"/>
      <c r="L51" s="305"/>
    </row>
    <row r="52" spans="1:12" s="345" customFormat="1" ht="15" customHeight="1">
      <c r="A52" s="861"/>
      <c r="B52" s="862" t="s">
        <v>656</v>
      </c>
      <c r="C52" s="863"/>
      <c r="D52" s="816">
        <v>4026387</v>
      </c>
      <c r="E52" s="876">
        <v>241572</v>
      </c>
      <c r="F52" s="876">
        <v>10000</v>
      </c>
      <c r="G52" s="876">
        <v>3425069</v>
      </c>
      <c r="H52" s="876">
        <v>243596</v>
      </c>
      <c r="I52" s="876">
        <v>96310</v>
      </c>
      <c r="J52" s="877">
        <v>9840</v>
      </c>
      <c r="K52" s="864"/>
      <c r="L52" s="865"/>
    </row>
    <row r="53" spans="1:12" s="345" customFormat="1" ht="15" customHeight="1">
      <c r="A53" s="861"/>
      <c r="B53" s="862" t="s">
        <v>24</v>
      </c>
      <c r="C53" s="863"/>
      <c r="D53" s="816">
        <v>5195043</v>
      </c>
      <c r="E53" s="876">
        <v>317196</v>
      </c>
      <c r="F53" s="876">
        <v>225000</v>
      </c>
      <c r="G53" s="876">
        <v>4192455</v>
      </c>
      <c r="H53" s="876">
        <v>368741</v>
      </c>
      <c r="I53" s="876">
        <v>87171</v>
      </c>
      <c r="J53" s="877">
        <v>4480</v>
      </c>
      <c r="K53" s="864"/>
      <c r="L53" s="865"/>
    </row>
    <row r="54" spans="1:12" s="345" customFormat="1" ht="15" customHeight="1">
      <c r="A54" s="861"/>
      <c r="B54" s="862" t="s">
        <v>25</v>
      </c>
      <c r="C54" s="863"/>
      <c r="D54" s="816">
        <v>3717170</v>
      </c>
      <c r="E54" s="876">
        <v>278184</v>
      </c>
      <c r="F54" s="637">
        <v>0</v>
      </c>
      <c r="G54" s="876">
        <v>3178527</v>
      </c>
      <c r="H54" s="876">
        <v>176874</v>
      </c>
      <c r="I54" s="876">
        <v>79085</v>
      </c>
      <c r="J54" s="877">
        <v>4500</v>
      </c>
      <c r="K54" s="864"/>
      <c r="L54" s="865"/>
    </row>
    <row r="55" spans="1:12" s="345" customFormat="1" ht="15" customHeight="1">
      <c r="A55" s="861"/>
      <c r="B55" s="841" t="s">
        <v>508</v>
      </c>
      <c r="C55" s="863"/>
      <c r="D55" s="816">
        <v>2285351</v>
      </c>
      <c r="E55" s="876">
        <v>228482</v>
      </c>
      <c r="F55" s="637">
        <v>0</v>
      </c>
      <c r="G55" s="876">
        <v>1774401</v>
      </c>
      <c r="H55" s="876">
        <v>210756</v>
      </c>
      <c r="I55" s="876">
        <v>64872</v>
      </c>
      <c r="J55" s="877">
        <v>6840</v>
      </c>
      <c r="K55" s="864"/>
      <c r="L55" s="865"/>
    </row>
    <row r="56" spans="1:12" s="345" customFormat="1" ht="15" customHeight="1">
      <c r="A56" s="861"/>
      <c r="B56" s="656" t="s">
        <v>500</v>
      </c>
      <c r="C56" s="863"/>
      <c r="D56" s="816">
        <v>3261230</v>
      </c>
      <c r="E56" s="876">
        <v>229414</v>
      </c>
      <c r="F56" s="637">
        <v>74453</v>
      </c>
      <c r="G56" s="876">
        <v>2621949</v>
      </c>
      <c r="H56" s="876">
        <v>239600</v>
      </c>
      <c r="I56" s="876">
        <v>94364</v>
      </c>
      <c r="J56" s="877">
        <v>1450</v>
      </c>
      <c r="K56" s="864"/>
      <c r="L56" s="865"/>
    </row>
    <row r="57" spans="1:12" s="345" customFormat="1" ht="15" customHeight="1">
      <c r="A57" s="861"/>
      <c r="B57" s="656" t="s">
        <v>524</v>
      </c>
      <c r="C57" s="863"/>
      <c r="D57" s="816">
        <v>1968938</v>
      </c>
      <c r="E57" s="876">
        <v>278938</v>
      </c>
      <c r="F57" s="637">
        <v>540</v>
      </c>
      <c r="G57" s="876">
        <v>1404266</v>
      </c>
      <c r="H57" s="876">
        <v>171761</v>
      </c>
      <c r="I57" s="876">
        <v>81613</v>
      </c>
      <c r="J57" s="877">
        <v>31820</v>
      </c>
      <c r="K57" s="864"/>
      <c r="L57" s="865"/>
    </row>
    <row r="58" spans="1:12" s="345" customFormat="1" ht="15" customHeight="1">
      <c r="A58" s="861"/>
      <c r="B58" s="656" t="s">
        <v>542</v>
      </c>
      <c r="C58" s="863"/>
      <c r="D58" s="816">
        <v>2813694</v>
      </c>
      <c r="E58" s="876">
        <v>291586</v>
      </c>
      <c r="F58" s="637">
        <v>1350</v>
      </c>
      <c r="G58" s="876">
        <v>1942872</v>
      </c>
      <c r="H58" s="876">
        <v>463507</v>
      </c>
      <c r="I58" s="876">
        <v>99134</v>
      </c>
      <c r="J58" s="877">
        <v>15245</v>
      </c>
      <c r="K58" s="864"/>
      <c r="L58" s="865"/>
    </row>
    <row r="59" spans="1:12" s="345" customFormat="1" ht="15" customHeight="1">
      <c r="A59" s="861"/>
      <c r="B59" s="656" t="s">
        <v>554</v>
      </c>
      <c r="C59" s="863"/>
      <c r="D59" s="816">
        <v>3005296</v>
      </c>
      <c r="E59" s="876">
        <v>297725</v>
      </c>
      <c r="F59" s="637">
        <v>95500</v>
      </c>
      <c r="G59" s="876">
        <v>2056579</v>
      </c>
      <c r="H59" s="876">
        <v>418129</v>
      </c>
      <c r="I59" s="876">
        <v>125103</v>
      </c>
      <c r="J59" s="877">
        <v>12260</v>
      </c>
      <c r="K59" s="864"/>
      <c r="L59" s="865"/>
    </row>
    <row r="60" spans="1:12" s="345" customFormat="1" ht="15" customHeight="1">
      <c r="A60" s="861"/>
      <c r="B60" s="656" t="s">
        <v>21</v>
      </c>
      <c r="C60" s="863"/>
      <c r="D60" s="816">
        <v>4474110</v>
      </c>
      <c r="E60" s="876">
        <v>329772</v>
      </c>
      <c r="F60" s="637">
        <v>2500</v>
      </c>
      <c r="G60" s="876">
        <v>3257817</v>
      </c>
      <c r="H60" s="876">
        <v>802266</v>
      </c>
      <c r="I60" s="876">
        <v>81637</v>
      </c>
      <c r="J60" s="877">
        <v>118</v>
      </c>
      <c r="K60" s="864"/>
      <c r="L60" s="865"/>
    </row>
    <row r="61" spans="1:12" s="345" customFormat="1" ht="15" customHeight="1">
      <c r="A61" s="861"/>
      <c r="B61" s="656" t="s">
        <v>599</v>
      </c>
      <c r="C61" s="863"/>
      <c r="D61" s="816">
        <v>2253021</v>
      </c>
      <c r="E61" s="876">
        <v>246792</v>
      </c>
      <c r="F61" s="637">
        <v>120000</v>
      </c>
      <c r="G61" s="876">
        <v>1618142</v>
      </c>
      <c r="H61" s="876">
        <v>207996</v>
      </c>
      <c r="I61" s="876">
        <v>59971</v>
      </c>
      <c r="J61" s="877">
        <v>120</v>
      </c>
      <c r="K61" s="864"/>
      <c r="L61" s="865"/>
    </row>
    <row r="62" spans="1:12" s="345" customFormat="1" ht="15" customHeight="1">
      <c r="A62" s="861"/>
      <c r="B62" s="656" t="s">
        <v>22</v>
      </c>
      <c r="C62" s="863"/>
      <c r="D62" s="816">
        <v>2676711</v>
      </c>
      <c r="E62" s="876">
        <v>324397</v>
      </c>
      <c r="F62" s="637">
        <v>21000</v>
      </c>
      <c r="G62" s="876">
        <v>1949680</v>
      </c>
      <c r="H62" s="876">
        <v>269187</v>
      </c>
      <c r="I62" s="876">
        <v>103447</v>
      </c>
      <c r="J62" s="877">
        <v>9000</v>
      </c>
      <c r="K62" s="864"/>
      <c r="L62" s="865"/>
    </row>
    <row r="63" spans="1:12" s="345" customFormat="1" ht="15" customHeight="1">
      <c r="A63" s="861"/>
      <c r="B63" s="656" t="s">
        <v>23</v>
      </c>
      <c r="C63" s="863"/>
      <c r="D63" s="816">
        <v>2796358</v>
      </c>
      <c r="E63" s="876">
        <v>323477</v>
      </c>
      <c r="F63" s="637">
        <v>7500</v>
      </c>
      <c r="G63" s="876">
        <v>2030230</v>
      </c>
      <c r="H63" s="876">
        <v>351542</v>
      </c>
      <c r="I63" s="876">
        <v>83429</v>
      </c>
      <c r="J63" s="877">
        <v>180</v>
      </c>
      <c r="K63" s="864"/>
      <c r="L63" s="865"/>
    </row>
    <row r="64" spans="1:12" s="345" customFormat="1" ht="15" customHeight="1">
      <c r="A64" s="861"/>
      <c r="B64" s="656" t="s">
        <v>478</v>
      </c>
      <c r="C64" s="863"/>
      <c r="D64" s="816">
        <v>3135839</v>
      </c>
      <c r="E64" s="876">
        <v>282494</v>
      </c>
      <c r="F64" s="637">
        <v>0</v>
      </c>
      <c r="G64" s="876">
        <v>2015672</v>
      </c>
      <c r="H64" s="876">
        <v>763570</v>
      </c>
      <c r="I64" s="876">
        <v>68203</v>
      </c>
      <c r="J64" s="877">
        <v>5900</v>
      </c>
      <c r="K64" s="864"/>
      <c r="L64" s="865"/>
    </row>
    <row r="65" spans="1:12" ht="9" customHeight="1" thickBot="1">
      <c r="A65" s="317"/>
      <c r="B65" s="288"/>
      <c r="C65" s="288"/>
      <c r="D65" s="318"/>
      <c r="E65" s="224"/>
      <c r="F65" s="224"/>
      <c r="G65" s="224"/>
      <c r="H65" s="224"/>
      <c r="I65" s="224"/>
      <c r="J65" s="319"/>
      <c r="L65" s="320"/>
    </row>
    <row r="66" spans="1:12" ht="3" customHeight="1">
      <c r="A66" s="321"/>
      <c r="B66" s="208"/>
      <c r="C66" s="208"/>
      <c r="D66" s="322"/>
      <c r="E66" s="226"/>
      <c r="F66" s="226"/>
      <c r="G66" s="226"/>
      <c r="H66" s="226"/>
      <c r="I66" s="226"/>
      <c r="J66" s="226"/>
      <c r="L66" s="320"/>
    </row>
    <row r="67" spans="1:12" s="41" customFormat="1" ht="19.5" customHeight="1">
      <c r="A67" s="69" t="s">
        <v>155</v>
      </c>
      <c r="C67" s="187"/>
      <c r="D67" s="69"/>
      <c r="E67" s="69"/>
      <c r="F67" s="69"/>
      <c r="G67" s="69"/>
      <c r="H67" s="69"/>
      <c r="I67" s="69"/>
      <c r="J67" s="69"/>
      <c r="L67" s="323"/>
    </row>
    <row r="68" ht="20.25" customHeight="1">
      <c r="L68" s="321"/>
    </row>
    <row r="69" ht="20.25" customHeight="1">
      <c r="L69" s="321"/>
    </row>
    <row r="70" ht="20.25" customHeight="1">
      <c r="L70" s="321"/>
    </row>
    <row r="71" ht="20.25" customHeight="1">
      <c r="L71" s="321"/>
    </row>
    <row r="72" ht="20.25" customHeight="1">
      <c r="L72" s="321"/>
    </row>
    <row r="73" ht="20.25" customHeight="1">
      <c r="L73" s="321"/>
    </row>
    <row r="74" ht="20.25" customHeight="1">
      <c r="L74" s="321"/>
    </row>
    <row r="75" ht="6.75" customHeight="1">
      <c r="L75" s="321"/>
    </row>
    <row r="76" ht="18" customHeight="1">
      <c r="C76" s="76"/>
    </row>
  </sheetData>
  <sheetProtection/>
  <mergeCells count="11">
    <mergeCell ref="G3:G5"/>
    <mergeCell ref="I3:I5"/>
    <mergeCell ref="J3:J5"/>
    <mergeCell ref="D7:J7"/>
    <mergeCell ref="D26:J26"/>
    <mergeCell ref="D46:J46"/>
    <mergeCell ref="A1:J1"/>
    <mergeCell ref="B3:B5"/>
    <mergeCell ref="D3:D5"/>
    <mergeCell ref="E3:E5"/>
    <mergeCell ref="F3:F5"/>
  </mergeCells>
  <dataValidations count="1">
    <dataValidation allowBlank="1" showInputMessage="1" showErrorMessage="1" imeMode="off" sqref="D65:J66 D25:J25 D45:J45 F34:F44 D48:J51 D9:J12 F15:F24 D28:J31 F54:F64"/>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30"/>
  <sheetViews>
    <sheetView showGridLines="0" view="pageBreakPreview" zoomScaleNormal="90" zoomScaleSheetLayoutView="100" zoomScalePageLayoutView="0" workbookViewId="0" topLeftCell="A1">
      <pane xSplit="3" ySplit="6" topLeftCell="D10"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394" t="s">
        <v>156</v>
      </c>
      <c r="B1" s="1394"/>
      <c r="C1" s="1394"/>
      <c r="D1" s="1394"/>
      <c r="E1" s="1394"/>
      <c r="F1" s="1394"/>
      <c r="G1" s="1394"/>
      <c r="H1" s="1394"/>
      <c r="I1" s="1394"/>
      <c r="J1" s="1394"/>
      <c r="K1" s="1394"/>
      <c r="L1" s="1394"/>
      <c r="M1" s="1394"/>
      <c r="N1" s="1394"/>
      <c r="O1" s="1394"/>
      <c r="P1" s="1394"/>
    </row>
    <row r="2" spans="2:14" ht="6.75" customHeight="1">
      <c r="B2" s="324"/>
      <c r="C2" s="324"/>
      <c r="D2" s="324"/>
      <c r="E2" s="324"/>
      <c r="F2" s="324"/>
      <c r="G2" s="324"/>
      <c r="H2" s="324"/>
      <c r="I2" s="324"/>
      <c r="J2" s="324"/>
      <c r="K2" s="324"/>
      <c r="L2" s="324"/>
      <c r="M2" s="324"/>
      <c r="N2" s="324"/>
    </row>
    <row r="3" spans="2:15" ht="15" customHeight="1">
      <c r="B3" s="24"/>
      <c r="C3" s="24"/>
      <c r="D3" s="24"/>
      <c r="E3" s="24"/>
      <c r="F3" s="24"/>
      <c r="G3" s="24"/>
      <c r="H3" s="24"/>
      <c r="I3" s="24"/>
      <c r="J3" s="24"/>
      <c r="K3" s="24"/>
      <c r="M3" s="41"/>
      <c r="O3" s="638" t="s">
        <v>432</v>
      </c>
    </row>
    <row r="4" spans="2:16" ht="3" customHeight="1" thickBot="1">
      <c r="B4" s="24"/>
      <c r="C4" s="24"/>
      <c r="D4" s="24"/>
      <c r="E4" s="24"/>
      <c r="F4" s="24"/>
      <c r="G4" s="24"/>
      <c r="H4" s="24"/>
      <c r="I4" s="24"/>
      <c r="J4" s="24"/>
      <c r="K4" s="24"/>
      <c r="M4" s="41"/>
      <c r="P4" s="252"/>
    </row>
    <row r="5" spans="1:16" ht="17.25">
      <c r="A5" s="325"/>
      <c r="B5" s="1395" t="s">
        <v>367</v>
      </c>
      <c r="C5" s="1396"/>
      <c r="D5" s="1399" t="s">
        <v>157</v>
      </c>
      <c r="E5" s="1399"/>
      <c r="F5" s="1399"/>
      <c r="G5" s="1399"/>
      <c r="H5" s="1400" t="s">
        <v>158</v>
      </c>
      <c r="I5" s="1401"/>
      <c r="J5" s="1401"/>
      <c r="K5" s="1401"/>
      <c r="L5" s="1400" t="s">
        <v>159</v>
      </c>
      <c r="M5" s="1401"/>
      <c r="N5" s="1401"/>
      <c r="O5" s="1401"/>
      <c r="P5" s="326"/>
    </row>
    <row r="6" spans="1:16" ht="16.5" customHeight="1">
      <c r="A6" s="327"/>
      <c r="B6" s="1397"/>
      <c r="C6" s="1398"/>
      <c r="D6" s="328" t="s">
        <v>160</v>
      </c>
      <c r="E6" s="328" t="s">
        <v>161</v>
      </c>
      <c r="F6" s="328" t="s">
        <v>162</v>
      </c>
      <c r="G6" s="328" t="s">
        <v>161</v>
      </c>
      <c r="H6" s="328" t="s">
        <v>160</v>
      </c>
      <c r="I6" s="328" t="s">
        <v>161</v>
      </c>
      <c r="J6" s="328" t="s">
        <v>162</v>
      </c>
      <c r="K6" s="329" t="s">
        <v>161</v>
      </c>
      <c r="L6" s="328" t="s">
        <v>160</v>
      </c>
      <c r="M6" s="328" t="s">
        <v>161</v>
      </c>
      <c r="N6" s="328" t="s">
        <v>162</v>
      </c>
      <c r="O6" s="329" t="s">
        <v>161</v>
      </c>
      <c r="P6" s="330"/>
    </row>
    <row r="7" spans="1:16" ht="7.5" customHeight="1">
      <c r="A7" s="331"/>
      <c r="B7" s="323"/>
      <c r="C7" s="332"/>
      <c r="D7" s="323"/>
      <c r="E7" s="323"/>
      <c r="F7" s="323"/>
      <c r="G7" s="332"/>
      <c r="H7" s="323"/>
      <c r="I7" s="323"/>
      <c r="J7" s="323"/>
      <c r="K7" s="323"/>
      <c r="L7" s="333"/>
      <c r="M7" s="323"/>
      <c r="N7" s="323"/>
      <c r="O7" s="323"/>
      <c r="P7" s="334"/>
    </row>
    <row r="8" spans="1:16" ht="16.5" customHeight="1" hidden="1">
      <c r="A8" s="331"/>
      <c r="B8" s="335" t="s">
        <v>163</v>
      </c>
      <c r="C8" s="336"/>
      <c r="D8" s="730">
        <v>61</v>
      </c>
      <c r="E8" s="731">
        <v>-25.6</v>
      </c>
      <c r="F8" s="730">
        <v>10815</v>
      </c>
      <c r="G8" s="732">
        <v>5</v>
      </c>
      <c r="H8" s="730">
        <v>701</v>
      </c>
      <c r="I8" s="731">
        <v>-5.3</v>
      </c>
      <c r="J8" s="730">
        <v>125052</v>
      </c>
      <c r="K8" s="732">
        <v>0.4</v>
      </c>
      <c r="L8" s="733">
        <v>8684</v>
      </c>
      <c r="M8" s="731">
        <v>-9</v>
      </c>
      <c r="N8" s="730">
        <v>2035843</v>
      </c>
      <c r="O8" s="731">
        <v>8.9</v>
      </c>
      <c r="P8" s="334"/>
    </row>
    <row r="9" spans="1:16" ht="16.5" customHeight="1">
      <c r="A9" s="331"/>
      <c r="B9" s="337" t="s">
        <v>164</v>
      </c>
      <c r="C9" s="336"/>
      <c r="D9" s="730">
        <v>49</v>
      </c>
      <c r="E9" s="734">
        <v>14</v>
      </c>
      <c r="F9" s="735">
        <v>5793</v>
      </c>
      <c r="G9" s="736">
        <v>-52.6</v>
      </c>
      <c r="H9" s="735">
        <v>713</v>
      </c>
      <c r="I9" s="737">
        <v>8</v>
      </c>
      <c r="J9" s="735">
        <v>100078</v>
      </c>
      <c r="K9" s="734">
        <v>-8.7</v>
      </c>
      <c r="L9" s="738">
        <v>8631</v>
      </c>
      <c r="M9" s="737">
        <v>6.4</v>
      </c>
      <c r="N9" s="735">
        <v>1264732</v>
      </c>
      <c r="O9" s="734">
        <v>-21.9</v>
      </c>
      <c r="P9" s="334"/>
    </row>
    <row r="10" spans="1:16" ht="16.5" customHeight="1">
      <c r="A10" s="331"/>
      <c r="B10" s="337" t="s">
        <v>368</v>
      </c>
      <c r="C10" s="336"/>
      <c r="D10" s="730">
        <v>40</v>
      </c>
      <c r="E10" s="734">
        <v>-18.4</v>
      </c>
      <c r="F10" s="735">
        <v>8702</v>
      </c>
      <c r="G10" s="736">
        <v>50.2</v>
      </c>
      <c r="H10" s="735">
        <v>561</v>
      </c>
      <c r="I10" s="737">
        <v>-21.3</v>
      </c>
      <c r="J10" s="735">
        <v>98482</v>
      </c>
      <c r="K10" s="734">
        <v>-1.6</v>
      </c>
      <c r="L10" s="738">
        <v>7163</v>
      </c>
      <c r="M10" s="737">
        <v>-17</v>
      </c>
      <c r="N10" s="739">
        <v>1208420</v>
      </c>
      <c r="O10" s="734">
        <v>-4.5</v>
      </c>
      <c r="P10" s="334"/>
    </row>
    <row r="11" spans="1:16" ht="16.5" customHeight="1">
      <c r="A11" s="331"/>
      <c r="B11" s="337" t="s">
        <v>369</v>
      </c>
      <c r="C11" s="336"/>
      <c r="D11" s="730">
        <v>35</v>
      </c>
      <c r="E11" s="737">
        <v>-12.5</v>
      </c>
      <c r="F11" s="735">
        <v>8234</v>
      </c>
      <c r="G11" s="736">
        <v>-5.4</v>
      </c>
      <c r="H11" s="735">
        <v>483</v>
      </c>
      <c r="I11" s="737">
        <v>-13.9</v>
      </c>
      <c r="J11" s="735">
        <v>110826</v>
      </c>
      <c r="K11" s="737">
        <v>12.5</v>
      </c>
      <c r="L11" s="738">
        <v>5980</v>
      </c>
      <c r="M11" s="737">
        <v>-16.51</v>
      </c>
      <c r="N11" s="739">
        <v>1167974</v>
      </c>
      <c r="O11" s="737">
        <v>-3.34</v>
      </c>
      <c r="P11" s="334"/>
    </row>
    <row r="12" spans="1:16" ht="10.5" customHeight="1">
      <c r="A12" s="331"/>
      <c r="B12" s="337"/>
      <c r="C12" s="336"/>
      <c r="D12" s="730"/>
      <c r="E12" s="737"/>
      <c r="F12" s="735"/>
      <c r="G12" s="736"/>
      <c r="H12" s="735"/>
      <c r="I12" s="737"/>
      <c r="J12" s="735"/>
      <c r="K12" s="737"/>
      <c r="L12" s="738"/>
      <c r="M12" s="737"/>
      <c r="N12" s="735"/>
      <c r="O12" s="737"/>
      <c r="P12" s="334"/>
    </row>
    <row r="13" spans="1:16" ht="16.5" customHeight="1">
      <c r="A13" s="331"/>
      <c r="B13" s="338"/>
      <c r="C13" s="332"/>
      <c r="D13" s="740"/>
      <c r="E13" s="741" t="s">
        <v>165</v>
      </c>
      <c r="F13" s="742"/>
      <c r="G13" s="743" t="s">
        <v>165</v>
      </c>
      <c r="H13" s="744"/>
      <c r="I13" s="741" t="s">
        <v>165</v>
      </c>
      <c r="J13" s="742"/>
      <c r="K13" s="745" t="s">
        <v>165</v>
      </c>
      <c r="L13" s="746"/>
      <c r="M13" s="747" t="s">
        <v>165</v>
      </c>
      <c r="N13" s="742"/>
      <c r="O13" s="747" t="s">
        <v>165</v>
      </c>
      <c r="P13" s="334"/>
    </row>
    <row r="14" spans="1:19" s="480" customFormat="1" ht="16.5" customHeight="1">
      <c r="A14" s="842"/>
      <c r="B14" s="843" t="s">
        <v>659</v>
      </c>
      <c r="C14" s="844"/>
      <c r="D14" s="749">
        <v>2</v>
      </c>
      <c r="E14" s="750">
        <v>100</v>
      </c>
      <c r="F14" s="749">
        <v>75</v>
      </c>
      <c r="G14" s="750">
        <v>-76.6</v>
      </c>
      <c r="H14" s="738">
        <v>48</v>
      </c>
      <c r="I14" s="734">
        <v>26.3</v>
      </c>
      <c r="J14" s="735">
        <v>12927</v>
      </c>
      <c r="K14" s="737">
        <v>143.9</v>
      </c>
      <c r="L14" s="751">
        <v>581</v>
      </c>
      <c r="M14" s="734">
        <v>13.9</v>
      </c>
      <c r="N14" s="739">
        <v>115589</v>
      </c>
      <c r="O14" s="734">
        <v>22.8</v>
      </c>
      <c r="P14" s="845"/>
      <c r="Q14" s="846"/>
      <c r="R14" s="846"/>
      <c r="S14" s="846"/>
    </row>
    <row r="15" spans="1:19" s="480" customFormat="1" ht="16.5" customHeight="1">
      <c r="A15" s="842"/>
      <c r="B15" s="843" t="s">
        <v>112</v>
      </c>
      <c r="C15" s="844"/>
      <c r="D15" s="749">
        <v>4</v>
      </c>
      <c r="E15" s="750" t="s">
        <v>287</v>
      </c>
      <c r="F15" s="749">
        <v>617</v>
      </c>
      <c r="G15" s="750">
        <v>-65.8</v>
      </c>
      <c r="H15" s="738">
        <v>55</v>
      </c>
      <c r="I15" s="734">
        <v>44.7</v>
      </c>
      <c r="J15" s="735">
        <v>8327</v>
      </c>
      <c r="K15" s="737">
        <v>27.5</v>
      </c>
      <c r="L15" s="751">
        <v>606</v>
      </c>
      <c r="M15" s="734">
        <v>20.2</v>
      </c>
      <c r="N15" s="739">
        <v>79172</v>
      </c>
      <c r="O15" s="734">
        <v>-15</v>
      </c>
      <c r="P15" s="845"/>
      <c r="Q15" s="846"/>
      <c r="R15" s="846"/>
      <c r="S15" s="846"/>
    </row>
    <row r="16" spans="1:19" s="480" customFormat="1" ht="16.5" customHeight="1">
      <c r="A16" s="842"/>
      <c r="B16" s="843" t="s">
        <v>495</v>
      </c>
      <c r="C16" s="844"/>
      <c r="D16" s="749">
        <v>2</v>
      </c>
      <c r="E16" s="748">
        <v>-50</v>
      </c>
      <c r="F16" s="749">
        <v>128</v>
      </c>
      <c r="G16" s="748">
        <v>-79.3</v>
      </c>
      <c r="H16" s="738">
        <v>41</v>
      </c>
      <c r="I16" s="748">
        <v>-25.5</v>
      </c>
      <c r="J16" s="735">
        <v>4568</v>
      </c>
      <c r="K16" s="748">
        <v>-45.1</v>
      </c>
      <c r="L16" s="751">
        <v>570</v>
      </c>
      <c r="M16" s="748">
        <v>-5.9</v>
      </c>
      <c r="N16" s="739">
        <v>56524</v>
      </c>
      <c r="O16" s="748">
        <v>-28.6</v>
      </c>
      <c r="P16" s="845"/>
      <c r="Q16" s="846"/>
      <c r="R16" s="846"/>
      <c r="S16" s="846"/>
    </row>
    <row r="17" spans="1:19" s="480" customFormat="1" ht="16.5" customHeight="1">
      <c r="A17" s="842"/>
      <c r="B17" s="843" t="s">
        <v>509</v>
      </c>
      <c r="C17" s="844"/>
      <c r="D17" s="749">
        <v>3</v>
      </c>
      <c r="E17" s="748">
        <v>50</v>
      </c>
      <c r="F17" s="749">
        <v>430</v>
      </c>
      <c r="G17" s="748">
        <v>235.9</v>
      </c>
      <c r="H17" s="738">
        <v>55</v>
      </c>
      <c r="I17" s="748">
        <v>34.1</v>
      </c>
      <c r="J17" s="735">
        <v>6283</v>
      </c>
      <c r="K17" s="748">
        <v>37.5</v>
      </c>
      <c r="L17" s="751">
        <v>577</v>
      </c>
      <c r="M17" s="748">
        <v>1.2</v>
      </c>
      <c r="N17" s="739">
        <v>96580</v>
      </c>
      <c r="O17" s="748">
        <v>70.9</v>
      </c>
      <c r="P17" s="845"/>
      <c r="Q17" s="846"/>
      <c r="R17" s="846"/>
      <c r="S17" s="846"/>
    </row>
    <row r="18" spans="1:19" s="480" customFormat="1" ht="16.5" customHeight="1">
      <c r="A18" s="842"/>
      <c r="B18" s="843" t="s">
        <v>531</v>
      </c>
      <c r="C18" s="844"/>
      <c r="D18" s="749">
        <v>6</v>
      </c>
      <c r="E18" s="979">
        <v>-25</v>
      </c>
      <c r="F18" s="749">
        <v>145</v>
      </c>
      <c r="G18" s="979">
        <v>-84.5</v>
      </c>
      <c r="H18" s="738">
        <v>61</v>
      </c>
      <c r="I18" s="980">
        <v>1.7</v>
      </c>
      <c r="J18" s="735">
        <v>7726</v>
      </c>
      <c r="K18" s="979">
        <v>-80.4</v>
      </c>
      <c r="L18" s="751">
        <v>809</v>
      </c>
      <c r="M18" s="978">
        <v>36.4</v>
      </c>
      <c r="N18" s="739">
        <v>147434</v>
      </c>
      <c r="O18" s="979">
        <v>-13.1</v>
      </c>
      <c r="P18" s="845"/>
      <c r="Q18" s="846"/>
      <c r="R18" s="846"/>
      <c r="S18" s="846"/>
    </row>
    <row r="19" spans="1:19" s="480" customFormat="1" ht="16.5" customHeight="1">
      <c r="A19" s="842"/>
      <c r="B19" s="843" t="s">
        <v>543</v>
      </c>
      <c r="C19" s="844"/>
      <c r="D19" s="749">
        <v>3</v>
      </c>
      <c r="E19" s="979">
        <v>50</v>
      </c>
      <c r="F19" s="749">
        <v>294</v>
      </c>
      <c r="G19" s="979">
        <v>72.9</v>
      </c>
      <c r="H19" s="738">
        <v>47</v>
      </c>
      <c r="I19" s="980">
        <v>14.6</v>
      </c>
      <c r="J19" s="735">
        <v>4507</v>
      </c>
      <c r="K19" s="979">
        <v>-50.9</v>
      </c>
      <c r="L19" s="751">
        <v>610</v>
      </c>
      <c r="M19" s="978">
        <v>25.5</v>
      </c>
      <c r="N19" s="739">
        <v>203861</v>
      </c>
      <c r="O19" s="979">
        <v>150.9</v>
      </c>
      <c r="P19" s="845"/>
      <c r="Q19" s="846"/>
      <c r="R19" s="846"/>
      <c r="S19" s="846"/>
    </row>
    <row r="20" spans="1:19" s="480" customFormat="1" ht="16.5" customHeight="1">
      <c r="A20" s="842"/>
      <c r="B20" s="843" t="s">
        <v>563</v>
      </c>
      <c r="C20" s="844"/>
      <c r="D20" s="749">
        <v>4</v>
      </c>
      <c r="E20" s="979">
        <v>0</v>
      </c>
      <c r="F20" s="749">
        <v>689</v>
      </c>
      <c r="G20" s="979">
        <v>474.16666666666663</v>
      </c>
      <c r="H20" s="738">
        <v>57</v>
      </c>
      <c r="I20" s="980">
        <v>26.66666666666666</v>
      </c>
      <c r="J20" s="735">
        <v>6545</v>
      </c>
      <c r="K20" s="979">
        <v>8.919953403228487</v>
      </c>
      <c r="L20" s="751">
        <v>706</v>
      </c>
      <c r="M20" s="978">
        <v>34.732824427480914</v>
      </c>
      <c r="N20" s="739">
        <v>278734</v>
      </c>
      <c r="O20" s="979">
        <v>218.99061570153356</v>
      </c>
      <c r="P20" s="845"/>
      <c r="Q20" s="846"/>
      <c r="R20" s="846"/>
      <c r="S20" s="846"/>
    </row>
    <row r="21" spans="1:19" s="480" customFormat="1" ht="16.5" customHeight="1">
      <c r="A21" s="842"/>
      <c r="B21" s="843" t="s">
        <v>578</v>
      </c>
      <c r="C21" s="844"/>
      <c r="D21" s="749">
        <v>5</v>
      </c>
      <c r="E21" s="979">
        <v>0</v>
      </c>
      <c r="F21" s="749">
        <v>225</v>
      </c>
      <c r="G21" s="979">
        <v>0</v>
      </c>
      <c r="H21" s="738">
        <v>84</v>
      </c>
      <c r="I21" s="980">
        <v>121.05263157894738</v>
      </c>
      <c r="J21" s="735">
        <v>16359</v>
      </c>
      <c r="K21" s="979">
        <v>-9.388501163177132</v>
      </c>
      <c r="L21" s="751">
        <v>770</v>
      </c>
      <c r="M21" s="978">
        <v>41.025641025641036</v>
      </c>
      <c r="N21" s="739">
        <v>150947</v>
      </c>
      <c r="O21" s="979">
        <v>-87.75360361127811</v>
      </c>
      <c r="P21" s="845"/>
      <c r="Q21" s="846"/>
      <c r="R21" s="846"/>
      <c r="S21" s="846"/>
    </row>
    <row r="22" spans="1:19" s="480" customFormat="1" ht="16.5" customHeight="1">
      <c r="A22" s="842"/>
      <c r="B22" s="843" t="s">
        <v>370</v>
      </c>
      <c r="C22" s="844"/>
      <c r="D22" s="749">
        <v>3</v>
      </c>
      <c r="E22" s="979">
        <v>200</v>
      </c>
      <c r="F22" s="749">
        <v>147</v>
      </c>
      <c r="G22" s="979">
        <v>56.4</v>
      </c>
      <c r="H22" s="738">
        <v>67</v>
      </c>
      <c r="I22" s="979">
        <v>63.4</v>
      </c>
      <c r="J22" s="735">
        <v>7341</v>
      </c>
      <c r="K22" s="979">
        <v>78.2</v>
      </c>
      <c r="L22" s="751">
        <v>758</v>
      </c>
      <c r="M22" s="978">
        <v>54.1</v>
      </c>
      <c r="N22" s="739">
        <v>162137</v>
      </c>
      <c r="O22" s="979">
        <v>45.5</v>
      </c>
      <c r="P22" s="845"/>
      <c r="Q22" s="846"/>
      <c r="R22" s="846"/>
      <c r="S22" s="846"/>
    </row>
    <row r="23" spans="1:19" s="480" customFormat="1" ht="16.5" customHeight="1">
      <c r="A23" s="842"/>
      <c r="B23" s="843" t="s">
        <v>601</v>
      </c>
      <c r="C23" s="844"/>
      <c r="D23" s="749">
        <v>1</v>
      </c>
      <c r="E23" s="979">
        <v>-66.7</v>
      </c>
      <c r="F23" s="749">
        <v>20</v>
      </c>
      <c r="G23" s="979">
        <v>-94.8</v>
      </c>
      <c r="H23" s="738">
        <v>63</v>
      </c>
      <c r="I23" s="979">
        <v>53.7</v>
      </c>
      <c r="J23" s="735">
        <v>9429</v>
      </c>
      <c r="K23" s="979">
        <v>128.9</v>
      </c>
      <c r="L23" s="751">
        <v>760</v>
      </c>
      <c r="M23" s="978">
        <v>54.5</v>
      </c>
      <c r="N23" s="739">
        <v>108377</v>
      </c>
      <c r="O23" s="979">
        <v>-2.7</v>
      </c>
      <c r="P23" s="845"/>
      <c r="Q23" s="846"/>
      <c r="R23" s="846"/>
      <c r="S23" s="846"/>
    </row>
    <row r="24" spans="1:19" s="480" customFormat="1" ht="16.5" customHeight="1">
      <c r="A24" s="842"/>
      <c r="B24" s="843" t="s">
        <v>657</v>
      </c>
      <c r="C24" s="844"/>
      <c r="D24" s="749">
        <v>6</v>
      </c>
      <c r="E24" s="979">
        <v>500</v>
      </c>
      <c r="F24" s="749">
        <v>771</v>
      </c>
      <c r="G24" s="979">
        <v>828.9</v>
      </c>
      <c r="H24" s="738">
        <v>61</v>
      </c>
      <c r="I24" s="979">
        <v>24.5</v>
      </c>
      <c r="J24" s="735">
        <v>8047</v>
      </c>
      <c r="K24" s="979">
        <v>78.2</v>
      </c>
      <c r="L24" s="751">
        <v>720</v>
      </c>
      <c r="M24" s="978">
        <v>20.2</v>
      </c>
      <c r="N24" s="739">
        <v>691942</v>
      </c>
      <c r="O24" s="979">
        <v>377.6</v>
      </c>
      <c r="P24" s="845"/>
      <c r="Q24" s="846"/>
      <c r="R24" s="846"/>
      <c r="S24" s="846"/>
    </row>
    <row r="25" spans="1:19" s="480" customFormat="1" ht="16.5" customHeight="1">
      <c r="A25" s="842"/>
      <c r="B25" s="843" t="s">
        <v>480</v>
      </c>
      <c r="C25" s="844"/>
      <c r="D25" s="749">
        <v>1</v>
      </c>
      <c r="E25" s="979">
        <v>-75</v>
      </c>
      <c r="F25" s="749">
        <v>200</v>
      </c>
      <c r="G25" s="979">
        <v>-75.5</v>
      </c>
      <c r="H25" s="738">
        <v>55</v>
      </c>
      <c r="I25" s="979">
        <v>-5.2</v>
      </c>
      <c r="J25" s="735">
        <v>6668</v>
      </c>
      <c r="K25" s="979">
        <v>-2</v>
      </c>
      <c r="L25" s="751">
        <v>793</v>
      </c>
      <c r="M25" s="978">
        <v>33.1</v>
      </c>
      <c r="N25" s="739">
        <v>308010</v>
      </c>
      <c r="O25" s="979">
        <v>254.1</v>
      </c>
      <c r="P25" s="845"/>
      <c r="Q25" s="846"/>
      <c r="R25" s="846"/>
      <c r="S25" s="846"/>
    </row>
    <row r="26" spans="1:19" s="480" customFormat="1" ht="16.5" customHeight="1">
      <c r="A26" s="842"/>
      <c r="B26" s="843" t="s">
        <v>658</v>
      </c>
      <c r="C26" s="844"/>
      <c r="D26" s="749">
        <v>4</v>
      </c>
      <c r="E26" s="979">
        <f>(D26/D14-1)*100</f>
        <v>100</v>
      </c>
      <c r="F26" s="749">
        <v>239</v>
      </c>
      <c r="G26" s="979">
        <f>(F26/F14-1)*100</f>
        <v>218.66666666666666</v>
      </c>
      <c r="H26" s="738">
        <v>68</v>
      </c>
      <c r="I26" s="979">
        <f>(H26/H14-1)*100</f>
        <v>41.66666666666667</v>
      </c>
      <c r="J26" s="735">
        <v>7218</v>
      </c>
      <c r="K26" s="979">
        <f>(J26/J14-1)*100</f>
        <v>-44.16337897423996</v>
      </c>
      <c r="L26" s="751">
        <v>807</v>
      </c>
      <c r="M26" s="979">
        <f>(L26/L14-1)*100</f>
        <v>38.89845094664373</v>
      </c>
      <c r="N26" s="739">
        <v>94871</v>
      </c>
      <c r="O26" s="979">
        <f>(N26/N14-1)*100</f>
        <v>-17.923850885464876</v>
      </c>
      <c r="P26" s="845"/>
      <c r="Q26" s="846"/>
      <c r="R26" s="846"/>
      <c r="S26" s="846"/>
    </row>
    <row r="27" spans="1:16" ht="6" customHeight="1" thickBot="1">
      <c r="A27" s="339"/>
      <c r="B27" s="340"/>
      <c r="C27" s="341"/>
      <c r="D27" s="752"/>
      <c r="E27" s="753"/>
      <c r="F27" s="752"/>
      <c r="G27" s="753"/>
      <c r="H27" s="754"/>
      <c r="I27" s="753"/>
      <c r="J27" s="752"/>
      <c r="K27" s="753"/>
      <c r="L27" s="754"/>
      <c r="M27" s="753"/>
      <c r="N27" s="752"/>
      <c r="O27" s="753"/>
      <c r="P27" s="342"/>
    </row>
    <row r="28" spans="1:16" ht="3" customHeight="1">
      <c r="A28" s="130"/>
      <c r="B28" s="343"/>
      <c r="C28" s="343"/>
      <c r="D28" s="755"/>
      <c r="E28" s="756"/>
      <c r="F28" s="755"/>
      <c r="G28" s="756"/>
      <c r="H28" s="755"/>
      <c r="I28" s="756"/>
      <c r="J28" s="755"/>
      <c r="K28" s="756"/>
      <c r="L28" s="755"/>
      <c r="M28" s="756"/>
      <c r="N28" s="755"/>
      <c r="O28" s="756"/>
      <c r="P28" s="130"/>
    </row>
    <row r="29" spans="1:14" ht="17.25">
      <c r="A29" s="344" t="s">
        <v>166</v>
      </c>
      <c r="C29" s="344"/>
      <c r="D29" s="344"/>
      <c r="E29" s="344"/>
      <c r="F29" s="344"/>
      <c r="G29" s="344"/>
      <c r="H29" s="344"/>
      <c r="I29" s="344"/>
      <c r="J29" s="344"/>
      <c r="K29" s="344"/>
      <c r="L29" s="344"/>
      <c r="M29" s="344"/>
      <c r="N29" s="344"/>
    </row>
    <row r="30" spans="5:15" ht="17.25">
      <c r="E30" s="345"/>
      <c r="F30" s="346"/>
      <c r="G30" s="345"/>
      <c r="H30" s="346"/>
      <c r="I30" s="345"/>
      <c r="J30" s="346"/>
      <c r="K30" s="345"/>
      <c r="L30" s="347"/>
      <c r="M30" s="347"/>
      <c r="N30" s="347"/>
      <c r="O30" s="347"/>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D18:D28 F18:F28 H18:H28 J18:J28 L18:L28 N18:N28 D8:O17"/>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26" sqref="D26"/>
    </sheetView>
  </sheetViews>
  <sheetFormatPr defaultColWidth="9.00390625" defaultRowHeight="13.5"/>
  <cols>
    <col min="1" max="1" width="2.125" style="348" customWidth="1"/>
    <col min="2" max="2" width="13.875" style="348" customWidth="1"/>
    <col min="3" max="3" width="2.125" style="348" customWidth="1"/>
    <col min="4" max="11" width="13.375" style="348" customWidth="1"/>
    <col min="12" max="12" width="13.125" style="348" customWidth="1"/>
    <col min="13" max="13" width="0.37109375" style="348" customWidth="1"/>
    <col min="14" max="16384" width="9.00390625" style="348" customWidth="1"/>
  </cols>
  <sheetData>
    <row r="1" spans="1:13" ht="30" customHeight="1">
      <c r="A1" s="1402" t="s">
        <v>167</v>
      </c>
      <c r="B1" s="1402"/>
      <c r="C1" s="1402"/>
      <c r="D1" s="1402"/>
      <c r="E1" s="1402"/>
      <c r="F1" s="1402"/>
      <c r="G1" s="1402"/>
      <c r="H1" s="1402"/>
      <c r="I1" s="1402"/>
      <c r="J1" s="1402"/>
      <c r="K1" s="1402"/>
      <c r="L1" s="1402"/>
      <c r="M1" s="1402"/>
    </row>
    <row r="2" spans="2:11" ht="10.5" customHeight="1">
      <c r="B2" s="22"/>
      <c r="C2" s="22"/>
      <c r="D2" s="22"/>
      <c r="E2" s="21"/>
      <c r="F2" s="21"/>
      <c r="G2" s="21"/>
      <c r="H2" s="21"/>
      <c r="I2" s="21"/>
      <c r="J2" s="22"/>
      <c r="K2" s="22"/>
    </row>
    <row r="3" spans="2:12" ht="15" customHeight="1">
      <c r="B3" s="29"/>
      <c r="C3" s="29"/>
      <c r="D3" s="29"/>
      <c r="E3" s="29"/>
      <c r="F3" s="29"/>
      <c r="G3" s="29"/>
      <c r="H3" s="29"/>
      <c r="I3" s="29"/>
      <c r="J3" s="29"/>
      <c r="L3" s="632" t="s">
        <v>460</v>
      </c>
    </row>
    <row r="4" spans="2:12" ht="3" customHeight="1" thickBot="1">
      <c r="B4" s="29"/>
      <c r="C4" s="29"/>
      <c r="D4" s="29"/>
      <c r="E4" s="29"/>
      <c r="F4" s="29"/>
      <c r="G4" s="29"/>
      <c r="H4" s="29"/>
      <c r="I4" s="29"/>
      <c r="J4" s="29"/>
      <c r="K4" s="216"/>
      <c r="L4" s="216"/>
    </row>
    <row r="5" spans="1:13" ht="16.5" customHeight="1">
      <c r="A5" s="349"/>
      <c r="B5" s="1356" t="s">
        <v>356</v>
      </c>
      <c r="C5" s="1403"/>
      <c r="D5" s="1358" t="s">
        <v>372</v>
      </c>
      <c r="E5" s="1360"/>
      <c r="F5" s="1359"/>
      <c r="G5" s="1358" t="s">
        <v>373</v>
      </c>
      <c r="H5" s="1360"/>
      <c r="I5" s="1359"/>
      <c r="J5" s="1358" t="s">
        <v>374</v>
      </c>
      <c r="K5" s="1360"/>
      <c r="L5" s="1360"/>
      <c r="M5" s="350"/>
    </row>
    <row r="6" spans="1:13" ht="16.5" customHeight="1">
      <c r="A6" s="351"/>
      <c r="B6" s="1357"/>
      <c r="C6" s="1404"/>
      <c r="D6" s="196" t="s">
        <v>168</v>
      </c>
      <c r="E6" s="196" t="s">
        <v>169</v>
      </c>
      <c r="F6" s="196" t="s">
        <v>170</v>
      </c>
      <c r="G6" s="196" t="s">
        <v>171</v>
      </c>
      <c r="H6" s="196" t="s">
        <v>169</v>
      </c>
      <c r="I6" s="196" t="s">
        <v>170</v>
      </c>
      <c r="J6" s="196" t="s">
        <v>171</v>
      </c>
      <c r="K6" s="196" t="s">
        <v>169</v>
      </c>
      <c r="L6" s="196" t="s">
        <v>170</v>
      </c>
      <c r="M6" s="352"/>
    </row>
    <row r="7" spans="1:13" ht="4.5" customHeight="1">
      <c r="A7" s="353"/>
      <c r="B7" s="279"/>
      <c r="C7" s="269"/>
      <c r="D7" s="279"/>
      <c r="E7" s="279"/>
      <c r="F7" s="279"/>
      <c r="G7" s="279"/>
      <c r="H7" s="279"/>
      <c r="I7" s="279"/>
      <c r="J7" s="279"/>
      <c r="K7" s="279"/>
      <c r="L7" s="279"/>
      <c r="M7" s="354"/>
    </row>
    <row r="8" spans="1:13" ht="15" customHeight="1" hidden="1">
      <c r="A8" s="353"/>
      <c r="B8" s="214" t="s">
        <v>172</v>
      </c>
      <c r="C8" s="355"/>
      <c r="D8" s="356">
        <v>7936300</v>
      </c>
      <c r="E8" s="356">
        <v>6266000</v>
      </c>
      <c r="F8" s="356">
        <v>1670300</v>
      </c>
      <c r="G8" s="356">
        <v>7389800</v>
      </c>
      <c r="H8" s="356">
        <v>6226300</v>
      </c>
      <c r="I8" s="356">
        <v>1163500</v>
      </c>
      <c r="J8" s="356">
        <v>546500</v>
      </c>
      <c r="K8" s="356">
        <v>39700</v>
      </c>
      <c r="L8" s="356">
        <v>506800</v>
      </c>
      <c r="M8" s="354"/>
    </row>
    <row r="9" spans="1:13" ht="15" customHeight="1" hidden="1">
      <c r="A9" s="353"/>
      <c r="B9" s="214" t="s">
        <v>173</v>
      </c>
      <c r="C9" s="355"/>
      <c r="D9" s="356">
        <v>8769200</v>
      </c>
      <c r="E9" s="356">
        <v>6640100</v>
      </c>
      <c r="F9" s="356">
        <v>2129100</v>
      </c>
      <c r="G9" s="356">
        <v>8026500</v>
      </c>
      <c r="H9" s="356">
        <v>6595700</v>
      </c>
      <c r="I9" s="356">
        <v>1430800</v>
      </c>
      <c r="J9" s="356">
        <v>742700</v>
      </c>
      <c r="K9" s="356">
        <v>44400</v>
      </c>
      <c r="L9" s="356">
        <v>698300</v>
      </c>
      <c r="M9" s="354"/>
    </row>
    <row r="10" spans="1:13" ht="15" customHeight="1">
      <c r="A10" s="353"/>
      <c r="B10" s="214" t="s">
        <v>164</v>
      </c>
      <c r="C10" s="355"/>
      <c r="D10" s="356">
        <v>9469200</v>
      </c>
      <c r="E10" s="356">
        <v>6978800</v>
      </c>
      <c r="F10" s="356">
        <v>2490400</v>
      </c>
      <c r="G10" s="356">
        <v>8353000</v>
      </c>
      <c r="H10" s="356">
        <v>6925800</v>
      </c>
      <c r="I10" s="356">
        <v>1427200</v>
      </c>
      <c r="J10" s="356">
        <v>1116200</v>
      </c>
      <c r="K10" s="356">
        <v>53000</v>
      </c>
      <c r="L10" s="356">
        <v>1063200</v>
      </c>
      <c r="M10" s="354"/>
    </row>
    <row r="11" spans="1:13" ht="15" customHeight="1">
      <c r="A11" s="353"/>
      <c r="B11" s="214" t="s">
        <v>368</v>
      </c>
      <c r="C11" s="355"/>
      <c r="D11" s="356">
        <v>2583600</v>
      </c>
      <c r="E11" s="356">
        <v>2583600</v>
      </c>
      <c r="F11" s="356" t="s">
        <v>287</v>
      </c>
      <c r="G11" s="356">
        <v>2574600</v>
      </c>
      <c r="H11" s="356">
        <v>2574600</v>
      </c>
      <c r="I11" s="356" t="s">
        <v>287</v>
      </c>
      <c r="J11" s="356">
        <v>9000</v>
      </c>
      <c r="K11" s="356">
        <v>9000</v>
      </c>
      <c r="L11" s="356" t="s">
        <v>287</v>
      </c>
      <c r="M11" s="354"/>
    </row>
    <row r="12" spans="1:13" ht="15" customHeight="1">
      <c r="A12" s="353"/>
      <c r="B12" s="214" t="s">
        <v>369</v>
      </c>
      <c r="C12" s="355"/>
      <c r="D12" s="356">
        <v>3274300</v>
      </c>
      <c r="E12" s="356">
        <v>3274300</v>
      </c>
      <c r="F12" s="356" t="s">
        <v>287</v>
      </c>
      <c r="G12" s="356">
        <v>3263600</v>
      </c>
      <c r="H12" s="356">
        <v>3263600</v>
      </c>
      <c r="I12" s="356" t="s">
        <v>287</v>
      </c>
      <c r="J12" s="356">
        <v>10700</v>
      </c>
      <c r="K12" s="356">
        <v>10700</v>
      </c>
      <c r="L12" s="356" t="s">
        <v>287</v>
      </c>
      <c r="M12" s="354"/>
    </row>
    <row r="13" spans="1:13" ht="9.75" customHeight="1">
      <c r="A13" s="353"/>
      <c r="B13" s="357"/>
      <c r="C13" s="355"/>
      <c r="D13" s="358"/>
      <c r="E13" s="359"/>
      <c r="F13" s="359"/>
      <c r="G13" s="359"/>
      <c r="H13" s="359"/>
      <c r="I13" s="359"/>
      <c r="J13" s="359"/>
      <c r="K13" s="359"/>
      <c r="L13" s="359"/>
      <c r="M13" s="354"/>
    </row>
    <row r="14" spans="1:14" s="852" customFormat="1" ht="15" customHeight="1">
      <c r="A14" s="847"/>
      <c r="B14" s="848" t="s">
        <v>634</v>
      </c>
      <c r="C14" s="849"/>
      <c r="D14" s="660">
        <v>630700</v>
      </c>
      <c r="E14" s="660">
        <v>628000</v>
      </c>
      <c r="F14" s="356">
        <v>2700</v>
      </c>
      <c r="G14" s="660">
        <v>628900</v>
      </c>
      <c r="H14" s="660">
        <v>626200</v>
      </c>
      <c r="I14" s="356">
        <v>2700</v>
      </c>
      <c r="J14" s="660">
        <v>1800</v>
      </c>
      <c r="K14" s="660">
        <v>1800</v>
      </c>
      <c r="L14" s="356" t="s">
        <v>287</v>
      </c>
      <c r="M14" s="850"/>
      <c r="N14" s="851"/>
    </row>
    <row r="15" spans="1:14" s="852" customFormat="1" ht="15" customHeight="1">
      <c r="A15" s="847"/>
      <c r="B15" s="848" t="s">
        <v>63</v>
      </c>
      <c r="C15" s="849"/>
      <c r="D15" s="660">
        <v>615000</v>
      </c>
      <c r="E15" s="660">
        <v>602900</v>
      </c>
      <c r="F15" s="356">
        <v>12100</v>
      </c>
      <c r="G15" s="660">
        <v>613600</v>
      </c>
      <c r="H15" s="660">
        <v>601500</v>
      </c>
      <c r="I15" s="356">
        <v>12100</v>
      </c>
      <c r="J15" s="660">
        <v>1400</v>
      </c>
      <c r="K15" s="660">
        <v>1400</v>
      </c>
      <c r="L15" s="356" t="s">
        <v>287</v>
      </c>
      <c r="M15" s="850"/>
      <c r="N15" s="851"/>
    </row>
    <row r="16" spans="1:14" s="852" customFormat="1" ht="15" customHeight="1">
      <c r="A16" s="847"/>
      <c r="B16" s="848" t="s">
        <v>64</v>
      </c>
      <c r="C16" s="849"/>
      <c r="D16" s="660">
        <v>635000</v>
      </c>
      <c r="E16" s="660">
        <v>602200</v>
      </c>
      <c r="F16" s="356">
        <v>32800</v>
      </c>
      <c r="G16" s="660">
        <v>633200</v>
      </c>
      <c r="H16" s="660">
        <v>600400</v>
      </c>
      <c r="I16" s="356">
        <v>32800</v>
      </c>
      <c r="J16" s="660">
        <v>1800</v>
      </c>
      <c r="K16" s="660">
        <v>1800</v>
      </c>
      <c r="L16" s="356" t="s">
        <v>287</v>
      </c>
      <c r="M16" s="850"/>
      <c r="N16" s="851"/>
    </row>
    <row r="17" spans="1:14" s="852" customFormat="1" ht="15" customHeight="1">
      <c r="A17" s="847"/>
      <c r="B17" s="848" t="s">
        <v>495</v>
      </c>
      <c r="C17" s="849"/>
      <c r="D17" s="660">
        <v>532200</v>
      </c>
      <c r="E17" s="660">
        <v>487400</v>
      </c>
      <c r="F17" s="356">
        <v>44800</v>
      </c>
      <c r="G17" s="660">
        <v>530700</v>
      </c>
      <c r="H17" s="660">
        <v>485900</v>
      </c>
      <c r="I17" s="356">
        <v>44800</v>
      </c>
      <c r="J17" s="660">
        <v>1500</v>
      </c>
      <c r="K17" s="660">
        <v>1500</v>
      </c>
      <c r="L17" s="356" t="s">
        <v>287</v>
      </c>
      <c r="M17" s="850"/>
      <c r="N17" s="851"/>
    </row>
    <row r="18" spans="1:14" s="852" customFormat="1" ht="15" customHeight="1">
      <c r="A18" s="847"/>
      <c r="B18" s="848" t="s">
        <v>544</v>
      </c>
      <c r="C18" s="849"/>
      <c r="D18" s="660">
        <v>597900</v>
      </c>
      <c r="E18" s="660">
        <v>554500</v>
      </c>
      <c r="F18" s="356">
        <v>43400</v>
      </c>
      <c r="G18" s="660">
        <v>596400</v>
      </c>
      <c r="H18" s="660">
        <v>553000</v>
      </c>
      <c r="I18" s="356">
        <v>43400</v>
      </c>
      <c r="J18" s="660">
        <v>1500</v>
      </c>
      <c r="K18" s="660">
        <v>1500</v>
      </c>
      <c r="L18" s="356" t="s">
        <v>287</v>
      </c>
      <c r="M18" s="850"/>
      <c r="N18" s="851"/>
    </row>
    <row r="19" spans="1:14" s="852" customFormat="1" ht="15" customHeight="1">
      <c r="A19" s="847"/>
      <c r="B19" s="848" t="s">
        <v>565</v>
      </c>
      <c r="C19" s="849"/>
      <c r="D19" s="660">
        <v>766200</v>
      </c>
      <c r="E19" s="660">
        <v>702000</v>
      </c>
      <c r="F19" s="356">
        <v>64200</v>
      </c>
      <c r="G19" s="660">
        <v>750900</v>
      </c>
      <c r="H19" s="660">
        <v>699800</v>
      </c>
      <c r="I19" s="356">
        <v>51100</v>
      </c>
      <c r="J19" s="660">
        <v>15300</v>
      </c>
      <c r="K19" s="660">
        <v>2200</v>
      </c>
      <c r="L19" s="356">
        <v>13100</v>
      </c>
      <c r="M19" s="850"/>
      <c r="N19" s="851"/>
    </row>
    <row r="20" spans="1:14" s="852" customFormat="1" ht="15" customHeight="1">
      <c r="A20" s="847"/>
      <c r="B20" s="848" t="s">
        <v>564</v>
      </c>
      <c r="C20" s="849"/>
      <c r="D20" s="660">
        <v>669900</v>
      </c>
      <c r="E20" s="660">
        <v>603100</v>
      </c>
      <c r="F20" s="356">
        <v>66800</v>
      </c>
      <c r="G20" s="660">
        <v>662000</v>
      </c>
      <c r="H20" s="660">
        <v>601700</v>
      </c>
      <c r="I20" s="356">
        <v>60300</v>
      </c>
      <c r="J20" s="660">
        <v>7900</v>
      </c>
      <c r="K20" s="660">
        <v>1400</v>
      </c>
      <c r="L20" s="356">
        <v>6500</v>
      </c>
      <c r="M20" s="850"/>
      <c r="N20" s="851"/>
    </row>
    <row r="21" spans="1:14" s="852" customFormat="1" ht="15" customHeight="1">
      <c r="A21" s="847"/>
      <c r="B21" s="848" t="s">
        <v>584</v>
      </c>
      <c r="C21" s="849"/>
      <c r="D21" s="660">
        <v>645300</v>
      </c>
      <c r="E21" s="660">
        <v>575300</v>
      </c>
      <c r="F21" s="356">
        <v>70000</v>
      </c>
      <c r="G21" s="660">
        <v>627600</v>
      </c>
      <c r="H21" s="660">
        <v>564200</v>
      </c>
      <c r="I21" s="356">
        <v>63400</v>
      </c>
      <c r="J21" s="660">
        <v>17700</v>
      </c>
      <c r="K21" s="660">
        <v>11100</v>
      </c>
      <c r="L21" s="356">
        <v>6600</v>
      </c>
      <c r="M21" s="850"/>
      <c r="N21" s="851"/>
    </row>
    <row r="22" spans="1:14" s="852" customFormat="1" ht="15" customHeight="1">
      <c r="A22" s="847"/>
      <c r="B22" s="848" t="s">
        <v>347</v>
      </c>
      <c r="C22" s="849"/>
      <c r="D22" s="660">
        <v>663400</v>
      </c>
      <c r="E22" s="660">
        <v>585700</v>
      </c>
      <c r="F22" s="356">
        <v>77700</v>
      </c>
      <c r="G22" s="660">
        <v>645400</v>
      </c>
      <c r="H22" s="660">
        <v>577300</v>
      </c>
      <c r="I22" s="356">
        <v>68100</v>
      </c>
      <c r="J22" s="660">
        <v>18000</v>
      </c>
      <c r="K22" s="660">
        <v>8400</v>
      </c>
      <c r="L22" s="356">
        <v>9600</v>
      </c>
      <c r="M22" s="850"/>
      <c r="N22" s="851"/>
    </row>
    <row r="23" spans="1:14" s="852" customFormat="1" ht="15" customHeight="1">
      <c r="A23" s="847"/>
      <c r="B23" s="848" t="s">
        <v>594</v>
      </c>
      <c r="C23" s="849"/>
      <c r="D23" s="660">
        <v>778500</v>
      </c>
      <c r="E23" s="660">
        <v>663600</v>
      </c>
      <c r="F23" s="356">
        <v>114900</v>
      </c>
      <c r="G23" s="660">
        <v>734900</v>
      </c>
      <c r="H23" s="660">
        <v>654900</v>
      </c>
      <c r="I23" s="356">
        <v>80000</v>
      </c>
      <c r="J23" s="660">
        <v>43600</v>
      </c>
      <c r="K23" s="660">
        <v>8700</v>
      </c>
      <c r="L23" s="356">
        <v>34900</v>
      </c>
      <c r="M23" s="850"/>
      <c r="N23" s="851"/>
    </row>
    <row r="24" spans="1:14" s="852" customFormat="1" ht="15" customHeight="1">
      <c r="A24" s="847"/>
      <c r="B24" s="848" t="s">
        <v>348</v>
      </c>
      <c r="C24" s="849"/>
      <c r="D24" s="660">
        <v>728600</v>
      </c>
      <c r="E24" s="660">
        <v>632200</v>
      </c>
      <c r="F24" s="356">
        <v>96400</v>
      </c>
      <c r="G24" s="660">
        <v>700300</v>
      </c>
      <c r="H24" s="660">
        <v>628700</v>
      </c>
      <c r="I24" s="356">
        <v>71600</v>
      </c>
      <c r="J24" s="660">
        <v>28300</v>
      </c>
      <c r="K24" s="660">
        <v>3500</v>
      </c>
      <c r="L24" s="356">
        <v>24800</v>
      </c>
      <c r="M24" s="850"/>
      <c r="N24" s="851"/>
    </row>
    <row r="25" spans="1:14" s="852" customFormat="1" ht="15" customHeight="1">
      <c r="A25" s="847"/>
      <c r="B25" s="848" t="s">
        <v>92</v>
      </c>
      <c r="C25" s="849"/>
      <c r="D25" s="660">
        <v>710100</v>
      </c>
      <c r="E25" s="660">
        <v>603500</v>
      </c>
      <c r="F25" s="356">
        <v>106600</v>
      </c>
      <c r="G25" s="660">
        <v>679300</v>
      </c>
      <c r="H25" s="660">
        <v>599700</v>
      </c>
      <c r="I25" s="356">
        <v>79600</v>
      </c>
      <c r="J25" s="660">
        <v>30800</v>
      </c>
      <c r="K25" s="660">
        <v>3800</v>
      </c>
      <c r="L25" s="356">
        <v>27000</v>
      </c>
      <c r="M25" s="850"/>
      <c r="N25" s="851"/>
    </row>
    <row r="26" spans="1:14" s="852" customFormat="1" ht="15" customHeight="1">
      <c r="A26" s="847"/>
      <c r="B26" s="848" t="s">
        <v>479</v>
      </c>
      <c r="C26" s="849"/>
      <c r="D26" s="660">
        <v>788400</v>
      </c>
      <c r="E26" s="660">
        <v>672900</v>
      </c>
      <c r="F26" s="356">
        <v>115500</v>
      </c>
      <c r="G26" s="660">
        <v>746600</v>
      </c>
      <c r="H26" s="660">
        <v>667600</v>
      </c>
      <c r="I26" s="356">
        <v>79000</v>
      </c>
      <c r="J26" s="660">
        <v>41800</v>
      </c>
      <c r="K26" s="660">
        <v>5300</v>
      </c>
      <c r="L26" s="356">
        <v>36500</v>
      </c>
      <c r="M26" s="850"/>
      <c r="N26" s="851"/>
    </row>
    <row r="27" spans="1:13" ht="8.25" customHeight="1" thickBot="1">
      <c r="A27" s="361"/>
      <c r="B27" s="288"/>
      <c r="C27" s="362"/>
      <c r="D27" s="363"/>
      <c r="E27" s="363"/>
      <c r="F27" s="363"/>
      <c r="G27" s="363"/>
      <c r="H27" s="363"/>
      <c r="I27" s="363"/>
      <c r="J27" s="363"/>
      <c r="K27" s="363"/>
      <c r="L27" s="363"/>
      <c r="M27" s="364"/>
    </row>
    <row r="28" spans="1:13" ht="3" customHeight="1">
      <c r="A28" s="365"/>
      <c r="B28" s="208"/>
      <c r="C28" s="208"/>
      <c r="D28" s="366"/>
      <c r="E28" s="366"/>
      <c r="F28" s="366"/>
      <c r="G28" s="366"/>
      <c r="H28" s="366"/>
      <c r="I28" s="366"/>
      <c r="J28" s="366"/>
      <c r="K28" s="366"/>
      <c r="L28" s="366"/>
      <c r="M28" s="365"/>
    </row>
    <row r="29" spans="1:12" ht="14.25">
      <c r="A29" s="631" t="s">
        <v>375</v>
      </c>
      <c r="C29" s="73"/>
      <c r="D29" s="76"/>
      <c r="E29" s="76"/>
      <c r="F29" s="73"/>
      <c r="G29" s="305"/>
      <c r="H29" s="305"/>
      <c r="I29" s="76"/>
      <c r="J29" s="305"/>
      <c r="K29" s="305"/>
      <c r="L29" s="76"/>
    </row>
    <row r="30" spans="1:12" ht="14.25">
      <c r="A30" s="639" t="s">
        <v>174</v>
      </c>
      <c r="C30" s="76"/>
      <c r="D30" s="208"/>
      <c r="E30" s="208"/>
      <c r="F30" s="208"/>
      <c r="G30" s="208"/>
      <c r="H30" s="208"/>
      <c r="I30" s="208"/>
      <c r="J30" s="208"/>
      <c r="K30" s="208"/>
      <c r="L30" s="208"/>
    </row>
    <row r="31" spans="4:10" ht="14.25">
      <c r="D31" s="367"/>
      <c r="E31" s="368"/>
      <c r="F31" s="367"/>
      <c r="G31" s="368"/>
      <c r="H31" s="368"/>
      <c r="J31" s="360"/>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68"/>
      <c r="C74" s="368"/>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dimension ref="A1:M59"/>
  <sheetViews>
    <sheetView view="pageBreakPreview" zoomScale="96" zoomScaleSheetLayoutView="96"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57"/>
      <c r="F1" s="369"/>
      <c r="G1" s="640"/>
      <c r="H1" s="757"/>
      <c r="I1" s="1410" t="s">
        <v>661</v>
      </c>
      <c r="J1" s="1411"/>
      <c r="K1" s="1412"/>
    </row>
    <row r="2" spans="7:11" ht="16.5" customHeight="1">
      <c r="G2" s="370"/>
      <c r="J2" s="758"/>
      <c r="K2" s="758"/>
    </row>
    <row r="3" spans="2:11" ht="14.25" customHeight="1" thickBot="1">
      <c r="B3" s="371"/>
      <c r="C3" s="371"/>
      <c r="D3" s="371"/>
      <c r="E3" s="371"/>
      <c r="F3" s="371"/>
      <c r="G3" s="371"/>
      <c r="H3" s="371"/>
      <c r="I3" s="371"/>
      <c r="J3" s="371"/>
      <c r="K3" s="371"/>
    </row>
    <row r="4" spans="1:11" ht="12.75" customHeight="1" thickTop="1">
      <c r="A4" s="757"/>
      <c r="B4" s="757"/>
      <c r="C4" s="757"/>
      <c r="D4" s="757"/>
      <c r="E4" s="757"/>
      <c r="F4" s="757"/>
      <c r="G4" s="757"/>
      <c r="H4" s="757"/>
      <c r="I4" s="757"/>
      <c r="J4" s="757"/>
      <c r="K4" s="757"/>
    </row>
    <row r="5" spans="2:11" ht="27" customHeight="1">
      <c r="B5" s="1413" t="s">
        <v>595</v>
      </c>
      <c r="C5" s="1413"/>
      <c r="D5" s="1413"/>
      <c r="E5" s="1413"/>
      <c r="F5" s="1413"/>
      <c r="G5" s="1413"/>
      <c r="H5" s="1413"/>
      <c r="I5" s="1413"/>
      <c r="J5" s="1413"/>
      <c r="K5" s="1413"/>
    </row>
    <row r="6" spans="2:11" ht="18.75">
      <c r="B6" s="1414" t="s">
        <v>660</v>
      </c>
      <c r="C6" s="1414"/>
      <c r="D6" s="1414"/>
      <c r="E6" s="1414"/>
      <c r="F6" s="1414"/>
      <c r="G6" s="1414"/>
      <c r="H6" s="1414"/>
      <c r="I6" s="1414"/>
      <c r="J6" s="1414"/>
      <c r="K6" s="1414"/>
    </row>
    <row r="7" spans="1:11" ht="13.5" customHeight="1" thickBot="1">
      <c r="A7" s="759"/>
      <c r="B7" s="372"/>
      <c r="C7" s="372"/>
      <c r="D7" s="372"/>
      <c r="E7" s="372"/>
      <c r="F7" s="372"/>
      <c r="G7" s="372"/>
      <c r="H7" s="372"/>
      <c r="I7" s="372"/>
      <c r="J7" s="372"/>
      <c r="K7" s="373"/>
    </row>
    <row r="8" spans="2:13" ht="18.75" customHeight="1" thickTop="1">
      <c r="B8" s="1415"/>
      <c r="C8" s="1415"/>
      <c r="D8" s="1415"/>
      <c r="E8" s="1415"/>
      <c r="F8" s="1415"/>
      <c r="G8" s="1415"/>
      <c r="H8" s="1415"/>
      <c r="I8" s="1415"/>
      <c r="J8" s="1415"/>
      <c r="K8" s="1415"/>
      <c r="M8" s="757"/>
    </row>
    <row r="9" spans="1:11" ht="16.5" customHeight="1">
      <c r="A9" s="757"/>
      <c r="B9" s="757"/>
      <c r="C9" s="1416" t="s">
        <v>175</v>
      </c>
      <c r="D9" s="1416"/>
      <c r="E9" s="1416"/>
      <c r="F9" s="1416"/>
      <c r="G9" s="1416"/>
      <c r="H9" s="1416"/>
      <c r="I9" s="1416"/>
      <c r="J9" s="1416"/>
      <c r="K9" s="757"/>
    </row>
    <row r="10" ht="14.25" thickBot="1">
      <c r="J10" s="374" t="s">
        <v>176</v>
      </c>
    </row>
    <row r="11" spans="3:10" ht="18" customHeight="1">
      <c r="C11" s="375"/>
      <c r="D11" s="376"/>
      <c r="E11" s="377" t="s">
        <v>615</v>
      </c>
      <c r="F11" s="378"/>
      <c r="G11" s="378"/>
      <c r="H11" s="379" t="s">
        <v>616</v>
      </c>
      <c r="I11" s="378"/>
      <c r="J11" s="380"/>
    </row>
    <row r="12" spans="3:10" ht="16.5" customHeight="1">
      <c r="C12" s="381" t="s">
        <v>617</v>
      </c>
      <c r="D12" s="382"/>
      <c r="E12" s="383" t="s">
        <v>635</v>
      </c>
      <c r="F12" s="384" t="s">
        <v>521</v>
      </c>
      <c r="G12" s="385" t="s">
        <v>636</v>
      </c>
      <c r="H12" s="386" t="s">
        <v>521</v>
      </c>
      <c r="I12" s="384" t="s">
        <v>637</v>
      </c>
      <c r="J12" s="387" t="s">
        <v>638</v>
      </c>
    </row>
    <row r="13" spans="3:10" ht="16.5" customHeight="1" thickBot="1">
      <c r="C13" s="388"/>
      <c r="D13" s="389"/>
      <c r="E13" s="390" t="s">
        <v>662</v>
      </c>
      <c r="F13" s="391" t="s">
        <v>639</v>
      </c>
      <c r="G13" s="392" t="s">
        <v>177</v>
      </c>
      <c r="H13" s="393" t="s">
        <v>662</v>
      </c>
      <c r="I13" s="391" t="s">
        <v>662</v>
      </c>
      <c r="J13" s="394" t="s">
        <v>178</v>
      </c>
    </row>
    <row r="14" spans="3:10" ht="24.75" customHeight="1">
      <c r="C14" s="395" t="s">
        <v>618</v>
      </c>
      <c r="D14" s="396" t="s">
        <v>619</v>
      </c>
      <c r="E14" s="397">
        <v>78.7</v>
      </c>
      <c r="F14" s="398">
        <v>68.8</v>
      </c>
      <c r="G14" s="399">
        <v>14.4</v>
      </c>
      <c r="H14" s="400">
        <v>68.9</v>
      </c>
      <c r="I14" s="398">
        <v>63.9</v>
      </c>
      <c r="J14" s="401">
        <v>7.8</v>
      </c>
    </row>
    <row r="15" spans="3:10" ht="24.75" customHeight="1">
      <c r="C15" s="395" t="s">
        <v>620</v>
      </c>
      <c r="D15" s="402" t="s">
        <v>621</v>
      </c>
      <c r="E15" s="403">
        <v>69.4</v>
      </c>
      <c r="F15" s="404">
        <v>63.3</v>
      </c>
      <c r="G15" s="405">
        <v>9.6</v>
      </c>
      <c r="H15" s="406">
        <v>63.1</v>
      </c>
      <c r="I15" s="404">
        <v>62.3</v>
      </c>
      <c r="J15" s="407">
        <v>1.3</v>
      </c>
    </row>
    <row r="16" spans="3:10" ht="24.75" customHeight="1" thickBot="1">
      <c r="C16" s="408" t="s">
        <v>622</v>
      </c>
      <c r="D16" s="409" t="s">
        <v>623</v>
      </c>
      <c r="E16" s="410">
        <v>87.4</v>
      </c>
      <c r="F16" s="411">
        <v>87.2</v>
      </c>
      <c r="G16" s="412">
        <v>0.2</v>
      </c>
      <c r="H16" s="413">
        <v>87.7</v>
      </c>
      <c r="I16" s="411">
        <v>82.7</v>
      </c>
      <c r="J16" s="414">
        <v>6</v>
      </c>
    </row>
    <row r="17" spans="3:10" ht="24.75" customHeight="1">
      <c r="C17" s="415" t="s">
        <v>624</v>
      </c>
      <c r="D17" s="396" t="s">
        <v>625</v>
      </c>
      <c r="E17" s="397">
        <v>103.6</v>
      </c>
      <c r="F17" s="398">
        <v>103.1</v>
      </c>
      <c r="G17" s="399">
        <v>0.5</v>
      </c>
      <c r="H17" s="400">
        <v>107.2</v>
      </c>
      <c r="I17" s="398">
        <v>112.1</v>
      </c>
      <c r="J17" s="401">
        <v>-4.4</v>
      </c>
    </row>
    <row r="18" spans="3:10" ht="24.75" customHeight="1">
      <c r="C18" s="395"/>
      <c r="D18" s="402" t="s">
        <v>626</v>
      </c>
      <c r="E18" s="403">
        <v>103.4</v>
      </c>
      <c r="F18" s="404">
        <v>102.8</v>
      </c>
      <c r="G18" s="405">
        <v>0.6</v>
      </c>
      <c r="H18" s="406">
        <v>108</v>
      </c>
      <c r="I18" s="404">
        <v>110.5</v>
      </c>
      <c r="J18" s="407">
        <v>-2.3</v>
      </c>
    </row>
    <row r="19" spans="3:10" ht="24.75" customHeight="1" thickBot="1">
      <c r="C19" s="408" t="s">
        <v>627</v>
      </c>
      <c r="D19" s="409" t="s">
        <v>628</v>
      </c>
      <c r="E19" s="410">
        <v>103.6</v>
      </c>
      <c r="F19" s="411">
        <v>105</v>
      </c>
      <c r="G19" s="412">
        <v>-1.3</v>
      </c>
      <c r="H19" s="413">
        <v>102.9</v>
      </c>
      <c r="I19" s="411">
        <v>102.7</v>
      </c>
      <c r="J19" s="414">
        <v>0.2</v>
      </c>
    </row>
    <row r="20" spans="3:8" ht="14.25" customHeight="1">
      <c r="C20" s="416" t="s">
        <v>579</v>
      </c>
      <c r="G20" s="416"/>
      <c r="H20" s="416"/>
    </row>
    <row r="21" ht="13.5" customHeight="1">
      <c r="C21" s="416"/>
    </row>
    <row r="22" ht="19.5" customHeight="1">
      <c r="B22" s="417" t="s">
        <v>629</v>
      </c>
    </row>
    <row r="23" ht="13.5">
      <c r="B23" s="418"/>
    </row>
    <row r="24" ht="18" customHeight="1">
      <c r="B24" s="419"/>
    </row>
    <row r="25" ht="18" customHeight="1">
      <c r="B25" s="419" t="s">
        <v>663</v>
      </c>
    </row>
    <row r="26" spans="2:13" ht="8.25" customHeight="1">
      <c r="B26" s="418"/>
      <c r="D26" s="760"/>
      <c r="E26" s="760"/>
      <c r="F26" s="760"/>
      <c r="G26" s="760"/>
      <c r="H26" s="760"/>
      <c r="I26" s="760"/>
      <c r="J26" s="760"/>
      <c r="M26" s="627"/>
    </row>
    <row r="27" spans="2:13" ht="14.25">
      <c r="B27" s="1160" t="s">
        <v>664</v>
      </c>
      <c r="D27" s="760"/>
      <c r="E27" s="760"/>
      <c r="F27" s="760"/>
      <c r="G27" s="760"/>
      <c r="H27" s="760"/>
      <c r="I27" s="760"/>
      <c r="J27" s="760"/>
      <c r="M27" s="627"/>
    </row>
    <row r="28" spans="1:13" ht="14.25">
      <c r="A28" t="s">
        <v>154</v>
      </c>
      <c r="B28" s="1160" t="s">
        <v>665</v>
      </c>
      <c r="D28" s="760"/>
      <c r="E28" s="760"/>
      <c r="F28" s="760"/>
      <c r="G28" s="760"/>
      <c r="H28" s="760"/>
      <c r="I28" s="760"/>
      <c r="J28" s="760"/>
      <c r="M28" s="627"/>
    </row>
    <row r="29" spans="2:10" ht="16.5" customHeight="1">
      <c r="B29" s="1160" t="s">
        <v>666</v>
      </c>
      <c r="D29" s="760"/>
      <c r="E29" s="760"/>
      <c r="F29" s="760"/>
      <c r="G29" s="760"/>
      <c r="H29" s="760"/>
      <c r="I29" s="760"/>
      <c r="J29" s="760"/>
    </row>
    <row r="30" spans="2:3" ht="16.5" customHeight="1">
      <c r="B30" s="2"/>
      <c r="C30" s="760"/>
    </row>
    <row r="31" ht="8.25" customHeight="1"/>
    <row r="32" ht="16.5" customHeight="1">
      <c r="B32" s="418"/>
    </row>
    <row r="33" ht="16.5" customHeight="1">
      <c r="C33" s="420"/>
    </row>
    <row r="34" ht="18" customHeight="1">
      <c r="B34" s="421" t="s">
        <v>667</v>
      </c>
    </row>
    <row r="35" ht="8.25" customHeight="1"/>
    <row r="36" ht="16.5" customHeight="1">
      <c r="B36" s="1160" t="s">
        <v>668</v>
      </c>
    </row>
    <row r="37" ht="16.5" customHeight="1">
      <c r="B37" s="1160" t="s">
        <v>669</v>
      </c>
    </row>
    <row r="38" ht="16.5" customHeight="1">
      <c r="B38" s="1160" t="s">
        <v>670</v>
      </c>
    </row>
    <row r="39" ht="16.5" customHeight="1">
      <c r="B39" s="2"/>
    </row>
    <row r="40" ht="16.5" customHeight="1">
      <c r="B40" s="1"/>
    </row>
    <row r="41" ht="16.5" customHeight="1">
      <c r="C41" s="422"/>
    </row>
    <row r="42" spans="2:3" ht="18" customHeight="1">
      <c r="B42" s="421" t="s">
        <v>671</v>
      </c>
      <c r="C42" s="418"/>
    </row>
    <row r="43" ht="8.25" customHeight="1">
      <c r="C43" s="1"/>
    </row>
    <row r="44" spans="2:3" ht="16.5" customHeight="1">
      <c r="B44" s="1161" t="s">
        <v>672</v>
      </c>
      <c r="C44" s="1"/>
    </row>
    <row r="45" spans="2:11" ht="16.5" customHeight="1">
      <c r="B45" s="2" t="s">
        <v>673</v>
      </c>
      <c r="D45" s="759"/>
      <c r="E45" s="759"/>
      <c r="F45" s="759"/>
      <c r="G45" s="759"/>
      <c r="H45" s="759"/>
      <c r="I45" s="759"/>
      <c r="J45" s="759"/>
      <c r="K45" s="759"/>
    </row>
    <row r="46" spans="2:3" ht="16.5" customHeight="1">
      <c r="B46" s="2" t="s">
        <v>674</v>
      </c>
      <c r="C46" s="759"/>
    </row>
    <row r="47" ht="16.5" customHeight="1">
      <c r="B47" s="1" t="s">
        <v>675</v>
      </c>
    </row>
    <row r="48" spans="2:11" ht="16.5" customHeight="1">
      <c r="B48" s="1"/>
      <c r="D48" s="757"/>
      <c r="E48" s="757"/>
      <c r="F48" s="757"/>
      <c r="G48" s="757"/>
      <c r="H48" s="757"/>
      <c r="I48" s="757"/>
      <c r="J48" s="757"/>
      <c r="K48" s="757"/>
    </row>
    <row r="49" spans="2:11" ht="14.25" customHeight="1">
      <c r="B49" s="761"/>
      <c r="C49" s="757"/>
      <c r="D49" s="757"/>
      <c r="E49" s="757"/>
      <c r="F49" s="757"/>
      <c r="G49" s="757"/>
      <c r="H49" s="757"/>
      <c r="I49" s="757"/>
      <c r="J49" s="757"/>
      <c r="K49" s="757"/>
    </row>
    <row r="50" spans="2:11" ht="14.25" customHeight="1" thickBot="1">
      <c r="B50" s="761"/>
      <c r="C50" s="757"/>
      <c r="D50" s="757"/>
      <c r="E50" s="757"/>
      <c r="F50" s="757"/>
      <c r="G50" s="757"/>
      <c r="H50" s="757"/>
      <c r="I50" s="757"/>
      <c r="J50" s="757"/>
      <c r="K50" s="757"/>
    </row>
    <row r="51" spans="2:12" ht="14.25" customHeight="1" thickTop="1">
      <c r="B51" s="1408"/>
      <c r="C51" s="1408"/>
      <c r="D51" s="1408"/>
      <c r="E51" s="1408"/>
      <c r="F51" s="1408"/>
      <c r="G51" s="1408"/>
      <c r="H51" s="1408"/>
      <c r="I51" s="1408"/>
      <c r="J51" s="1408"/>
      <c r="K51" s="762"/>
      <c r="L51" s="757"/>
    </row>
    <row r="52" spans="2:11" ht="17.25">
      <c r="B52" s="1406" t="s">
        <v>376</v>
      </c>
      <c r="C52" s="1406"/>
      <c r="D52" s="1406"/>
      <c r="E52" s="1406"/>
      <c r="F52" s="1406"/>
      <c r="G52" s="1406"/>
      <c r="H52" s="1406"/>
      <c r="I52" s="1406"/>
      <c r="J52" s="1406"/>
      <c r="K52" s="1406"/>
    </row>
    <row r="53" spans="2:11" ht="17.25">
      <c r="B53" s="1406" t="s">
        <v>179</v>
      </c>
      <c r="C53" s="1406"/>
      <c r="D53" s="1406"/>
      <c r="E53" s="1406"/>
      <c r="F53" s="1406"/>
      <c r="G53" s="1406"/>
      <c r="H53" s="1406"/>
      <c r="I53" s="1406"/>
      <c r="J53" s="1406"/>
      <c r="K53" s="1406"/>
    </row>
    <row r="56" spans="2:11" ht="14.25" customHeight="1">
      <c r="B56" s="1407" t="s">
        <v>180</v>
      </c>
      <c r="C56" s="1407"/>
      <c r="D56" s="1407"/>
      <c r="E56" s="1407"/>
      <c r="F56" s="1407"/>
      <c r="G56" s="1407"/>
      <c r="H56" s="1407"/>
      <c r="I56" s="1407"/>
      <c r="J56" s="1407"/>
      <c r="K56" s="1407"/>
    </row>
    <row r="57" spans="2:11" ht="13.5">
      <c r="B57" s="1409" t="s">
        <v>181</v>
      </c>
      <c r="C57" s="1409"/>
      <c r="D57" s="1409"/>
      <c r="E57" s="1409"/>
      <c r="F57" s="1409"/>
      <c r="G57" s="1409"/>
      <c r="H57" s="1409"/>
      <c r="I57" s="1409"/>
      <c r="J57" s="1409"/>
      <c r="K57" s="1409"/>
    </row>
    <row r="59" spans="2:12" ht="13.5">
      <c r="B59" s="1405" t="s">
        <v>182</v>
      </c>
      <c r="C59" s="1405"/>
      <c r="D59" s="1405"/>
      <c r="E59" s="1405"/>
      <c r="F59" s="1405"/>
      <c r="G59" s="1405"/>
      <c r="H59" s="1405"/>
      <c r="I59" s="1405"/>
      <c r="J59" s="1405"/>
      <c r="K59" s="1405"/>
      <c r="L59" s="423"/>
    </row>
  </sheetData>
  <sheetProtection/>
  <mergeCells count="11">
    <mergeCell ref="I1:K1"/>
    <mergeCell ref="B5:K5"/>
    <mergeCell ref="B6:K6"/>
    <mergeCell ref="B8:K8"/>
    <mergeCell ref="C9:J9"/>
    <mergeCell ref="B59:K59"/>
    <mergeCell ref="B52:K52"/>
    <mergeCell ref="B56:K56"/>
    <mergeCell ref="B51:J51"/>
    <mergeCell ref="B53:K53"/>
    <mergeCell ref="B57:K57"/>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sheetPr codeName="Sheet14"/>
  <dimension ref="A1:L54"/>
  <sheetViews>
    <sheetView showGridLines="0" view="pageBreakPreview" zoomScale="150" zoomScaleNormal="120" zoomScaleSheetLayoutView="150"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D34" sqref="D34"/>
    </sheetView>
  </sheetViews>
  <sheetFormatPr defaultColWidth="9.00390625" defaultRowHeight="13.5"/>
  <cols>
    <col min="1" max="1" width="2.125" style="442" customWidth="1"/>
    <col min="2" max="2" width="13.375" style="442" customWidth="1"/>
    <col min="3" max="3" width="2.125" style="476" customWidth="1"/>
    <col min="4" max="6" width="12.125" style="442" customWidth="1"/>
    <col min="7" max="16384" width="9.00390625" style="442" customWidth="1"/>
  </cols>
  <sheetData>
    <row r="1" spans="1:12" ht="30" customHeight="1">
      <c r="A1" s="440"/>
      <c r="B1" s="1417" t="s">
        <v>282</v>
      </c>
      <c r="C1" s="1417"/>
      <c r="D1" s="1417"/>
      <c r="E1" s="1417"/>
      <c r="F1" s="1417"/>
      <c r="G1" s="22"/>
      <c r="H1" s="22"/>
      <c r="I1" s="441"/>
      <c r="J1" s="441"/>
      <c r="K1" s="441"/>
      <c r="L1" s="441"/>
    </row>
    <row r="2" spans="2:12" ht="10.5" customHeight="1">
      <c r="B2" s="22"/>
      <c r="C2" s="130"/>
      <c r="D2" s="22"/>
      <c r="E2" s="22"/>
      <c r="F2" s="22"/>
      <c r="G2" s="22"/>
      <c r="H2" s="22"/>
      <c r="I2" s="441"/>
      <c r="J2" s="441"/>
      <c r="K2" s="441"/>
      <c r="L2" s="441"/>
    </row>
    <row r="3" spans="2:6" ht="15" customHeight="1">
      <c r="B3" s="443"/>
      <c r="C3" s="444"/>
      <c r="D3" s="443"/>
      <c r="F3" s="644" t="s">
        <v>385</v>
      </c>
    </row>
    <row r="4" spans="2:6" ht="3" customHeight="1">
      <c r="B4" s="443"/>
      <c r="C4" s="444"/>
      <c r="D4" s="443"/>
      <c r="E4" s="445"/>
      <c r="F4" s="445"/>
    </row>
    <row r="5" spans="1:9" ht="31.5" customHeight="1">
      <c r="A5" s="641"/>
      <c r="B5" s="1418" t="s">
        <v>378</v>
      </c>
      <c r="C5" s="1419"/>
      <c r="D5" s="446" t="s">
        <v>283</v>
      </c>
      <c r="E5" s="447" t="s">
        <v>284</v>
      </c>
      <c r="F5" s="448" t="s">
        <v>285</v>
      </c>
      <c r="I5" s="476"/>
    </row>
    <row r="6" spans="1:6" ht="24.75" customHeight="1" hidden="1">
      <c r="A6" s="443"/>
      <c r="B6" s="449" t="s">
        <v>286</v>
      </c>
      <c r="C6" s="450"/>
      <c r="D6" s="763">
        <v>7497788</v>
      </c>
      <c r="E6" s="451" t="s">
        <v>287</v>
      </c>
      <c r="F6" s="764">
        <v>31905</v>
      </c>
    </row>
    <row r="7" spans="1:6" ht="24.75" customHeight="1" hidden="1">
      <c r="A7" s="443"/>
      <c r="B7" s="449" t="s">
        <v>288</v>
      </c>
      <c r="C7" s="450"/>
      <c r="D7" s="765">
        <v>11633606</v>
      </c>
      <c r="E7" s="452" t="s">
        <v>287</v>
      </c>
      <c r="F7" s="766">
        <v>32049</v>
      </c>
    </row>
    <row r="8" spans="1:6" ht="24.75" customHeight="1" hidden="1">
      <c r="A8" s="443"/>
      <c r="B8" s="449" t="s">
        <v>289</v>
      </c>
      <c r="C8" s="450"/>
      <c r="D8" s="765">
        <v>13118262</v>
      </c>
      <c r="E8" s="453">
        <f aca="true" t="shared" si="0" ref="E8:E13">D8/D7*100</f>
        <v>112.76178684407914</v>
      </c>
      <c r="F8" s="766">
        <v>35940</v>
      </c>
    </row>
    <row r="9" spans="1:6" ht="24.75" customHeight="1" hidden="1">
      <c r="A9" s="443"/>
      <c r="B9" s="454" t="s">
        <v>290</v>
      </c>
      <c r="C9" s="455"/>
      <c r="D9" s="765">
        <v>13648474</v>
      </c>
      <c r="E9" s="453">
        <f t="shared" si="0"/>
        <v>104.0417854133421</v>
      </c>
      <c r="F9" s="766">
        <v>37393</v>
      </c>
    </row>
    <row r="10" spans="1:6" ht="24.75" customHeight="1" hidden="1">
      <c r="A10" s="443"/>
      <c r="B10" s="454" t="s">
        <v>291</v>
      </c>
      <c r="C10" s="455"/>
      <c r="D10" s="765">
        <v>13765342</v>
      </c>
      <c r="E10" s="453">
        <f t="shared" si="0"/>
        <v>100.85627155094407</v>
      </c>
      <c r="F10" s="766">
        <v>37713</v>
      </c>
    </row>
    <row r="11" spans="1:6" ht="24.75" customHeight="1" hidden="1">
      <c r="A11" s="443"/>
      <c r="B11" s="454" t="s">
        <v>292</v>
      </c>
      <c r="C11" s="455"/>
      <c r="D11" s="765">
        <v>13703904</v>
      </c>
      <c r="E11" s="453">
        <f t="shared" si="0"/>
        <v>99.55367618181953</v>
      </c>
      <c r="F11" s="766">
        <v>37545</v>
      </c>
    </row>
    <row r="12" spans="1:6" ht="19.5" customHeight="1" hidden="1">
      <c r="A12" s="443"/>
      <c r="B12" s="454" t="s">
        <v>293</v>
      </c>
      <c r="C12" s="455"/>
      <c r="D12" s="765">
        <v>12874161</v>
      </c>
      <c r="E12" s="453">
        <f t="shared" si="0"/>
        <v>93.94520714681013</v>
      </c>
      <c r="F12" s="766">
        <v>35272</v>
      </c>
    </row>
    <row r="13" spans="1:6" ht="19.5" customHeight="1" hidden="1">
      <c r="A13" s="443"/>
      <c r="B13" s="454" t="s">
        <v>294</v>
      </c>
      <c r="C13" s="455"/>
      <c r="D13" s="765">
        <v>12976129</v>
      </c>
      <c r="E13" s="453">
        <f t="shared" si="0"/>
        <v>100.79203607908896</v>
      </c>
      <c r="F13" s="766">
        <v>35551</v>
      </c>
    </row>
    <row r="14" spans="1:6" ht="19.5" customHeight="1" hidden="1">
      <c r="A14" s="443"/>
      <c r="B14" s="454" t="s">
        <v>295</v>
      </c>
      <c r="C14" s="455"/>
      <c r="D14" s="765">
        <v>13391576</v>
      </c>
      <c r="E14" s="453">
        <f>D14/D13*100</f>
        <v>103.20162507632284</v>
      </c>
      <c r="F14" s="766">
        <v>36689</v>
      </c>
    </row>
    <row r="15" spans="1:6" ht="19.5" customHeight="1" hidden="1">
      <c r="A15" s="443"/>
      <c r="B15" s="456" t="s">
        <v>296</v>
      </c>
      <c r="C15" s="457"/>
      <c r="D15" s="767">
        <v>14229789</v>
      </c>
      <c r="E15" s="458">
        <v>106.25925581873261</v>
      </c>
      <c r="F15" s="768">
        <v>39093</v>
      </c>
    </row>
    <row r="16" spans="1:6" ht="19.5" customHeight="1" hidden="1">
      <c r="A16" s="443"/>
      <c r="B16" s="456" t="s">
        <v>297</v>
      </c>
      <c r="C16" s="457"/>
      <c r="D16" s="767">
        <v>14903196</v>
      </c>
      <c r="E16" s="458">
        <v>104.73237516030632</v>
      </c>
      <c r="F16" s="768">
        <v>40831</v>
      </c>
    </row>
    <row r="17" spans="1:6" ht="19.5" customHeight="1">
      <c r="A17" s="459"/>
      <c r="B17" s="460" t="s">
        <v>603</v>
      </c>
      <c r="C17" s="457"/>
      <c r="D17" s="767">
        <v>10935990</v>
      </c>
      <c r="E17" s="458">
        <v>55.35</v>
      </c>
      <c r="F17" s="769">
        <v>30044</v>
      </c>
    </row>
    <row r="18" spans="1:6" ht="19.5" customHeight="1">
      <c r="A18" s="459"/>
      <c r="B18" s="460" t="s">
        <v>377</v>
      </c>
      <c r="C18" s="457"/>
      <c r="D18" s="770">
        <v>11775824</v>
      </c>
      <c r="E18" s="458">
        <v>107.51</v>
      </c>
      <c r="F18" s="769">
        <v>32213</v>
      </c>
    </row>
    <row r="19" spans="1:6" ht="19.5" customHeight="1">
      <c r="A19" s="459"/>
      <c r="B19" s="460" t="s">
        <v>604</v>
      </c>
      <c r="C19" s="457"/>
      <c r="D19" s="770">
        <v>16908907</v>
      </c>
      <c r="E19" s="772">
        <f>D19/D17*100</f>
        <v>154.61706713338253</v>
      </c>
      <c r="F19" s="769">
        <v>46326</v>
      </c>
    </row>
    <row r="20" spans="1:6" ht="5.25" customHeight="1">
      <c r="A20" s="461"/>
      <c r="B20" s="462"/>
      <c r="C20" s="463"/>
      <c r="D20" s="464"/>
      <c r="E20" s="465"/>
      <c r="F20" s="466"/>
    </row>
    <row r="21" spans="1:6" ht="6.75" customHeight="1">
      <c r="A21" s="467"/>
      <c r="B21" s="468"/>
      <c r="C21" s="469"/>
      <c r="D21" s="767"/>
      <c r="E21" s="458"/>
      <c r="F21" s="768"/>
    </row>
    <row r="22" spans="1:9" ht="18" customHeight="1">
      <c r="A22" s="459"/>
      <c r="B22" s="470" t="s">
        <v>678</v>
      </c>
      <c r="C22" s="455"/>
      <c r="D22" s="646">
        <v>1532378</v>
      </c>
      <c r="E22" s="772">
        <v>132.72</v>
      </c>
      <c r="F22" s="773">
        <v>51079</v>
      </c>
      <c r="H22" s="642"/>
      <c r="I22" s="771"/>
    </row>
    <row r="23" spans="1:9" ht="18" customHeight="1">
      <c r="A23" s="459"/>
      <c r="B23" s="470" t="s">
        <v>483</v>
      </c>
      <c r="C23" s="455"/>
      <c r="D23" s="646">
        <v>1562547</v>
      </c>
      <c r="E23" s="772">
        <v>127.2</v>
      </c>
      <c r="F23" s="773">
        <v>50405</v>
      </c>
      <c r="H23" s="642"/>
      <c r="I23" s="771"/>
    </row>
    <row r="24" spans="1:9" s="902" customFormat="1" ht="18" customHeight="1">
      <c r="A24" s="899"/>
      <c r="B24" s="900" t="s">
        <v>496</v>
      </c>
      <c r="C24" s="901"/>
      <c r="D24" s="646">
        <v>1490664</v>
      </c>
      <c r="E24" s="772">
        <v>165.11</v>
      </c>
      <c r="F24" s="773">
        <v>48086</v>
      </c>
      <c r="H24" s="903"/>
      <c r="I24" s="904"/>
    </row>
    <row r="25" spans="1:9" s="902" customFormat="1" ht="18" customHeight="1">
      <c r="A25" s="899"/>
      <c r="B25" s="900" t="s">
        <v>510</v>
      </c>
      <c r="C25" s="901"/>
      <c r="D25" s="646">
        <v>1530418</v>
      </c>
      <c r="E25" s="772">
        <v>173.46</v>
      </c>
      <c r="F25" s="773">
        <v>54658</v>
      </c>
      <c r="H25" s="903"/>
      <c r="I25" s="904"/>
    </row>
    <row r="26" spans="1:9" s="902" customFormat="1" ht="18" customHeight="1">
      <c r="A26" s="899"/>
      <c r="B26" s="900" t="s">
        <v>532</v>
      </c>
      <c r="C26" s="901"/>
      <c r="D26" s="646">
        <v>1670529</v>
      </c>
      <c r="E26" s="772">
        <v>148.16</v>
      </c>
      <c r="F26" s="773">
        <v>53888</v>
      </c>
      <c r="H26" s="903"/>
      <c r="I26" s="904"/>
    </row>
    <row r="27" spans="1:9" s="902" customFormat="1" ht="18" customHeight="1">
      <c r="A27" s="899"/>
      <c r="B27" s="900" t="s">
        <v>545</v>
      </c>
      <c r="C27" s="901"/>
      <c r="D27" s="646">
        <v>1589968</v>
      </c>
      <c r="E27" s="772">
        <v>133.08</v>
      </c>
      <c r="F27" s="773">
        <v>52999</v>
      </c>
      <c r="H27" s="903"/>
      <c r="I27" s="904"/>
    </row>
    <row r="28" spans="1:9" s="902" customFormat="1" ht="18" customHeight="1">
      <c r="A28" s="899"/>
      <c r="B28" s="900" t="s">
        <v>566</v>
      </c>
      <c r="C28" s="901"/>
      <c r="D28" s="646">
        <v>1604766</v>
      </c>
      <c r="E28" s="772">
        <v>129.72082917034464</v>
      </c>
      <c r="F28" s="773">
        <v>51767</v>
      </c>
      <c r="H28" s="903"/>
      <c r="I28" s="904"/>
    </row>
    <row r="29" spans="1:9" s="902" customFormat="1" ht="18" customHeight="1">
      <c r="A29" s="899"/>
      <c r="B29" s="900" t="s">
        <v>580</v>
      </c>
      <c r="C29" s="901"/>
      <c r="D29" s="646">
        <v>1517253</v>
      </c>
      <c r="E29" s="772">
        <v>120.7400280751344</v>
      </c>
      <c r="F29" s="773">
        <v>50575</v>
      </c>
      <c r="H29" s="903"/>
      <c r="I29" s="904"/>
    </row>
    <row r="30" spans="1:9" s="902" customFormat="1" ht="18" customHeight="1">
      <c r="A30" s="899"/>
      <c r="B30" s="900" t="s">
        <v>596</v>
      </c>
      <c r="C30" s="901"/>
      <c r="D30" s="646">
        <v>1604804</v>
      </c>
      <c r="E30" s="772">
        <v>121.90622329414893</v>
      </c>
      <c r="F30" s="773">
        <v>51768</v>
      </c>
      <c r="H30" s="903"/>
      <c r="I30" s="904"/>
    </row>
    <row r="31" spans="1:9" s="902" customFormat="1" ht="18" customHeight="1">
      <c r="A31" s="899"/>
      <c r="B31" s="900" t="s">
        <v>602</v>
      </c>
      <c r="C31" s="901"/>
      <c r="D31" s="646">
        <v>1519015</v>
      </c>
      <c r="E31" s="772">
        <v>115.39</v>
      </c>
      <c r="F31" s="773">
        <v>52380</v>
      </c>
      <c r="H31" s="903"/>
      <c r="I31" s="904"/>
    </row>
    <row r="32" spans="1:9" s="902" customFormat="1" ht="18" customHeight="1">
      <c r="A32" s="899"/>
      <c r="B32" s="900" t="s">
        <v>381</v>
      </c>
      <c r="C32" s="901"/>
      <c r="D32" s="646">
        <v>1579136</v>
      </c>
      <c r="E32" s="772">
        <v>122.65</v>
      </c>
      <c r="F32" s="773">
        <v>52638</v>
      </c>
      <c r="H32" s="903"/>
      <c r="I32" s="904"/>
    </row>
    <row r="33" spans="1:9" s="902" customFormat="1" ht="18" customHeight="1">
      <c r="A33" s="899"/>
      <c r="B33" s="900" t="s">
        <v>481</v>
      </c>
      <c r="C33" s="901"/>
      <c r="D33" s="646">
        <v>1783442</v>
      </c>
      <c r="E33" s="772">
        <v>117.27237996040161</v>
      </c>
      <c r="F33" s="773">
        <v>57530</v>
      </c>
      <c r="H33" s="903"/>
      <c r="I33" s="904"/>
    </row>
    <row r="34" spans="1:9" s="902" customFormat="1" ht="18" customHeight="1">
      <c r="A34" s="899"/>
      <c r="B34" s="900" t="s">
        <v>482</v>
      </c>
      <c r="C34" s="901"/>
      <c r="D34" s="646">
        <v>1720953</v>
      </c>
      <c r="E34" s="772">
        <f>D34/D22*100</f>
        <v>112.30603676116466</v>
      </c>
      <c r="F34" s="773">
        <v>57365</v>
      </c>
      <c r="H34" s="903"/>
      <c r="I34" s="904"/>
    </row>
    <row r="35" spans="1:6" ht="4.5" customHeight="1">
      <c r="A35" s="461"/>
      <c r="B35" s="471"/>
      <c r="C35" s="472"/>
      <c r="D35" s="878"/>
      <c r="E35" s="879"/>
      <c r="F35" s="880"/>
    </row>
    <row r="36" spans="1:6" ht="3" customHeight="1">
      <c r="A36" s="443"/>
      <c r="B36" s="460"/>
      <c r="C36" s="460"/>
      <c r="D36" s="473"/>
      <c r="E36" s="474"/>
      <c r="F36" s="473"/>
    </row>
    <row r="37" spans="1:6" ht="13.5">
      <c r="A37" s="444"/>
      <c r="B37" s="645" t="s">
        <v>386</v>
      </c>
      <c r="C37" s="444"/>
      <c r="D37" s="473"/>
      <c r="E37" s="474"/>
      <c r="F37" s="473"/>
    </row>
    <row r="38" spans="1:6" ht="13.5">
      <c r="A38" s="444"/>
      <c r="B38" s="643" t="s">
        <v>384</v>
      </c>
      <c r="C38" s="444"/>
      <c r="D38" s="473"/>
      <c r="E38" s="474"/>
      <c r="F38" s="473"/>
    </row>
    <row r="39" spans="1:6" ht="15" customHeight="1">
      <c r="A39" s="444"/>
      <c r="C39" s="444"/>
      <c r="D39" s="475"/>
      <c r="E39" s="475"/>
      <c r="F39" s="475"/>
    </row>
    <row r="40" spans="4:6" ht="27.75" customHeight="1">
      <c r="D40" s="477"/>
      <c r="E40" s="478"/>
      <c r="F40" s="478"/>
    </row>
    <row r="41" spans="7:11" ht="27.75" customHeight="1">
      <c r="G41" s="774"/>
      <c r="H41" s="774"/>
      <c r="I41" s="774"/>
      <c r="J41" s="774"/>
      <c r="K41" s="774"/>
    </row>
    <row r="42" spans="2:11" ht="27.75" customHeight="1">
      <c r="B42" s="774"/>
      <c r="C42" s="775"/>
      <c r="F42" s="774"/>
      <c r="G42" s="774"/>
      <c r="H42" s="774"/>
      <c r="I42" s="774"/>
      <c r="J42" s="774"/>
      <c r="K42" s="774"/>
    </row>
    <row r="43" spans="2:11" ht="27.75" customHeight="1">
      <c r="B43" s="774"/>
      <c r="C43" s="775"/>
      <c r="F43" s="774"/>
      <c r="G43" s="774"/>
      <c r="H43" s="774"/>
      <c r="I43" s="774"/>
      <c r="J43" s="774"/>
      <c r="K43" s="774"/>
    </row>
    <row r="44" spans="2:11" ht="27.75" customHeight="1">
      <c r="B44" s="774"/>
      <c r="C44" s="775"/>
      <c r="F44" s="774"/>
      <c r="G44" s="774"/>
      <c r="H44" s="774"/>
      <c r="I44" s="774"/>
      <c r="J44" s="774"/>
      <c r="K44" s="774"/>
    </row>
    <row r="45" spans="2:11" ht="27.75" customHeight="1">
      <c r="B45" s="774"/>
      <c r="C45" s="775"/>
      <c r="F45" s="774"/>
      <c r="G45" s="774"/>
      <c r="H45" s="774"/>
      <c r="I45" s="774"/>
      <c r="J45" s="774"/>
      <c r="K45" s="774"/>
    </row>
    <row r="46" spans="2:11" ht="27.75" customHeight="1">
      <c r="B46" s="774"/>
      <c r="C46" s="775"/>
      <c r="F46" s="774"/>
      <c r="G46" s="774"/>
      <c r="H46" s="774"/>
      <c r="I46" s="774"/>
      <c r="J46" s="774"/>
      <c r="K46" s="774"/>
    </row>
    <row r="47" spans="2:11" ht="27.75" customHeight="1">
      <c r="B47" s="774"/>
      <c r="C47" s="775"/>
      <c r="F47" s="774"/>
      <c r="G47" s="774"/>
      <c r="H47" s="774"/>
      <c r="I47" s="774"/>
      <c r="J47" s="774"/>
      <c r="K47" s="774"/>
    </row>
    <row r="48" spans="2:11" ht="27.75" customHeight="1">
      <c r="B48" s="774"/>
      <c r="C48" s="775"/>
      <c r="F48" s="774"/>
      <c r="G48" s="774"/>
      <c r="H48" s="774"/>
      <c r="I48" s="774"/>
      <c r="J48" s="774"/>
      <c r="K48" s="774"/>
    </row>
    <row r="49" spans="2:11" ht="27.75" customHeight="1">
      <c r="B49" s="774"/>
      <c r="C49" s="775"/>
      <c r="F49" s="774"/>
      <c r="G49" s="774"/>
      <c r="H49" s="774"/>
      <c r="I49" s="774"/>
      <c r="J49" s="774"/>
      <c r="K49" s="774"/>
    </row>
    <row r="50" spans="2:11" ht="27.75" customHeight="1">
      <c r="B50" s="774"/>
      <c r="C50" s="775"/>
      <c r="F50" s="774"/>
      <c r="G50" s="774"/>
      <c r="H50" s="774"/>
      <c r="I50" s="774"/>
      <c r="J50" s="774"/>
      <c r="K50" s="774"/>
    </row>
    <row r="51" spans="2:11" ht="27.75" customHeight="1">
      <c r="B51" s="774"/>
      <c r="C51" s="775"/>
      <c r="F51" s="774"/>
      <c r="G51" s="774"/>
      <c r="H51" s="774"/>
      <c r="I51" s="774"/>
      <c r="J51" s="774"/>
      <c r="K51" s="774"/>
    </row>
    <row r="52" spans="2:11" ht="27.75" customHeight="1">
      <c r="B52" s="774"/>
      <c r="C52" s="775"/>
      <c r="F52" s="774"/>
      <c r="G52" s="774"/>
      <c r="H52" s="774"/>
      <c r="I52" s="774"/>
      <c r="J52" s="774"/>
      <c r="K52" s="774"/>
    </row>
    <row r="53" spans="2:11" ht="27.75" customHeight="1">
      <c r="B53" s="774"/>
      <c r="C53" s="775"/>
      <c r="F53" s="774"/>
      <c r="G53" s="774"/>
      <c r="H53" s="774"/>
      <c r="I53" s="774"/>
      <c r="J53" s="774"/>
      <c r="K53" s="774"/>
    </row>
    <row r="54" spans="2:6" ht="13.5">
      <c r="B54" s="774"/>
      <c r="C54" s="775"/>
      <c r="F54" s="774"/>
    </row>
  </sheetData>
  <sheetProtection/>
  <mergeCells count="2">
    <mergeCell ref="B1:F1"/>
    <mergeCell ref="B5:C5"/>
  </mergeCells>
  <dataValidations count="1">
    <dataValidation allowBlank="1" showInputMessage="1" showErrorMessage="1" imeMode="off" sqref="E19 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25" t="s">
        <v>298</v>
      </c>
      <c r="B1" s="1225"/>
      <c r="C1" s="1225"/>
      <c r="D1" s="1225"/>
      <c r="E1" s="1225"/>
      <c r="F1" s="1225"/>
      <c r="G1" s="1225"/>
      <c r="H1" s="130"/>
    </row>
    <row r="2" spans="2:8" ht="10.5" customHeight="1">
      <c r="B2" s="479"/>
      <c r="C2" s="479"/>
      <c r="D2" s="479"/>
      <c r="E2" s="479"/>
      <c r="F2" s="479"/>
      <c r="G2" s="479"/>
      <c r="H2" s="130"/>
    </row>
    <row r="3" spans="2:7" ht="15" customHeight="1">
      <c r="B3" s="480"/>
      <c r="C3" s="480"/>
      <c r="D3" s="480"/>
      <c r="E3" s="481"/>
      <c r="F3" s="481"/>
      <c r="G3" s="482" t="s">
        <v>393</v>
      </c>
    </row>
    <row r="4" spans="2:7" ht="3" customHeight="1" thickBot="1">
      <c r="B4" s="480"/>
      <c r="C4" s="480"/>
      <c r="D4" s="480"/>
      <c r="E4" s="481"/>
      <c r="F4" s="481"/>
      <c r="G4" s="482"/>
    </row>
    <row r="5" spans="1:7" s="24" customFormat="1" ht="27" customHeight="1">
      <c r="A5" s="1420" t="s">
        <v>388</v>
      </c>
      <c r="B5" s="1233"/>
      <c r="C5" s="1234"/>
      <c r="D5" s="1422" t="s">
        <v>389</v>
      </c>
      <c r="E5" s="1423" t="s">
        <v>390</v>
      </c>
      <c r="F5" s="1424"/>
      <c r="G5" s="1425"/>
    </row>
    <row r="6" spans="1:7" s="24" customFormat="1" ht="24.75" customHeight="1">
      <c r="A6" s="1421"/>
      <c r="B6" s="1239"/>
      <c r="C6" s="1240"/>
      <c r="D6" s="1269"/>
      <c r="E6" s="483" t="s">
        <v>299</v>
      </c>
      <c r="F6" s="483" t="s">
        <v>391</v>
      </c>
      <c r="G6" s="484" t="s">
        <v>392</v>
      </c>
    </row>
    <row r="7" spans="1:7" s="24" customFormat="1" ht="9" customHeight="1">
      <c r="A7" s="200"/>
      <c r="B7" s="485"/>
      <c r="C7" s="486"/>
      <c r="D7" s="487"/>
      <c r="E7" s="147"/>
      <c r="F7" s="147"/>
      <c r="G7" s="220"/>
    </row>
    <row r="8" spans="1:7" s="24" customFormat="1" ht="21" customHeight="1" hidden="1">
      <c r="A8" s="200"/>
      <c r="B8" s="488" t="s">
        <v>300</v>
      </c>
      <c r="C8" s="489"/>
      <c r="D8" s="776">
        <v>7648673</v>
      </c>
      <c r="E8" s="68" t="s">
        <v>301</v>
      </c>
      <c r="F8" s="68" t="s">
        <v>301</v>
      </c>
      <c r="G8" s="777" t="s">
        <v>302</v>
      </c>
    </row>
    <row r="9" spans="1:7" s="24" customFormat="1" ht="21" customHeight="1">
      <c r="A9" s="200"/>
      <c r="B9" s="488" t="s">
        <v>303</v>
      </c>
      <c r="C9" s="489"/>
      <c r="D9" s="776">
        <v>7738291</v>
      </c>
      <c r="E9" s="68">
        <v>1327234</v>
      </c>
      <c r="F9" s="68">
        <v>1911088</v>
      </c>
      <c r="G9" s="777">
        <v>4499969</v>
      </c>
    </row>
    <row r="10" spans="1:7" s="24" customFormat="1" ht="21" customHeight="1">
      <c r="A10" s="200"/>
      <c r="B10" s="488" t="s">
        <v>304</v>
      </c>
      <c r="C10" s="489"/>
      <c r="D10" s="776">
        <v>7708882</v>
      </c>
      <c r="E10" s="68">
        <v>1315944</v>
      </c>
      <c r="F10" s="68">
        <v>1851071</v>
      </c>
      <c r="G10" s="777">
        <v>4541867</v>
      </c>
    </row>
    <row r="11" spans="1:7" s="24" customFormat="1" ht="21" customHeight="1">
      <c r="A11" s="200"/>
      <c r="B11" s="488" t="s">
        <v>305</v>
      </c>
      <c r="C11" s="489"/>
      <c r="D11" s="776">
        <v>7782261</v>
      </c>
      <c r="E11" s="68">
        <v>1307251</v>
      </c>
      <c r="F11" s="68">
        <v>2005036</v>
      </c>
      <c r="G11" s="777">
        <v>4469974</v>
      </c>
    </row>
    <row r="12" spans="1:7" s="24" customFormat="1" ht="9" customHeight="1">
      <c r="A12" s="200"/>
      <c r="B12" s="490"/>
      <c r="C12" s="491"/>
      <c r="D12" s="776"/>
      <c r="E12" s="778"/>
      <c r="F12" s="778"/>
      <c r="G12" s="777"/>
    </row>
    <row r="13" spans="1:7" s="51" customFormat="1" ht="19.5" customHeight="1">
      <c r="A13" s="215"/>
      <c r="B13" s="492" t="s">
        <v>680</v>
      </c>
      <c r="C13" s="491"/>
      <c r="D13" s="779">
        <v>889880</v>
      </c>
      <c r="E13" s="780">
        <v>132384</v>
      </c>
      <c r="F13" s="780">
        <v>243810</v>
      </c>
      <c r="G13" s="781">
        <v>513686</v>
      </c>
    </row>
    <row r="14" spans="1:7" s="51" customFormat="1" ht="19.5" customHeight="1">
      <c r="A14" s="215"/>
      <c r="B14" s="492" t="s">
        <v>533</v>
      </c>
      <c r="C14" s="491"/>
      <c r="D14" s="779">
        <v>868628</v>
      </c>
      <c r="E14" s="780">
        <v>128285</v>
      </c>
      <c r="F14" s="780">
        <v>236644</v>
      </c>
      <c r="G14" s="781">
        <v>503699</v>
      </c>
    </row>
    <row r="15" spans="1:7" s="51" customFormat="1" ht="19.5" customHeight="1">
      <c r="A15" s="215"/>
      <c r="B15" s="492" t="s">
        <v>481</v>
      </c>
      <c r="C15" s="491"/>
      <c r="D15" s="779">
        <v>757733</v>
      </c>
      <c r="E15" s="780">
        <v>114515</v>
      </c>
      <c r="F15" s="780">
        <v>211946</v>
      </c>
      <c r="G15" s="781">
        <v>431272</v>
      </c>
    </row>
    <row r="16" spans="1:7" s="51" customFormat="1" ht="19.5" customHeight="1">
      <c r="A16" s="215"/>
      <c r="B16" s="492" t="s">
        <v>482</v>
      </c>
      <c r="C16" s="491"/>
      <c r="D16" s="779">
        <v>620211</v>
      </c>
      <c r="E16" s="780">
        <v>106029</v>
      </c>
      <c r="F16" s="780">
        <v>194209</v>
      </c>
      <c r="G16" s="781">
        <v>319973</v>
      </c>
    </row>
    <row r="17" spans="1:7" s="51" customFormat="1" ht="19.5" customHeight="1">
      <c r="A17" s="215"/>
      <c r="B17" s="492" t="s">
        <v>534</v>
      </c>
      <c r="C17" s="491"/>
      <c r="D17" s="779">
        <v>573520</v>
      </c>
      <c r="E17" s="780">
        <v>100687</v>
      </c>
      <c r="F17" s="780">
        <v>167689</v>
      </c>
      <c r="G17" s="781">
        <v>305144</v>
      </c>
    </row>
    <row r="18" spans="1:7" s="51" customFormat="1" ht="19.5" customHeight="1">
      <c r="A18" s="215"/>
      <c r="B18" s="492" t="s">
        <v>497</v>
      </c>
      <c r="C18" s="491"/>
      <c r="D18" s="779">
        <v>596023</v>
      </c>
      <c r="E18" s="780">
        <v>97954</v>
      </c>
      <c r="F18" s="780">
        <v>153328</v>
      </c>
      <c r="G18" s="781">
        <v>344741</v>
      </c>
    </row>
    <row r="19" spans="1:7" s="51" customFormat="1" ht="19.5" customHeight="1">
      <c r="A19" s="215"/>
      <c r="B19" s="492" t="s">
        <v>569</v>
      </c>
      <c r="C19" s="491"/>
      <c r="D19" s="779">
        <v>519224</v>
      </c>
      <c r="E19" s="780">
        <v>95051</v>
      </c>
      <c r="F19" s="780">
        <v>143070</v>
      </c>
      <c r="G19" s="781">
        <v>281103</v>
      </c>
    </row>
    <row r="20" spans="1:7" s="51" customFormat="1" ht="19.5" customHeight="1">
      <c r="A20" s="215"/>
      <c r="B20" s="492" t="s">
        <v>581</v>
      </c>
      <c r="C20" s="491"/>
      <c r="D20" s="779">
        <v>499112.506</v>
      </c>
      <c r="E20" s="780">
        <v>95607</v>
      </c>
      <c r="F20" s="780">
        <v>135474.506</v>
      </c>
      <c r="G20" s="781">
        <v>268031</v>
      </c>
    </row>
    <row r="21" spans="1:7" s="51" customFormat="1" ht="19.5" customHeight="1">
      <c r="A21" s="215"/>
      <c r="B21" s="492" t="s">
        <v>383</v>
      </c>
      <c r="C21" s="491"/>
      <c r="D21" s="779">
        <v>551832.4890000001</v>
      </c>
      <c r="E21" s="780">
        <v>99023</v>
      </c>
      <c r="F21" s="780">
        <v>149003.489</v>
      </c>
      <c r="G21" s="781">
        <v>303806</v>
      </c>
    </row>
    <row r="22" spans="1:7" s="51" customFormat="1" ht="19.5" customHeight="1">
      <c r="A22" s="215"/>
      <c r="B22" s="492" t="s">
        <v>567</v>
      </c>
      <c r="C22" s="491"/>
      <c r="D22" s="779">
        <v>547495.786</v>
      </c>
      <c r="E22" s="780">
        <v>101297</v>
      </c>
      <c r="F22" s="780">
        <v>130476.786</v>
      </c>
      <c r="G22" s="781">
        <v>315722</v>
      </c>
    </row>
    <row r="23" spans="1:7" s="51" customFormat="1" ht="19.5" customHeight="1">
      <c r="A23" s="215"/>
      <c r="B23" s="492" t="s">
        <v>379</v>
      </c>
      <c r="C23" s="491"/>
      <c r="D23" s="779">
        <v>645018.0109999999</v>
      </c>
      <c r="E23" s="780">
        <v>114940</v>
      </c>
      <c r="F23" s="780">
        <v>145573.011</v>
      </c>
      <c r="G23" s="781">
        <v>384505</v>
      </c>
    </row>
    <row r="24" spans="1:7" s="51" customFormat="1" ht="19.5" customHeight="1">
      <c r="A24" s="215"/>
      <c r="B24" s="492" t="s">
        <v>380</v>
      </c>
      <c r="C24" s="491"/>
      <c r="D24" s="779">
        <v>787722.145</v>
      </c>
      <c r="E24" s="780">
        <v>128959</v>
      </c>
      <c r="F24" s="780">
        <v>183922.145</v>
      </c>
      <c r="G24" s="781">
        <v>474841</v>
      </c>
    </row>
    <row r="25" spans="1:7" s="51" customFormat="1" ht="19.5" customHeight="1">
      <c r="A25" s="215"/>
      <c r="B25" s="492" t="s">
        <v>605</v>
      </c>
      <c r="C25" s="491"/>
      <c r="D25" s="779">
        <v>845314.004</v>
      </c>
      <c r="E25" s="780">
        <v>127436</v>
      </c>
      <c r="F25" s="780">
        <v>207224.004</v>
      </c>
      <c r="G25" s="781">
        <v>510654</v>
      </c>
    </row>
    <row r="26" spans="1:7" s="51" customFormat="1" ht="9.75" customHeight="1">
      <c r="A26" s="928"/>
      <c r="B26" s="493"/>
      <c r="C26" s="491"/>
      <c r="D26" s="776"/>
      <c r="E26" s="782"/>
      <c r="F26" s="782"/>
      <c r="G26" s="783"/>
    </row>
    <row r="27" spans="1:12" s="51" customFormat="1" ht="24.75" customHeight="1">
      <c r="A27" s="853"/>
      <c r="B27" s="494" t="s">
        <v>387</v>
      </c>
      <c r="C27" s="495"/>
      <c r="D27" s="929">
        <f>(D25/D24-1)*100</f>
        <v>7.311189531176621</v>
      </c>
      <c r="E27" s="929">
        <f>(E25/E24-1)*100</f>
        <v>-1.1809955102009217</v>
      </c>
      <c r="F27" s="929">
        <f>(F25/F24-1)*100</f>
        <v>12.669414550379464</v>
      </c>
      <c r="G27" s="929">
        <f>(G25/G24-1)*100</f>
        <v>7.542103567299363</v>
      </c>
      <c r="I27" s="854"/>
      <c r="J27" s="854"/>
      <c r="K27" s="854"/>
      <c r="L27" s="854"/>
    </row>
    <row r="28" spans="1:12" s="51" customFormat="1" ht="24.75" customHeight="1" thickBot="1">
      <c r="A28" s="855"/>
      <c r="B28" s="496" t="s">
        <v>306</v>
      </c>
      <c r="C28" s="497"/>
      <c r="D28" s="930">
        <f>(D25/D13-1)*100</f>
        <v>-5.008090529060105</v>
      </c>
      <c r="E28" s="930">
        <f>(E25/E13-1)*100</f>
        <v>-3.7376117959874278</v>
      </c>
      <c r="F28" s="930">
        <f>(F25/F13-1)*100</f>
        <v>-15.005945613387484</v>
      </c>
      <c r="G28" s="930">
        <f>(G25/G13-1)*100</f>
        <v>-0.5902438454620129</v>
      </c>
      <c r="I28" s="854"/>
      <c r="J28" s="854"/>
      <c r="K28" s="854"/>
      <c r="L28" s="854"/>
    </row>
    <row r="29" spans="2:7" s="76" customFormat="1" ht="4.5" customHeight="1">
      <c r="B29" s="498" t="s">
        <v>154</v>
      </c>
      <c r="C29" s="498"/>
      <c r="D29" s="498"/>
      <c r="E29" s="498"/>
      <c r="F29" s="498"/>
      <c r="G29" s="498"/>
    </row>
    <row r="30" spans="1:7" ht="17.25">
      <c r="A30" s="647" t="s">
        <v>307</v>
      </c>
      <c r="C30" s="499"/>
      <c r="D30" s="499"/>
      <c r="E30" s="499"/>
      <c r="F30" s="345"/>
      <c r="G30" s="500"/>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70" t="s">
        <v>308</v>
      </c>
      <c r="B1" s="1270"/>
      <c r="C1" s="1270"/>
      <c r="D1" s="1270"/>
      <c r="E1" s="1270"/>
      <c r="F1" s="1270"/>
      <c r="G1" s="1270"/>
      <c r="H1" s="1270"/>
      <c r="I1" s="1270"/>
      <c r="J1" s="1270"/>
      <c r="K1" s="1270"/>
      <c r="L1" s="1270"/>
      <c r="M1" s="1270"/>
      <c r="N1" s="1270"/>
      <c r="O1" s="1270"/>
      <c r="P1" s="1270"/>
    </row>
    <row r="2" ht="12.75" customHeight="1"/>
    <row r="3" spans="2:15" ht="14.25">
      <c r="B3" s="73"/>
      <c r="C3" s="208"/>
      <c r="D3" s="73"/>
      <c r="E3" s="73"/>
      <c r="F3" s="73"/>
      <c r="G3" s="73"/>
      <c r="H3" s="73"/>
      <c r="I3" s="73"/>
      <c r="J3" s="73"/>
      <c r="K3" s="73"/>
      <c r="L3" s="73"/>
      <c r="M3" s="73"/>
      <c r="O3" s="648" t="s">
        <v>394</v>
      </c>
    </row>
    <row r="4" spans="2:15" ht="3" customHeight="1" thickBot="1">
      <c r="B4" s="73"/>
      <c r="C4" s="208"/>
      <c r="D4" s="73"/>
      <c r="E4" s="73"/>
      <c r="F4" s="73"/>
      <c r="G4" s="73"/>
      <c r="H4" s="73"/>
      <c r="I4" s="73"/>
      <c r="J4" s="73"/>
      <c r="K4" s="73"/>
      <c r="L4" s="73"/>
      <c r="M4" s="73"/>
      <c r="O4" s="501"/>
    </row>
    <row r="5" spans="1:16" ht="24.75" customHeight="1">
      <c r="A5" s="189"/>
      <c r="B5" s="1356" t="s">
        <v>395</v>
      </c>
      <c r="C5" s="502"/>
      <c r="D5" s="1358" t="s">
        <v>309</v>
      </c>
      <c r="E5" s="1360"/>
      <c r="F5" s="1360"/>
      <c r="G5" s="1359"/>
      <c r="H5" s="1358" t="s">
        <v>396</v>
      </c>
      <c r="I5" s="1360"/>
      <c r="J5" s="1360"/>
      <c r="K5" s="1359"/>
      <c r="L5" s="1358" t="s">
        <v>397</v>
      </c>
      <c r="M5" s="1360"/>
      <c r="N5" s="1360"/>
      <c r="O5" s="1360"/>
      <c r="P5" s="503"/>
    </row>
    <row r="6" spans="1:16" ht="18" customHeight="1">
      <c r="A6" s="200"/>
      <c r="B6" s="1387"/>
      <c r="C6" s="271"/>
      <c r="D6" s="1426" t="s">
        <v>404</v>
      </c>
      <c r="E6" s="1427" t="s">
        <v>398</v>
      </c>
      <c r="F6" s="1427" t="s">
        <v>399</v>
      </c>
      <c r="G6" s="1427" t="s">
        <v>400</v>
      </c>
      <c r="H6" s="1426" t="s">
        <v>404</v>
      </c>
      <c r="I6" s="1427" t="s">
        <v>398</v>
      </c>
      <c r="J6" s="1427" t="s">
        <v>399</v>
      </c>
      <c r="K6" s="1427" t="s">
        <v>400</v>
      </c>
      <c r="L6" s="1426" t="s">
        <v>404</v>
      </c>
      <c r="M6" s="1427" t="s">
        <v>398</v>
      </c>
      <c r="N6" s="1427" t="s">
        <v>399</v>
      </c>
      <c r="O6" s="1427" t="s">
        <v>400</v>
      </c>
      <c r="P6" s="504"/>
    </row>
    <row r="7" spans="1:16" ht="18" customHeight="1">
      <c r="A7" s="200"/>
      <c r="B7" s="1387"/>
      <c r="C7" s="271"/>
      <c r="D7" s="1393"/>
      <c r="E7" s="1382"/>
      <c r="F7" s="1382"/>
      <c r="G7" s="1382"/>
      <c r="H7" s="1393"/>
      <c r="I7" s="1382"/>
      <c r="J7" s="1382"/>
      <c r="K7" s="1382"/>
      <c r="L7" s="1393"/>
      <c r="M7" s="1382"/>
      <c r="N7" s="1382"/>
      <c r="O7" s="1382"/>
      <c r="P7" s="506"/>
    </row>
    <row r="8" spans="1:16" ht="18" customHeight="1">
      <c r="A8" s="193"/>
      <c r="B8" s="1357"/>
      <c r="C8" s="507"/>
      <c r="D8" s="1377"/>
      <c r="E8" s="1376"/>
      <c r="F8" s="1376"/>
      <c r="G8" s="1376"/>
      <c r="H8" s="1377"/>
      <c r="I8" s="1376"/>
      <c r="J8" s="1376"/>
      <c r="K8" s="1376"/>
      <c r="L8" s="1377"/>
      <c r="M8" s="1376"/>
      <c r="N8" s="1376"/>
      <c r="O8" s="1376"/>
      <c r="P8" s="272"/>
    </row>
    <row r="9" spans="1:16" ht="15" customHeight="1">
      <c r="A9" s="200"/>
      <c r="B9" s="279"/>
      <c r="C9" s="279"/>
      <c r="D9" s="245"/>
      <c r="E9" s="279"/>
      <c r="F9" s="279"/>
      <c r="G9" s="279"/>
      <c r="H9" s="279"/>
      <c r="I9" s="279"/>
      <c r="J9" s="279"/>
      <c r="K9" s="279"/>
      <c r="L9" s="279"/>
      <c r="M9" s="279"/>
      <c r="N9" s="279"/>
      <c r="O9" s="279"/>
      <c r="P9" s="506"/>
    </row>
    <row r="10" spans="1:16" ht="15.75" customHeight="1">
      <c r="A10" s="200"/>
      <c r="B10" s="214" t="s">
        <v>484</v>
      </c>
      <c r="C10" s="211"/>
      <c r="D10" s="508">
        <v>2808</v>
      </c>
      <c r="E10" s="226">
        <v>646</v>
      </c>
      <c r="F10" s="226">
        <v>385</v>
      </c>
      <c r="G10" s="226">
        <v>493</v>
      </c>
      <c r="H10" s="226">
        <v>22</v>
      </c>
      <c r="I10" s="226">
        <v>1</v>
      </c>
      <c r="J10" s="304">
        <v>1</v>
      </c>
      <c r="K10" s="226">
        <v>2</v>
      </c>
      <c r="L10" s="210">
        <v>3290</v>
      </c>
      <c r="M10" s="210">
        <v>721</v>
      </c>
      <c r="N10" s="210">
        <v>442</v>
      </c>
      <c r="O10" s="210">
        <v>595</v>
      </c>
      <c r="P10" s="506"/>
    </row>
    <row r="11" spans="1:16" ht="15.75" customHeight="1">
      <c r="A11" s="200"/>
      <c r="B11" s="214" t="s">
        <v>401</v>
      </c>
      <c r="C11" s="211"/>
      <c r="D11" s="508">
        <v>2783</v>
      </c>
      <c r="E11" s="226">
        <v>600</v>
      </c>
      <c r="F11" s="226">
        <v>361</v>
      </c>
      <c r="G11" s="226">
        <v>559</v>
      </c>
      <c r="H11" s="226">
        <v>26</v>
      </c>
      <c r="I11" s="226">
        <v>7</v>
      </c>
      <c r="J11" s="304">
        <v>4</v>
      </c>
      <c r="K11" s="226">
        <v>3</v>
      </c>
      <c r="L11" s="210">
        <v>3319</v>
      </c>
      <c r="M11" s="210">
        <v>688</v>
      </c>
      <c r="N11" s="210">
        <v>420</v>
      </c>
      <c r="O11" s="210">
        <v>690</v>
      </c>
      <c r="P11" s="506"/>
    </row>
    <row r="12" spans="1:16" ht="15.75" customHeight="1">
      <c r="A12" s="200"/>
      <c r="B12" s="214" t="s">
        <v>485</v>
      </c>
      <c r="C12" s="211"/>
      <c r="D12" s="882">
        <v>2778</v>
      </c>
      <c r="E12" s="883">
        <v>650</v>
      </c>
      <c r="F12" s="883">
        <v>322</v>
      </c>
      <c r="G12" s="883">
        <v>360</v>
      </c>
      <c r="H12" s="883">
        <v>34</v>
      </c>
      <c r="I12" s="883">
        <v>2</v>
      </c>
      <c r="J12" s="883">
        <v>1</v>
      </c>
      <c r="K12" s="883">
        <v>7</v>
      </c>
      <c r="L12" s="884">
        <v>3311</v>
      </c>
      <c r="M12" s="884">
        <v>729</v>
      </c>
      <c r="N12" s="884">
        <v>380</v>
      </c>
      <c r="O12" s="884">
        <v>428</v>
      </c>
      <c r="P12" s="506"/>
    </row>
    <row r="13" spans="1:16" ht="2.25" customHeight="1">
      <c r="A13" s="200"/>
      <c r="B13" s="208"/>
      <c r="C13" s="208"/>
      <c r="D13" s="508"/>
      <c r="E13" s="226"/>
      <c r="F13" s="226"/>
      <c r="G13" s="226"/>
      <c r="H13" s="226"/>
      <c r="I13" s="226"/>
      <c r="J13" s="226"/>
      <c r="K13" s="226"/>
      <c r="L13" s="226"/>
      <c r="M13" s="226"/>
      <c r="N13" s="226"/>
      <c r="O13" s="226"/>
      <c r="P13" s="506"/>
    </row>
    <row r="14" spans="1:16" ht="15" customHeight="1">
      <c r="A14" s="200"/>
      <c r="B14" s="208"/>
      <c r="C14" s="208"/>
      <c r="D14" s="508"/>
      <c r="E14" s="226"/>
      <c r="F14" s="226"/>
      <c r="G14" s="226"/>
      <c r="H14" s="226"/>
      <c r="I14" s="226"/>
      <c r="J14" s="226"/>
      <c r="K14" s="226"/>
      <c r="L14" s="226"/>
      <c r="M14" s="226"/>
      <c r="N14" s="226"/>
      <c r="O14" s="226"/>
      <c r="P14" s="506"/>
    </row>
    <row r="15" spans="1:16" s="51" customFormat="1" ht="15.75" customHeight="1">
      <c r="A15" s="215"/>
      <c r="B15" s="848" t="s">
        <v>681</v>
      </c>
      <c r="C15" s="856"/>
      <c r="D15" s="509">
        <v>274</v>
      </c>
      <c r="E15" s="509">
        <v>65</v>
      </c>
      <c r="F15" s="509">
        <v>33</v>
      </c>
      <c r="G15" s="509">
        <v>47</v>
      </c>
      <c r="H15" s="509">
        <v>1</v>
      </c>
      <c r="I15" s="509" t="s">
        <v>287</v>
      </c>
      <c r="J15" s="509" t="s">
        <v>287</v>
      </c>
      <c r="K15" s="509">
        <v>1</v>
      </c>
      <c r="L15" s="509">
        <v>329</v>
      </c>
      <c r="M15" s="509">
        <v>75</v>
      </c>
      <c r="N15" s="509">
        <v>41</v>
      </c>
      <c r="O15" s="509">
        <v>54</v>
      </c>
      <c r="P15" s="220"/>
    </row>
    <row r="16" spans="1:16" s="51" customFormat="1" ht="15.75" customHeight="1">
      <c r="A16" s="215"/>
      <c r="B16" s="848" t="s">
        <v>483</v>
      </c>
      <c r="C16" s="856"/>
      <c r="D16" s="509">
        <v>379</v>
      </c>
      <c r="E16" s="509">
        <v>94</v>
      </c>
      <c r="F16" s="509">
        <v>42</v>
      </c>
      <c r="G16" s="509">
        <v>58</v>
      </c>
      <c r="H16" s="509">
        <v>2</v>
      </c>
      <c r="I16" s="509" t="s">
        <v>287</v>
      </c>
      <c r="J16" s="509" t="s">
        <v>287</v>
      </c>
      <c r="K16" s="509" t="s">
        <v>287</v>
      </c>
      <c r="L16" s="509">
        <v>452</v>
      </c>
      <c r="M16" s="509">
        <v>102</v>
      </c>
      <c r="N16" s="509">
        <v>50</v>
      </c>
      <c r="O16" s="509">
        <v>68</v>
      </c>
      <c r="P16" s="220"/>
    </row>
    <row r="17" spans="1:16" s="51" customFormat="1" ht="15.75" customHeight="1">
      <c r="A17" s="215"/>
      <c r="B17" s="848" t="s">
        <v>497</v>
      </c>
      <c r="C17" s="856"/>
      <c r="D17" s="509">
        <v>162</v>
      </c>
      <c r="E17" s="509">
        <v>39</v>
      </c>
      <c r="F17" s="509">
        <v>28</v>
      </c>
      <c r="G17" s="509">
        <v>15</v>
      </c>
      <c r="H17" s="509">
        <v>4</v>
      </c>
      <c r="I17" s="509" t="s">
        <v>287</v>
      </c>
      <c r="J17" s="509" t="s">
        <v>287</v>
      </c>
      <c r="K17" s="509">
        <v>1</v>
      </c>
      <c r="L17" s="509">
        <v>186</v>
      </c>
      <c r="M17" s="509">
        <v>42</v>
      </c>
      <c r="N17" s="509">
        <v>33</v>
      </c>
      <c r="O17" s="509">
        <v>16</v>
      </c>
      <c r="P17" s="220"/>
    </row>
    <row r="18" spans="1:16" s="51" customFormat="1" ht="15.75" customHeight="1">
      <c r="A18" s="215"/>
      <c r="B18" s="848" t="s">
        <v>511</v>
      </c>
      <c r="C18" s="856"/>
      <c r="D18" s="509">
        <v>205</v>
      </c>
      <c r="E18" s="509">
        <v>49</v>
      </c>
      <c r="F18" s="509">
        <v>31</v>
      </c>
      <c r="G18" s="509">
        <v>31</v>
      </c>
      <c r="H18" s="509">
        <v>5</v>
      </c>
      <c r="I18" s="509" t="s">
        <v>287</v>
      </c>
      <c r="J18" s="509">
        <v>1</v>
      </c>
      <c r="K18" s="509">
        <v>1</v>
      </c>
      <c r="L18" s="509">
        <v>263</v>
      </c>
      <c r="M18" s="509">
        <v>57</v>
      </c>
      <c r="N18" s="509">
        <v>32</v>
      </c>
      <c r="O18" s="509">
        <v>36</v>
      </c>
      <c r="P18" s="220"/>
    </row>
    <row r="19" spans="1:16" s="51" customFormat="1" ht="15.75" customHeight="1">
      <c r="A19" s="215"/>
      <c r="B19" s="848" t="s">
        <v>538</v>
      </c>
      <c r="C19" s="856"/>
      <c r="D19" s="509">
        <v>254</v>
      </c>
      <c r="E19" s="509">
        <v>49</v>
      </c>
      <c r="F19" s="509">
        <v>26</v>
      </c>
      <c r="G19" s="509">
        <v>27</v>
      </c>
      <c r="H19" s="509">
        <v>4</v>
      </c>
      <c r="I19" s="509">
        <v>1</v>
      </c>
      <c r="J19" s="509" t="s">
        <v>287</v>
      </c>
      <c r="K19" s="509">
        <v>1</v>
      </c>
      <c r="L19" s="509">
        <v>318</v>
      </c>
      <c r="M19" s="509">
        <v>55</v>
      </c>
      <c r="N19" s="509">
        <v>36</v>
      </c>
      <c r="O19" s="509">
        <v>32</v>
      </c>
      <c r="P19" s="220"/>
    </row>
    <row r="20" spans="1:16" s="51" customFormat="1" ht="15.75" customHeight="1">
      <c r="A20" s="215"/>
      <c r="B20" s="848" t="s">
        <v>546</v>
      </c>
      <c r="C20" s="856"/>
      <c r="D20" s="509">
        <v>248</v>
      </c>
      <c r="E20" s="509">
        <v>56</v>
      </c>
      <c r="F20" s="509">
        <v>25</v>
      </c>
      <c r="G20" s="509">
        <v>40</v>
      </c>
      <c r="H20" s="509">
        <v>1</v>
      </c>
      <c r="I20" s="509" t="s">
        <v>287</v>
      </c>
      <c r="J20" s="509" t="s">
        <v>287</v>
      </c>
      <c r="K20" s="509" t="s">
        <v>287</v>
      </c>
      <c r="L20" s="509">
        <v>300</v>
      </c>
      <c r="M20" s="509">
        <v>60</v>
      </c>
      <c r="N20" s="509">
        <v>30</v>
      </c>
      <c r="O20" s="509">
        <v>55</v>
      </c>
      <c r="P20" s="220"/>
    </row>
    <row r="21" spans="1:16" s="51" customFormat="1" ht="15.75" customHeight="1">
      <c r="A21" s="215"/>
      <c r="B21" s="848" t="s">
        <v>570</v>
      </c>
      <c r="C21" s="856"/>
      <c r="D21" s="509">
        <v>204</v>
      </c>
      <c r="E21" s="509">
        <v>51</v>
      </c>
      <c r="F21" s="509">
        <v>29</v>
      </c>
      <c r="G21" s="509">
        <v>24</v>
      </c>
      <c r="H21" s="509">
        <v>4</v>
      </c>
      <c r="I21" s="509">
        <v>1</v>
      </c>
      <c r="J21" s="509" t="s">
        <v>287</v>
      </c>
      <c r="K21" s="509" t="s">
        <v>287</v>
      </c>
      <c r="L21" s="509">
        <v>248</v>
      </c>
      <c r="M21" s="509">
        <v>68</v>
      </c>
      <c r="N21" s="509">
        <v>34</v>
      </c>
      <c r="O21" s="509">
        <v>28</v>
      </c>
      <c r="P21" s="220"/>
    </row>
    <row r="22" spans="1:16" s="51" customFormat="1" ht="15.75" customHeight="1">
      <c r="A22" s="215"/>
      <c r="B22" s="848" t="s">
        <v>583</v>
      </c>
      <c r="C22" s="856"/>
      <c r="D22" s="509">
        <v>196</v>
      </c>
      <c r="E22" s="509">
        <v>45</v>
      </c>
      <c r="F22" s="509">
        <v>18</v>
      </c>
      <c r="G22" s="509">
        <v>21</v>
      </c>
      <c r="H22" s="509">
        <v>3</v>
      </c>
      <c r="I22" s="509">
        <v>2</v>
      </c>
      <c r="J22" s="509">
        <v>1</v>
      </c>
      <c r="K22" s="509" t="s">
        <v>287</v>
      </c>
      <c r="L22" s="509">
        <v>235</v>
      </c>
      <c r="M22" s="509">
        <v>49</v>
      </c>
      <c r="N22" s="509">
        <v>20</v>
      </c>
      <c r="O22" s="509">
        <v>28</v>
      </c>
      <c r="P22" s="220"/>
    </row>
    <row r="23" spans="1:16" s="51" customFormat="1" ht="15.75" customHeight="1">
      <c r="A23" s="215"/>
      <c r="B23" s="848" t="s">
        <v>380</v>
      </c>
      <c r="C23" s="856"/>
      <c r="D23" s="509">
        <v>270</v>
      </c>
      <c r="E23" s="509">
        <v>43</v>
      </c>
      <c r="F23" s="509">
        <v>35</v>
      </c>
      <c r="G23" s="509">
        <v>49</v>
      </c>
      <c r="H23" s="509">
        <v>2</v>
      </c>
      <c r="I23" s="509" t="s">
        <v>287</v>
      </c>
      <c r="J23" s="509" t="s">
        <v>287</v>
      </c>
      <c r="K23" s="509">
        <v>1</v>
      </c>
      <c r="L23" s="509">
        <v>343</v>
      </c>
      <c r="M23" s="509">
        <v>58</v>
      </c>
      <c r="N23" s="509">
        <v>38</v>
      </c>
      <c r="O23" s="509">
        <v>61</v>
      </c>
      <c r="P23" s="220"/>
    </row>
    <row r="24" spans="1:16" s="51" customFormat="1" ht="15.75" customHeight="1">
      <c r="A24" s="215"/>
      <c r="B24" s="848" t="s">
        <v>605</v>
      </c>
      <c r="C24" s="856"/>
      <c r="D24" s="509">
        <v>195</v>
      </c>
      <c r="E24" s="509">
        <v>38</v>
      </c>
      <c r="F24" s="509">
        <v>18</v>
      </c>
      <c r="G24" s="509">
        <v>35</v>
      </c>
      <c r="H24" s="509">
        <v>2</v>
      </c>
      <c r="I24" s="509">
        <v>1</v>
      </c>
      <c r="J24" s="509" t="s">
        <v>287</v>
      </c>
      <c r="K24" s="509" t="s">
        <v>287</v>
      </c>
      <c r="L24" s="509">
        <v>224</v>
      </c>
      <c r="M24" s="509">
        <v>39</v>
      </c>
      <c r="N24" s="509">
        <v>20</v>
      </c>
      <c r="O24" s="509">
        <v>39</v>
      </c>
      <c r="P24" s="220"/>
    </row>
    <row r="25" spans="1:16" s="51" customFormat="1" ht="15.75" customHeight="1">
      <c r="A25" s="215"/>
      <c r="B25" s="848" t="s">
        <v>533</v>
      </c>
      <c r="C25" s="856"/>
      <c r="D25" s="509">
        <v>271</v>
      </c>
      <c r="E25" s="509">
        <v>45</v>
      </c>
      <c r="F25" s="509">
        <v>33</v>
      </c>
      <c r="G25" s="509">
        <v>45</v>
      </c>
      <c r="H25" s="509">
        <v>4</v>
      </c>
      <c r="I25" s="509" t="s">
        <v>287</v>
      </c>
      <c r="J25" s="509" t="s">
        <v>287</v>
      </c>
      <c r="K25" s="509">
        <v>2</v>
      </c>
      <c r="L25" s="509">
        <v>318</v>
      </c>
      <c r="M25" s="509">
        <v>46</v>
      </c>
      <c r="N25" s="509">
        <v>45</v>
      </c>
      <c r="O25" s="509">
        <v>51</v>
      </c>
      <c r="P25" s="220"/>
    </row>
    <row r="26" spans="1:16" s="51" customFormat="1" ht="15.75" customHeight="1">
      <c r="A26" s="215"/>
      <c r="B26" s="848" t="s">
        <v>481</v>
      </c>
      <c r="C26" s="856"/>
      <c r="D26" s="509">
        <v>280</v>
      </c>
      <c r="E26" s="509">
        <v>62</v>
      </c>
      <c r="F26" s="509">
        <v>31</v>
      </c>
      <c r="G26" s="509">
        <v>44</v>
      </c>
      <c r="H26" s="509">
        <v>3</v>
      </c>
      <c r="I26" s="509" t="s">
        <v>287</v>
      </c>
      <c r="J26" s="509" t="s">
        <v>287</v>
      </c>
      <c r="K26" s="509">
        <v>2</v>
      </c>
      <c r="L26" s="509">
        <v>342</v>
      </c>
      <c r="M26" s="509">
        <v>74</v>
      </c>
      <c r="N26" s="509">
        <v>33</v>
      </c>
      <c r="O26" s="509">
        <v>60</v>
      </c>
      <c r="P26" s="220"/>
    </row>
    <row r="27" spans="1:16" s="51" customFormat="1" ht="15.75" customHeight="1">
      <c r="A27" s="215"/>
      <c r="B27" s="848" t="s">
        <v>482</v>
      </c>
      <c r="C27" s="856"/>
      <c r="D27" s="509">
        <v>250</v>
      </c>
      <c r="E27" s="509">
        <v>42</v>
      </c>
      <c r="F27" s="509">
        <v>30</v>
      </c>
      <c r="G27" s="509">
        <v>45</v>
      </c>
      <c r="H27" s="509">
        <v>1</v>
      </c>
      <c r="I27" s="509" t="s">
        <v>287</v>
      </c>
      <c r="J27" s="509" t="s">
        <v>287</v>
      </c>
      <c r="K27" s="509">
        <v>1</v>
      </c>
      <c r="L27" s="509">
        <v>296</v>
      </c>
      <c r="M27" s="509">
        <v>48</v>
      </c>
      <c r="N27" s="509">
        <v>33</v>
      </c>
      <c r="O27" s="509">
        <v>57</v>
      </c>
      <c r="P27" s="220"/>
    </row>
    <row r="28" spans="1:16" s="51" customFormat="1" ht="7.5" customHeight="1">
      <c r="A28" s="215"/>
      <c r="B28" s="848"/>
      <c r="C28" s="856"/>
      <c r="D28" s="509"/>
      <c r="E28" s="509"/>
      <c r="F28" s="509"/>
      <c r="G28" s="509"/>
      <c r="H28" s="509"/>
      <c r="I28" s="509"/>
      <c r="J28" s="509"/>
      <c r="K28" s="509"/>
      <c r="L28" s="509"/>
      <c r="M28" s="509"/>
      <c r="N28" s="509"/>
      <c r="O28" s="509"/>
      <c r="P28" s="220"/>
    </row>
    <row r="29" spans="1:16" s="51" customFormat="1" ht="15.75" customHeight="1">
      <c r="A29" s="215"/>
      <c r="B29" s="857" t="s">
        <v>498</v>
      </c>
      <c r="C29" s="858"/>
      <c r="D29" s="661">
        <f>SUM(D17:D27)</f>
        <v>2535</v>
      </c>
      <c r="E29" s="661">
        <f aca="true" t="shared" si="0" ref="E29:O29">SUM(E17:E27)</f>
        <v>519</v>
      </c>
      <c r="F29" s="661">
        <f t="shared" si="0"/>
        <v>304</v>
      </c>
      <c r="G29" s="661">
        <f t="shared" si="0"/>
        <v>376</v>
      </c>
      <c r="H29" s="661">
        <f t="shared" si="0"/>
        <v>33</v>
      </c>
      <c r="I29" s="661">
        <f t="shared" si="0"/>
        <v>5</v>
      </c>
      <c r="J29" s="661">
        <f t="shared" si="0"/>
        <v>2</v>
      </c>
      <c r="K29" s="661">
        <f t="shared" si="0"/>
        <v>9</v>
      </c>
      <c r="L29" s="661">
        <f t="shared" si="0"/>
        <v>3073</v>
      </c>
      <c r="M29" s="661">
        <f t="shared" si="0"/>
        <v>596</v>
      </c>
      <c r="N29" s="661">
        <f t="shared" si="0"/>
        <v>354</v>
      </c>
      <c r="O29" s="661">
        <f t="shared" si="0"/>
        <v>463</v>
      </c>
      <c r="P29" s="220"/>
    </row>
    <row r="30" spans="1:16" ht="15.75" customHeight="1" thickBot="1">
      <c r="A30" s="221"/>
      <c r="B30" s="510"/>
      <c r="C30" s="222"/>
      <c r="D30" s="511"/>
      <c r="E30" s="512"/>
      <c r="F30" s="512"/>
      <c r="G30" s="512"/>
      <c r="H30" s="512"/>
      <c r="I30" s="512"/>
      <c r="J30" s="512"/>
      <c r="K30" s="512"/>
      <c r="L30" s="512"/>
      <c r="M30" s="512"/>
      <c r="N30" s="512"/>
      <c r="O30" s="512"/>
      <c r="P30" s="513"/>
    </row>
    <row r="31" spans="1:16" ht="3" customHeight="1">
      <c r="A31" s="61"/>
      <c r="B31" s="357"/>
      <c r="C31" s="211"/>
      <c r="D31" s="509"/>
      <c r="E31" s="509"/>
      <c r="F31" s="509"/>
      <c r="G31" s="509"/>
      <c r="H31" s="509"/>
      <c r="I31" s="509"/>
      <c r="J31" s="509"/>
      <c r="K31" s="509"/>
      <c r="L31" s="509"/>
      <c r="M31" s="509"/>
      <c r="N31" s="509"/>
      <c r="O31" s="509"/>
      <c r="P31" s="61"/>
    </row>
    <row r="32" spans="1:16" ht="14.25" customHeight="1">
      <c r="A32" s="344" t="s">
        <v>402</v>
      </c>
      <c r="B32" s="214"/>
      <c r="C32" s="211"/>
      <c r="D32" s="509"/>
      <c r="E32" s="509"/>
      <c r="F32" s="509"/>
      <c r="G32" s="509"/>
      <c r="H32" s="509"/>
      <c r="I32" s="509"/>
      <c r="J32" s="509"/>
      <c r="K32" s="509"/>
      <c r="L32" s="509"/>
      <c r="M32" s="509"/>
      <c r="N32" s="509"/>
      <c r="O32" s="509"/>
      <c r="P32" s="61"/>
    </row>
    <row r="33" spans="1:15" ht="15" customHeight="1">
      <c r="A33" s="631" t="s">
        <v>403</v>
      </c>
      <c r="C33" s="321"/>
      <c r="D33" s="76"/>
      <c r="E33" s="76"/>
      <c r="F33" s="76"/>
      <c r="G33" s="76"/>
      <c r="H33" s="76"/>
      <c r="I33" s="76"/>
      <c r="J33" s="76"/>
      <c r="K33" s="76"/>
      <c r="L33" s="76"/>
      <c r="M33" s="76"/>
      <c r="N33" s="76"/>
      <c r="O33" s="76"/>
    </row>
    <row r="34" spans="2:15" ht="14.25">
      <c r="B34" s="73"/>
      <c r="C34" s="321"/>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4" customWidth="1"/>
    <col min="2" max="2" width="14.75390625" style="514" customWidth="1"/>
    <col min="3" max="3" width="2.125" style="514" customWidth="1"/>
    <col min="4" max="7" width="7.625" style="514" customWidth="1"/>
    <col min="8" max="8" width="8.625" style="514" customWidth="1"/>
    <col min="9" max="14" width="7.625" style="514" customWidth="1"/>
    <col min="15" max="15" width="8.875" style="514" customWidth="1"/>
    <col min="16" max="16" width="9.125" style="514" customWidth="1"/>
    <col min="17" max="17" width="8.375" style="514" customWidth="1"/>
    <col min="18" max="18" width="8.125" style="514" customWidth="1"/>
    <col min="19" max="19" width="0.37109375" style="514" customWidth="1"/>
    <col min="20" max="16384" width="9.00390625" style="514" customWidth="1"/>
  </cols>
  <sheetData>
    <row r="1" spans="1:19" ht="30" customHeight="1">
      <c r="A1" s="1270" t="s">
        <v>310</v>
      </c>
      <c r="B1" s="1270"/>
      <c r="C1" s="1270"/>
      <c r="D1" s="1270"/>
      <c r="E1" s="1270"/>
      <c r="F1" s="1270"/>
      <c r="G1" s="1270"/>
      <c r="H1" s="1270"/>
      <c r="I1" s="1270"/>
      <c r="J1" s="1270"/>
      <c r="K1" s="1270"/>
      <c r="L1" s="1270"/>
      <c r="M1" s="1270"/>
      <c r="N1" s="1270"/>
      <c r="O1" s="1270"/>
      <c r="P1" s="1270"/>
      <c r="Q1" s="1270"/>
      <c r="R1" s="1270"/>
      <c r="S1" s="1270"/>
    </row>
    <row r="2" spans="2:18" ht="24.75" customHeight="1" thickBot="1">
      <c r="B2" s="29"/>
      <c r="C2" s="29"/>
      <c r="D2" s="29"/>
      <c r="E2" s="29"/>
      <c r="F2" s="29"/>
      <c r="G2" s="29"/>
      <c r="H2" s="29"/>
      <c r="I2" s="29"/>
      <c r="J2" s="29"/>
      <c r="K2" s="29"/>
      <c r="L2" s="29"/>
      <c r="M2" s="29"/>
      <c r="N2" s="29"/>
      <c r="O2" s="29"/>
      <c r="P2" s="29"/>
      <c r="Q2" s="29"/>
      <c r="R2" s="649" t="s">
        <v>407</v>
      </c>
    </row>
    <row r="3" spans="1:19" ht="21" customHeight="1">
      <c r="A3" s="1373" t="s">
        <v>356</v>
      </c>
      <c r="B3" s="1356"/>
      <c r="C3" s="1403"/>
      <c r="D3" s="1358" t="s">
        <v>410</v>
      </c>
      <c r="E3" s="1360"/>
      <c r="F3" s="1360"/>
      <c r="G3" s="1360"/>
      <c r="H3" s="1360"/>
      <c r="I3" s="1360"/>
      <c r="J3" s="1360"/>
      <c r="K3" s="1359"/>
      <c r="L3" s="1375" t="s">
        <v>411</v>
      </c>
      <c r="M3" s="1392" t="s">
        <v>314</v>
      </c>
      <c r="N3" s="1375" t="s">
        <v>413</v>
      </c>
      <c r="O3" s="1360" t="s">
        <v>409</v>
      </c>
      <c r="P3" s="1360"/>
      <c r="Q3" s="1360"/>
      <c r="R3" s="1360"/>
      <c r="S3" s="515"/>
    </row>
    <row r="4" spans="1:19" ht="21" customHeight="1">
      <c r="A4" s="1431"/>
      <c r="B4" s="1387"/>
      <c r="C4" s="1432"/>
      <c r="D4" s="516"/>
      <c r="E4" s="196"/>
      <c r="F4" s="1427" t="s">
        <v>311</v>
      </c>
      <c r="G4" s="1427" t="s">
        <v>312</v>
      </c>
      <c r="H4" s="196"/>
      <c r="I4" s="1428" t="s">
        <v>313</v>
      </c>
      <c r="J4" s="196"/>
      <c r="K4" s="1427" t="s">
        <v>412</v>
      </c>
      <c r="L4" s="1382"/>
      <c r="M4" s="1393"/>
      <c r="N4" s="1393"/>
      <c r="O4" s="517"/>
      <c r="P4" s="518"/>
      <c r="Q4" s="196"/>
      <c r="R4" s="245"/>
      <c r="S4" s="519"/>
    </row>
    <row r="5" spans="1:19" ht="21" customHeight="1">
      <c r="A5" s="1431"/>
      <c r="B5" s="1387"/>
      <c r="C5" s="1432"/>
      <c r="D5" s="217" t="s">
        <v>315</v>
      </c>
      <c r="E5" s="197" t="s">
        <v>316</v>
      </c>
      <c r="F5" s="1382"/>
      <c r="G5" s="1382"/>
      <c r="H5" s="197" t="s">
        <v>317</v>
      </c>
      <c r="I5" s="1429"/>
      <c r="J5" s="197" t="s">
        <v>318</v>
      </c>
      <c r="K5" s="1393"/>
      <c r="L5" s="1382"/>
      <c r="M5" s="1393"/>
      <c r="N5" s="1393"/>
      <c r="O5" s="520" t="s">
        <v>319</v>
      </c>
      <c r="P5" s="505" t="s">
        <v>320</v>
      </c>
      <c r="Q5" s="197" t="s">
        <v>317</v>
      </c>
      <c r="R5" s="197" t="s">
        <v>321</v>
      </c>
      <c r="S5" s="521"/>
    </row>
    <row r="6" spans="1:19" ht="21" customHeight="1">
      <c r="A6" s="1374"/>
      <c r="B6" s="1357"/>
      <c r="C6" s="1404"/>
      <c r="D6" s="217"/>
      <c r="E6" s="197"/>
      <c r="F6" s="1376"/>
      <c r="G6" s="1376"/>
      <c r="H6" s="197"/>
      <c r="I6" s="1430"/>
      <c r="J6" s="197"/>
      <c r="K6" s="1377"/>
      <c r="L6" s="1376"/>
      <c r="M6" s="1377"/>
      <c r="N6" s="1377"/>
      <c r="O6" s="522"/>
      <c r="P6" s="523"/>
      <c r="Q6" s="197"/>
      <c r="R6" s="267"/>
      <c r="S6" s="524"/>
    </row>
    <row r="7" spans="1:19" ht="4.5" customHeight="1">
      <c r="A7" s="525"/>
      <c r="B7" s="526"/>
      <c r="C7" s="527"/>
      <c r="D7" s="526"/>
      <c r="E7" s="526"/>
      <c r="F7" s="526"/>
      <c r="G7" s="526"/>
      <c r="H7" s="526"/>
      <c r="I7" s="526"/>
      <c r="J7" s="526"/>
      <c r="K7" s="526"/>
      <c r="L7" s="526"/>
      <c r="M7" s="526"/>
      <c r="N7" s="527"/>
      <c r="O7" s="526"/>
      <c r="P7" s="526"/>
      <c r="Q7" s="526"/>
      <c r="R7" s="526"/>
      <c r="S7" s="521"/>
    </row>
    <row r="8" spans="1:19" ht="19.5" customHeight="1">
      <c r="A8" s="525"/>
      <c r="B8" s="232" t="s">
        <v>322</v>
      </c>
      <c r="C8" s="528"/>
      <c r="D8" s="529">
        <v>42.6</v>
      </c>
      <c r="E8" s="529">
        <v>22.7</v>
      </c>
      <c r="F8" s="529">
        <v>9.3</v>
      </c>
      <c r="G8" s="529">
        <v>21.4</v>
      </c>
      <c r="H8" s="529">
        <v>343.3</v>
      </c>
      <c r="I8" s="664" t="s">
        <v>287</v>
      </c>
      <c r="J8" s="529">
        <v>3.2</v>
      </c>
      <c r="K8" s="529">
        <v>442.6</v>
      </c>
      <c r="L8" s="529">
        <v>422.6</v>
      </c>
      <c r="M8" s="529">
        <v>422.6</v>
      </c>
      <c r="N8" s="530">
        <v>16.6</v>
      </c>
      <c r="O8" s="529">
        <v>89.1</v>
      </c>
      <c r="P8" s="529">
        <v>79.5</v>
      </c>
      <c r="Q8" s="529">
        <v>94.2</v>
      </c>
      <c r="R8" s="529">
        <v>93.4</v>
      </c>
      <c r="S8" s="521"/>
    </row>
    <row r="9" spans="1:24" ht="19.5" customHeight="1">
      <c r="A9" s="525"/>
      <c r="B9" s="232" t="s">
        <v>405</v>
      </c>
      <c r="C9" s="528"/>
      <c r="D9" s="784">
        <v>40.4</v>
      </c>
      <c r="E9" s="785">
        <v>18.31616438356164</v>
      </c>
      <c r="F9" s="785">
        <v>11.992602739726026</v>
      </c>
      <c r="G9" s="786">
        <v>22</v>
      </c>
      <c r="H9" s="786">
        <v>345.4</v>
      </c>
      <c r="I9" s="785">
        <v>0.2</v>
      </c>
      <c r="J9" s="785">
        <v>3.2</v>
      </c>
      <c r="K9" s="787">
        <v>441.6</v>
      </c>
      <c r="L9" s="785">
        <v>421</v>
      </c>
      <c r="M9" s="785">
        <v>421</v>
      </c>
      <c r="N9" s="788">
        <v>15.6</v>
      </c>
      <c r="O9" s="787">
        <v>82.4</v>
      </c>
      <c r="P9" s="787">
        <v>64.4</v>
      </c>
      <c r="Q9" s="787">
        <v>97.4</v>
      </c>
      <c r="R9" s="787">
        <v>95.5</v>
      </c>
      <c r="S9" s="521"/>
      <c r="U9" s="789"/>
      <c r="V9" s="789"/>
      <c r="W9" s="789"/>
      <c r="X9" s="789"/>
    </row>
    <row r="10" spans="1:21" ht="19.5" customHeight="1">
      <c r="A10" s="525"/>
      <c r="B10" s="232" t="s">
        <v>406</v>
      </c>
      <c r="C10" s="528"/>
      <c r="D10" s="785">
        <v>28.9</v>
      </c>
      <c r="E10" s="785">
        <v>17.9</v>
      </c>
      <c r="F10" s="785">
        <v>12.7</v>
      </c>
      <c r="G10" s="785">
        <v>19.7</v>
      </c>
      <c r="H10" s="785">
        <v>358.1</v>
      </c>
      <c r="I10" s="785">
        <v>2</v>
      </c>
      <c r="J10" s="785">
        <v>4.9</v>
      </c>
      <c r="K10" s="787">
        <v>444.1</v>
      </c>
      <c r="L10" s="785">
        <v>418.8</v>
      </c>
      <c r="M10" s="785">
        <v>418.8</v>
      </c>
      <c r="N10" s="788">
        <v>17.5</v>
      </c>
      <c r="O10" s="787">
        <v>79.2</v>
      </c>
      <c r="P10" s="787">
        <v>40.4</v>
      </c>
      <c r="Q10" s="787">
        <v>90.2</v>
      </c>
      <c r="R10" s="787">
        <v>87.4</v>
      </c>
      <c r="S10" s="521"/>
      <c r="U10" s="790"/>
    </row>
    <row r="11" spans="1:19" ht="19.5" customHeight="1">
      <c r="A11" s="525"/>
      <c r="B11" s="192"/>
      <c r="C11" s="531"/>
      <c r="D11" s="532"/>
      <c r="E11" s="532"/>
      <c r="F11" s="532"/>
      <c r="G11" s="532"/>
      <c r="H11" s="532"/>
      <c r="I11" s="532"/>
      <c r="J11" s="532"/>
      <c r="K11" s="532"/>
      <c r="L11" s="532"/>
      <c r="M11" s="532"/>
      <c r="N11" s="533"/>
      <c r="O11" s="532"/>
      <c r="P11" s="532"/>
      <c r="Q11" s="532"/>
      <c r="R11" s="532"/>
      <c r="S11" s="521"/>
    </row>
    <row r="12" spans="1:19" s="870" customFormat="1" ht="20.25" customHeight="1">
      <c r="A12" s="867"/>
      <c r="B12" s="57" t="s">
        <v>684</v>
      </c>
      <c r="C12" s="868"/>
      <c r="D12" s="807">
        <v>12.163333333333334</v>
      </c>
      <c r="E12" s="807">
        <v>13.703333333333331</v>
      </c>
      <c r="F12" s="807">
        <v>21.123333333333335</v>
      </c>
      <c r="G12" s="807">
        <v>47.026666666666664</v>
      </c>
      <c r="H12" s="807">
        <v>313.8933333333334</v>
      </c>
      <c r="I12" s="808">
        <v>0.9533333333333333</v>
      </c>
      <c r="J12" s="808">
        <v>38.20666666666667</v>
      </c>
      <c r="K12" s="807">
        <v>447.06999999999994</v>
      </c>
      <c r="L12" s="809">
        <v>417.4966666666666</v>
      </c>
      <c r="M12" s="807">
        <v>417.68333333333334</v>
      </c>
      <c r="N12" s="810">
        <v>18.59666666666667</v>
      </c>
      <c r="O12" s="807">
        <v>82.8</v>
      </c>
      <c r="P12" s="807">
        <v>82.9</v>
      </c>
      <c r="Q12" s="807">
        <v>96.5</v>
      </c>
      <c r="R12" s="807">
        <v>95.7</v>
      </c>
      <c r="S12" s="869"/>
    </row>
    <row r="13" spans="1:19" s="870" customFormat="1" ht="20.25" customHeight="1">
      <c r="A13" s="867"/>
      <c r="B13" s="57" t="s">
        <v>483</v>
      </c>
      <c r="C13" s="868"/>
      <c r="D13" s="807">
        <v>31.6</v>
      </c>
      <c r="E13" s="807">
        <v>10.8</v>
      </c>
      <c r="F13" s="807">
        <v>27.3</v>
      </c>
      <c r="G13" s="807">
        <v>48.9</v>
      </c>
      <c r="H13" s="807">
        <v>298.7</v>
      </c>
      <c r="I13" s="808" t="s">
        <v>287</v>
      </c>
      <c r="J13" s="808">
        <v>35.3</v>
      </c>
      <c r="K13" s="807">
        <v>452.6</v>
      </c>
      <c r="L13" s="809">
        <v>426.4</v>
      </c>
      <c r="M13" s="807">
        <v>426.6</v>
      </c>
      <c r="N13" s="810">
        <v>18.8</v>
      </c>
      <c r="O13" s="807">
        <v>58.7</v>
      </c>
      <c r="P13" s="807">
        <v>76.1</v>
      </c>
      <c r="Q13" s="807">
        <v>99.1</v>
      </c>
      <c r="R13" s="807">
        <v>97.4</v>
      </c>
      <c r="S13" s="869"/>
    </row>
    <row r="14" spans="1:19" s="870" customFormat="1" ht="20.25" customHeight="1">
      <c r="A14" s="867"/>
      <c r="B14" s="57" t="s">
        <v>499</v>
      </c>
      <c r="C14" s="868"/>
      <c r="D14" s="807">
        <v>30.7</v>
      </c>
      <c r="E14" s="807">
        <v>15.4</v>
      </c>
      <c r="F14" s="807">
        <v>15.3</v>
      </c>
      <c r="G14" s="807">
        <v>48.4</v>
      </c>
      <c r="H14" s="807">
        <v>301.2</v>
      </c>
      <c r="I14" s="808">
        <v>0.3</v>
      </c>
      <c r="J14" s="808">
        <v>36.8</v>
      </c>
      <c r="K14" s="807">
        <v>448.2</v>
      </c>
      <c r="L14" s="809">
        <v>421.9</v>
      </c>
      <c r="M14" s="807">
        <v>421.8</v>
      </c>
      <c r="N14" s="810">
        <v>18.2</v>
      </c>
      <c r="O14" s="807">
        <v>42.9</v>
      </c>
      <c r="P14" s="807">
        <v>59</v>
      </c>
      <c r="Q14" s="807">
        <v>95.2</v>
      </c>
      <c r="R14" s="807">
        <v>92.8</v>
      </c>
      <c r="S14" s="869"/>
    </row>
    <row r="15" spans="1:19" s="870" customFormat="1" ht="20.25" customHeight="1">
      <c r="A15" s="867"/>
      <c r="B15" s="57" t="s">
        <v>382</v>
      </c>
      <c r="C15" s="868"/>
      <c r="D15" s="807">
        <v>11.5</v>
      </c>
      <c r="E15" s="807">
        <v>11.7</v>
      </c>
      <c r="F15" s="807">
        <v>10.9</v>
      </c>
      <c r="G15" s="807">
        <v>33.9</v>
      </c>
      <c r="H15" s="807">
        <v>380.4</v>
      </c>
      <c r="I15" s="808">
        <v>3.9</v>
      </c>
      <c r="J15" s="808">
        <v>3.4</v>
      </c>
      <c r="K15" s="807">
        <v>453.3</v>
      </c>
      <c r="L15" s="809">
        <v>421.5</v>
      </c>
      <c r="M15" s="807">
        <v>421.5</v>
      </c>
      <c r="N15" s="810">
        <v>18.5</v>
      </c>
      <c r="O15" s="807">
        <v>43.4</v>
      </c>
      <c r="P15" s="807">
        <v>49.9</v>
      </c>
      <c r="Q15" s="807">
        <v>91.5</v>
      </c>
      <c r="R15" s="807">
        <v>88.8</v>
      </c>
      <c r="S15" s="869"/>
    </row>
    <row r="16" spans="1:19" s="870" customFormat="1" ht="20.25" customHeight="1">
      <c r="A16" s="867"/>
      <c r="B16" s="57" t="s">
        <v>535</v>
      </c>
      <c r="C16" s="868"/>
      <c r="D16" s="807">
        <v>4.706451612903227</v>
      </c>
      <c r="E16" s="807">
        <v>9.029032258064516</v>
      </c>
      <c r="F16" s="807">
        <v>7.096774193548387</v>
      </c>
      <c r="G16" s="807">
        <v>16.68064516129032</v>
      </c>
      <c r="H16" s="807">
        <v>405.6741935483871</v>
      </c>
      <c r="I16" s="808">
        <v>1.5096774193548388</v>
      </c>
      <c r="J16" s="808">
        <v>1.203225806451613</v>
      </c>
      <c r="K16" s="977">
        <v>442.9</v>
      </c>
      <c r="L16" s="809">
        <v>420.97096774193545</v>
      </c>
      <c r="M16" s="807">
        <v>421.0032258064516</v>
      </c>
      <c r="N16" s="810">
        <v>18.170967741935485</v>
      </c>
      <c r="O16" s="807">
        <v>44.9</v>
      </c>
      <c r="P16" s="807">
        <v>44.2</v>
      </c>
      <c r="Q16" s="807">
        <v>92</v>
      </c>
      <c r="R16" s="807">
        <v>89</v>
      </c>
      <c r="S16" s="869"/>
    </row>
    <row r="17" spans="1:19" s="870" customFormat="1" ht="20.25" customHeight="1">
      <c r="A17" s="867"/>
      <c r="B17" s="57" t="s">
        <v>547</v>
      </c>
      <c r="C17" s="868"/>
      <c r="D17" s="807">
        <v>11.423333333333334</v>
      </c>
      <c r="E17" s="807">
        <v>9.213333333333335</v>
      </c>
      <c r="F17" s="807">
        <v>5.739999999999999</v>
      </c>
      <c r="G17" s="807">
        <v>12.133333333333331</v>
      </c>
      <c r="H17" s="807">
        <v>401.27333333333337</v>
      </c>
      <c r="I17" s="808">
        <v>1.5399999999999998</v>
      </c>
      <c r="J17" s="808">
        <v>1.8566666666666665</v>
      </c>
      <c r="K17" s="977">
        <v>440.10000000000014</v>
      </c>
      <c r="L17" s="809">
        <v>419.85</v>
      </c>
      <c r="M17" s="807">
        <v>419.81</v>
      </c>
      <c r="N17" s="810">
        <v>16.413333333333334</v>
      </c>
      <c r="O17" s="807">
        <v>59</v>
      </c>
      <c r="P17" s="807">
        <v>46.2</v>
      </c>
      <c r="Q17" s="807">
        <v>90.6</v>
      </c>
      <c r="R17" s="807">
        <v>87.9</v>
      </c>
      <c r="S17" s="869"/>
    </row>
    <row r="18" spans="1:19" s="870" customFormat="1" ht="20.25" customHeight="1">
      <c r="A18" s="867"/>
      <c r="B18" s="57" t="s">
        <v>567</v>
      </c>
      <c r="C18" s="868"/>
      <c r="D18" s="807">
        <v>14.10967741935484</v>
      </c>
      <c r="E18" s="807">
        <v>8.919354838709676</v>
      </c>
      <c r="F18" s="807">
        <v>6.151612903225807</v>
      </c>
      <c r="G18" s="807">
        <v>10.848387096774195</v>
      </c>
      <c r="H18" s="807">
        <v>402.12580645161296</v>
      </c>
      <c r="I18" s="808">
        <v>1.2064516129032257</v>
      </c>
      <c r="J18" s="808">
        <v>1.9387096774193548</v>
      </c>
      <c r="K18" s="977">
        <v>442.8870967741936</v>
      </c>
      <c r="L18" s="809">
        <v>419.86129032258066</v>
      </c>
      <c r="M18" s="807">
        <v>419.6612903225807</v>
      </c>
      <c r="N18" s="810">
        <v>17.30645161290322</v>
      </c>
      <c r="O18" s="807">
        <v>64.4</v>
      </c>
      <c r="P18" s="807">
        <v>47.9</v>
      </c>
      <c r="Q18" s="807">
        <v>85.5</v>
      </c>
      <c r="R18" s="807">
        <v>83.3</v>
      </c>
      <c r="S18" s="869"/>
    </row>
    <row r="19" spans="1:19" s="870" customFormat="1" ht="20.25" customHeight="1">
      <c r="A19" s="867"/>
      <c r="B19" s="57" t="s">
        <v>582</v>
      </c>
      <c r="C19" s="868"/>
      <c r="D19" s="807">
        <v>19.946666666666662</v>
      </c>
      <c r="E19" s="807">
        <v>10.253333333333336</v>
      </c>
      <c r="F19" s="807">
        <v>18.876666666666665</v>
      </c>
      <c r="G19" s="807">
        <v>10.006666666666668</v>
      </c>
      <c r="H19" s="807">
        <v>388.4133333333333</v>
      </c>
      <c r="I19" s="808">
        <v>0.06333333333333332</v>
      </c>
      <c r="J19" s="808">
        <v>1.3833333333333333</v>
      </c>
      <c r="K19" s="977">
        <v>448.81666666666666</v>
      </c>
      <c r="L19" s="809">
        <v>424.34000000000003</v>
      </c>
      <c r="M19" s="807">
        <v>424.50999999999993</v>
      </c>
      <c r="N19" s="810">
        <v>18.459999999999997</v>
      </c>
      <c r="O19" s="807">
        <v>65.8</v>
      </c>
      <c r="P19" s="807">
        <v>63.4</v>
      </c>
      <c r="Q19" s="807">
        <v>98.2</v>
      </c>
      <c r="R19" s="807">
        <v>96</v>
      </c>
      <c r="S19" s="869"/>
    </row>
    <row r="20" spans="1:19" s="870" customFormat="1" ht="20.25" customHeight="1">
      <c r="A20" s="867"/>
      <c r="B20" s="57" t="s">
        <v>380</v>
      </c>
      <c r="C20" s="868"/>
      <c r="D20" s="807">
        <v>16.75483870967742</v>
      </c>
      <c r="E20" s="807">
        <v>9.53225806451613</v>
      </c>
      <c r="F20" s="807">
        <v>8.338709677419356</v>
      </c>
      <c r="G20" s="807">
        <v>24.867741935483867</v>
      </c>
      <c r="H20" s="807">
        <v>402.70967741935476</v>
      </c>
      <c r="I20" s="808">
        <v>1.2999999999999998</v>
      </c>
      <c r="J20" s="808">
        <v>1.361290322580645</v>
      </c>
      <c r="K20" s="977">
        <v>462.26451612903224</v>
      </c>
      <c r="L20" s="809">
        <v>434.40645161290337</v>
      </c>
      <c r="M20" s="807">
        <v>434.0451612903227</v>
      </c>
      <c r="N20" s="810">
        <v>19.2483870967742</v>
      </c>
      <c r="O20" s="807">
        <v>63</v>
      </c>
      <c r="P20" s="807">
        <v>57.3</v>
      </c>
      <c r="Q20" s="807">
        <v>91.2</v>
      </c>
      <c r="R20" s="807">
        <v>89.1</v>
      </c>
      <c r="S20" s="869"/>
    </row>
    <row r="21" spans="1:19" s="870" customFormat="1" ht="20.25" customHeight="1">
      <c r="A21" s="867"/>
      <c r="B21" s="57" t="s">
        <v>605</v>
      </c>
      <c r="C21" s="868"/>
      <c r="D21" s="807">
        <v>12.151612903225805</v>
      </c>
      <c r="E21" s="807">
        <v>14.087096774193544</v>
      </c>
      <c r="F21" s="807">
        <v>8.338709677419352</v>
      </c>
      <c r="G21" s="807">
        <v>23.841935483870973</v>
      </c>
      <c r="H21" s="807">
        <v>397.9612903225806</v>
      </c>
      <c r="I21" s="808">
        <v>0</v>
      </c>
      <c r="J21" s="808">
        <v>1.5193548387096774</v>
      </c>
      <c r="K21" s="977">
        <v>457.90000000000003</v>
      </c>
      <c r="L21" s="809">
        <v>434.8322580645161</v>
      </c>
      <c r="M21" s="807">
        <v>435.3225806451613</v>
      </c>
      <c r="N21" s="810">
        <v>18.229032258064514</v>
      </c>
      <c r="O21" s="807">
        <v>100</v>
      </c>
      <c r="P21" s="807">
        <v>100</v>
      </c>
      <c r="Q21" s="807">
        <v>97.2</v>
      </c>
      <c r="R21" s="807">
        <v>97.4</v>
      </c>
      <c r="S21" s="869"/>
    </row>
    <row r="22" spans="1:19" s="870" customFormat="1" ht="20.25" customHeight="1">
      <c r="A22" s="867"/>
      <c r="B22" s="57" t="s">
        <v>381</v>
      </c>
      <c r="C22" s="868"/>
      <c r="D22" s="807">
        <v>14.533333333333335</v>
      </c>
      <c r="E22" s="807">
        <v>10.93</v>
      </c>
      <c r="F22" s="807">
        <v>12.283333333333333</v>
      </c>
      <c r="G22" s="807">
        <v>34.64333333333333</v>
      </c>
      <c r="H22" s="807">
        <v>382.4166666666666</v>
      </c>
      <c r="I22" s="808">
        <v>0.2033333333333333</v>
      </c>
      <c r="J22" s="808">
        <v>0</v>
      </c>
      <c r="K22" s="977">
        <v>454.60333333333335</v>
      </c>
      <c r="L22" s="809">
        <v>431.03000000000003</v>
      </c>
      <c r="M22" s="807">
        <v>430.72999999999996</v>
      </c>
      <c r="N22" s="810">
        <v>19.5</v>
      </c>
      <c r="O22" s="807">
        <v>90</v>
      </c>
      <c r="P22" s="807">
        <v>89.4</v>
      </c>
      <c r="Q22" s="807">
        <v>90.9</v>
      </c>
      <c r="R22" s="807">
        <v>90.8</v>
      </c>
      <c r="S22" s="869"/>
    </row>
    <row r="23" spans="1:19" s="870" customFormat="1" ht="20.25" customHeight="1">
      <c r="A23" s="867"/>
      <c r="B23" s="57" t="s">
        <v>481</v>
      </c>
      <c r="C23" s="868"/>
      <c r="D23" s="807">
        <v>11.764516129032256</v>
      </c>
      <c r="E23" s="807">
        <v>7.793548387096774</v>
      </c>
      <c r="F23" s="807">
        <v>10.248387096774193</v>
      </c>
      <c r="G23" s="807">
        <v>31.009677419354833</v>
      </c>
      <c r="H23" s="807">
        <v>388.88709677419354</v>
      </c>
      <c r="I23" s="808">
        <v>0.4806451612903226</v>
      </c>
      <c r="J23" s="808">
        <v>1.3258064516129033</v>
      </c>
      <c r="K23" s="977">
        <v>450.54838709677426</v>
      </c>
      <c r="L23" s="809">
        <v>427.3741935483872</v>
      </c>
      <c r="M23" s="807">
        <v>427.6193548387097</v>
      </c>
      <c r="N23" s="810">
        <v>19.61290322580645</v>
      </c>
      <c r="O23" s="807">
        <v>79.6</v>
      </c>
      <c r="P23" s="807">
        <v>78.3</v>
      </c>
      <c r="Q23" s="807">
        <v>83.1</v>
      </c>
      <c r="R23" s="807">
        <v>82.8</v>
      </c>
      <c r="S23" s="869"/>
    </row>
    <row r="24" spans="1:19" s="870" customFormat="1" ht="20.25" customHeight="1">
      <c r="A24" s="867"/>
      <c r="B24" s="57" t="s">
        <v>683</v>
      </c>
      <c r="C24" s="868"/>
      <c r="D24" s="807">
        <v>9.720000000000002</v>
      </c>
      <c r="E24" s="807">
        <v>5.453333333333332</v>
      </c>
      <c r="F24" s="807">
        <v>11.803333333333335</v>
      </c>
      <c r="G24" s="807">
        <v>24.316666666666663</v>
      </c>
      <c r="H24" s="807">
        <v>399.22666666666663</v>
      </c>
      <c r="I24" s="808">
        <v>0.5233333333333333</v>
      </c>
      <c r="J24" s="808">
        <v>1.0766666666666667</v>
      </c>
      <c r="K24" s="977">
        <v>451.0733333333333</v>
      </c>
      <c r="L24" s="809">
        <v>427.1166666666667</v>
      </c>
      <c r="M24" s="807">
        <v>427.3199999999999</v>
      </c>
      <c r="N24" s="810">
        <v>19.523333333333333</v>
      </c>
      <c r="O24" s="807">
        <v>65.6</v>
      </c>
      <c r="P24" s="807">
        <v>66.8</v>
      </c>
      <c r="Q24" s="807">
        <v>72.4</v>
      </c>
      <c r="R24" s="807">
        <v>72.1</v>
      </c>
      <c r="S24" s="869"/>
    </row>
    <row r="25" spans="1:19" ht="4.5" customHeight="1" thickBot="1">
      <c r="A25" s="534"/>
      <c r="B25" s="535"/>
      <c r="C25" s="152"/>
      <c r="D25" s="536"/>
      <c r="E25" s="536"/>
      <c r="F25" s="536"/>
      <c r="G25" s="536"/>
      <c r="H25" s="536"/>
      <c r="I25" s="536"/>
      <c r="J25" s="536"/>
      <c r="K25" s="536"/>
      <c r="L25" s="536"/>
      <c r="M25" s="536"/>
      <c r="N25" s="537"/>
      <c r="O25" s="536"/>
      <c r="P25" s="536"/>
      <c r="Q25" s="536"/>
      <c r="R25" s="536"/>
      <c r="S25" s="538"/>
    </row>
    <row r="26" spans="2:18" s="539" customFormat="1" ht="3" customHeight="1">
      <c r="B26" s="154"/>
      <c r="C26" s="154"/>
      <c r="D26" s="540"/>
      <c r="E26" s="540"/>
      <c r="F26" s="540"/>
      <c r="G26" s="540"/>
      <c r="H26" s="540"/>
      <c r="I26" s="540"/>
      <c r="J26" s="540"/>
      <c r="K26" s="540"/>
      <c r="L26" s="540"/>
      <c r="M26" s="540"/>
      <c r="N26" s="540"/>
      <c r="O26" s="540"/>
      <c r="P26" s="540"/>
      <c r="Q26" s="540"/>
      <c r="R26" s="540"/>
    </row>
    <row r="27" spans="1:18" ht="17.25">
      <c r="A27" s="650" t="s">
        <v>461</v>
      </c>
      <c r="C27" s="541"/>
      <c r="D27" s="539"/>
      <c r="E27" s="539"/>
      <c r="F27" s="539"/>
      <c r="G27" s="539"/>
      <c r="H27" s="539"/>
      <c r="I27" s="539"/>
      <c r="J27" s="539"/>
      <c r="K27" s="539"/>
      <c r="L27" s="539"/>
      <c r="M27" s="539"/>
      <c r="N27" s="539"/>
      <c r="O27" s="539"/>
      <c r="P27" s="539"/>
      <c r="Q27" s="539"/>
      <c r="R27" s="539"/>
    </row>
    <row r="28" spans="1:18" ht="17.25">
      <c r="A28" s="650" t="s">
        <v>462</v>
      </c>
      <c r="C28" s="541"/>
      <c r="D28" s="539"/>
      <c r="E28" s="539"/>
      <c r="F28" s="539"/>
      <c r="G28" s="539"/>
      <c r="H28" s="539"/>
      <c r="I28" s="539"/>
      <c r="J28" s="539"/>
      <c r="K28" s="539"/>
      <c r="L28" s="539"/>
      <c r="M28" s="539"/>
      <c r="N28" s="539"/>
      <c r="O28" s="539"/>
      <c r="P28" s="539"/>
      <c r="Q28" s="539"/>
      <c r="R28" s="539"/>
    </row>
    <row r="29" spans="1:18" ht="17.25">
      <c r="A29" s="631" t="s">
        <v>408</v>
      </c>
      <c r="C29" s="69"/>
      <c r="D29" s="29"/>
      <c r="E29" s="29"/>
      <c r="F29" s="29"/>
      <c r="G29" s="24"/>
      <c r="H29" s="24"/>
      <c r="I29" s="24"/>
      <c r="J29" s="24"/>
      <c r="K29" s="24"/>
      <c r="L29" s="24"/>
      <c r="M29" s="24"/>
      <c r="N29" s="24"/>
      <c r="O29" s="24"/>
      <c r="P29" s="24"/>
      <c r="Q29" s="24"/>
      <c r="R29" s="24"/>
    </row>
    <row r="30" spans="2:3" ht="17.25">
      <c r="B30" s="73"/>
      <c r="C30" s="73"/>
    </row>
    <row r="31" spans="4:18" ht="17.25">
      <c r="D31" s="663"/>
      <c r="E31" s="663"/>
      <c r="F31" s="663"/>
      <c r="G31" s="663"/>
      <c r="H31" s="663"/>
      <c r="I31" s="663"/>
      <c r="J31" s="663"/>
      <c r="K31" s="663"/>
      <c r="L31" s="663"/>
      <c r="M31" s="663"/>
      <c r="N31" s="663"/>
      <c r="O31" s="662"/>
      <c r="P31" s="662"/>
      <c r="Q31" s="662"/>
      <c r="R31" s="662"/>
    </row>
  </sheetData>
  <sheetProtection/>
  <mergeCells count="11">
    <mergeCell ref="A1:S1"/>
    <mergeCell ref="A3:C6"/>
    <mergeCell ref="D3:K3"/>
    <mergeCell ref="L3:L6"/>
    <mergeCell ref="M3:M6"/>
    <mergeCell ref="N3:N6"/>
    <mergeCell ref="O3:R3"/>
    <mergeCell ref="F4:F6"/>
    <mergeCell ref="G4:G6"/>
    <mergeCell ref="I4:I6"/>
    <mergeCell ref="K4:K6"/>
  </mergeCells>
  <dataValidations count="1">
    <dataValidation allowBlank="1" showInputMessage="1" showErrorMessage="1" imeMode="off" sqref="U10 D8:R11 M12:R24 D12:K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R55"/>
  <sheetViews>
    <sheetView showGridLines="0" view="pageBreakPre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1" customWidth="1"/>
    <col min="15" max="16" width="9.00390625" style="581" customWidth="1"/>
    <col min="17" max="17" width="0.6171875" style="76" customWidth="1"/>
    <col min="18" max="16384" width="9.00390625" style="76" customWidth="1"/>
  </cols>
  <sheetData>
    <row r="1" spans="1:17" ht="30" customHeight="1">
      <c r="A1" s="1394" t="s">
        <v>323</v>
      </c>
      <c r="B1" s="1394"/>
      <c r="C1" s="1394"/>
      <c r="D1" s="1394"/>
      <c r="E1" s="1394"/>
      <c r="F1" s="1394"/>
      <c r="G1" s="1394"/>
      <c r="H1" s="1394"/>
      <c r="I1" s="1394"/>
      <c r="J1" s="1394"/>
      <c r="K1" s="1394"/>
      <c r="L1" s="1394"/>
      <c r="M1" s="1394"/>
      <c r="N1" s="1394"/>
      <c r="O1" s="1394"/>
      <c r="P1" s="1394"/>
      <c r="Q1" s="1394"/>
    </row>
    <row r="2" spans="1:15" ht="9" customHeight="1">
      <c r="A2" s="424"/>
      <c r="B2" s="424"/>
      <c r="C2" s="424"/>
      <c r="D2" s="424"/>
      <c r="E2" s="424"/>
      <c r="F2" s="424"/>
      <c r="G2" s="424"/>
      <c r="H2" s="424"/>
      <c r="I2" s="424"/>
      <c r="J2" s="424"/>
      <c r="K2" s="424"/>
      <c r="L2" s="424"/>
      <c r="M2" s="424"/>
      <c r="N2" s="424"/>
      <c r="O2" s="424"/>
    </row>
    <row r="3" spans="12:16" s="41" customFormat="1" ht="15" customHeight="1">
      <c r="L3" s="542"/>
      <c r="M3" s="542"/>
      <c r="N3" s="542"/>
      <c r="O3" s="542"/>
      <c r="P3" s="651" t="s">
        <v>418</v>
      </c>
    </row>
    <row r="4" spans="12:17" s="41" customFormat="1" ht="3" customHeight="1" thickBot="1">
      <c r="L4" s="542"/>
      <c r="M4" s="542"/>
      <c r="N4" s="542"/>
      <c r="O4" s="542"/>
      <c r="P4" s="542"/>
      <c r="Q4" s="543"/>
    </row>
    <row r="5" spans="1:17" ht="14.25" customHeight="1">
      <c r="A5" s="1439" t="s">
        <v>415</v>
      </c>
      <c r="B5" s="1440"/>
      <c r="C5" s="1441"/>
      <c r="D5" s="544"/>
      <c r="E5" s="545"/>
      <c r="F5" s="545"/>
      <c r="G5" s="545"/>
      <c r="H5" s="545"/>
      <c r="I5" s="545"/>
      <c r="J5" s="545"/>
      <c r="K5" s="545"/>
      <c r="L5" s="545"/>
      <c r="M5" s="1448" t="s">
        <v>463</v>
      </c>
      <c r="N5" s="1451" t="s">
        <v>324</v>
      </c>
      <c r="O5" s="1451" t="s">
        <v>325</v>
      </c>
      <c r="P5" s="1454" t="s">
        <v>464</v>
      </c>
      <c r="Q5" s="546"/>
    </row>
    <row r="6" spans="1:17" ht="14.25" customHeight="1">
      <c r="A6" s="1442"/>
      <c r="B6" s="1443"/>
      <c r="C6" s="1444"/>
      <c r="D6" s="1465" t="s">
        <v>414</v>
      </c>
      <c r="E6" s="1463" t="s">
        <v>326</v>
      </c>
      <c r="F6" s="1463" t="s">
        <v>327</v>
      </c>
      <c r="G6" s="1463" t="s">
        <v>328</v>
      </c>
      <c r="H6" s="1463" t="s">
        <v>329</v>
      </c>
      <c r="I6" s="1463" t="s">
        <v>330</v>
      </c>
      <c r="J6" s="1433" t="s">
        <v>331</v>
      </c>
      <c r="K6" s="549"/>
      <c r="L6" s="549"/>
      <c r="M6" s="1449"/>
      <c r="N6" s="1452"/>
      <c r="O6" s="1452"/>
      <c r="P6" s="1455"/>
      <c r="Q6" s="265"/>
    </row>
    <row r="7" spans="1:17" ht="28.5" customHeight="1">
      <c r="A7" s="1445"/>
      <c r="B7" s="1446"/>
      <c r="C7" s="1447"/>
      <c r="D7" s="1466"/>
      <c r="E7" s="1464"/>
      <c r="F7" s="1464"/>
      <c r="G7" s="1464"/>
      <c r="H7" s="1464"/>
      <c r="I7" s="1464"/>
      <c r="J7" s="1434"/>
      <c r="K7" s="550" t="s">
        <v>332</v>
      </c>
      <c r="L7" s="550" t="s">
        <v>465</v>
      </c>
      <c r="M7" s="1450"/>
      <c r="N7" s="1453"/>
      <c r="O7" s="1453"/>
      <c r="P7" s="1456"/>
      <c r="Q7" s="551"/>
    </row>
    <row r="8" spans="1:17" ht="4.5" customHeight="1">
      <c r="A8" s="552"/>
      <c r="B8" s="553"/>
      <c r="C8" s="554"/>
      <c r="D8" s="555"/>
      <c r="E8" s="556"/>
      <c r="F8" s="556"/>
      <c r="G8" s="556"/>
      <c r="H8" s="556"/>
      <c r="I8" s="556"/>
      <c r="J8" s="556"/>
      <c r="K8" s="557"/>
      <c r="L8" s="557"/>
      <c r="M8" s="556"/>
      <c r="N8" s="558"/>
      <c r="O8" s="559"/>
      <c r="P8" s="560"/>
      <c r="Q8" s="561"/>
    </row>
    <row r="9" spans="1:18" ht="19.5" customHeight="1" hidden="1">
      <c r="A9" s="1435" t="s">
        <v>333</v>
      </c>
      <c r="B9" s="1436"/>
      <c r="C9" s="562"/>
      <c r="D9" s="563">
        <v>1992846</v>
      </c>
      <c r="E9" s="563">
        <v>593628</v>
      </c>
      <c r="F9" s="564">
        <v>0</v>
      </c>
      <c r="G9" s="563">
        <v>522500</v>
      </c>
      <c r="H9" s="563">
        <v>50622</v>
      </c>
      <c r="I9" s="563">
        <v>244784</v>
      </c>
      <c r="J9" s="563">
        <v>581312</v>
      </c>
      <c r="K9" s="563">
        <v>243159</v>
      </c>
      <c r="L9" s="563">
        <v>338153</v>
      </c>
      <c r="M9" s="563">
        <v>7092</v>
      </c>
      <c r="N9" s="565">
        <v>2502</v>
      </c>
      <c r="O9" s="565">
        <v>121</v>
      </c>
      <c r="P9" s="566">
        <v>2</v>
      </c>
      <c r="Q9" s="567"/>
      <c r="R9" s="321"/>
    </row>
    <row r="10" spans="1:18" ht="19.5" customHeight="1">
      <c r="A10" s="1437" t="s">
        <v>334</v>
      </c>
      <c r="B10" s="1438"/>
      <c r="C10" s="562"/>
      <c r="D10" s="563">
        <v>2079545</v>
      </c>
      <c r="E10" s="563">
        <v>691509</v>
      </c>
      <c r="F10" s="564">
        <v>0</v>
      </c>
      <c r="G10" s="563">
        <v>546500</v>
      </c>
      <c r="H10" s="563">
        <v>56268</v>
      </c>
      <c r="I10" s="563">
        <v>297580</v>
      </c>
      <c r="J10" s="563">
        <v>487688</v>
      </c>
      <c r="K10" s="563">
        <v>226249</v>
      </c>
      <c r="L10" s="563">
        <v>261439</v>
      </c>
      <c r="M10" s="563">
        <v>7209</v>
      </c>
      <c r="N10" s="565">
        <v>2395</v>
      </c>
      <c r="O10" s="565">
        <v>110</v>
      </c>
      <c r="P10" s="566">
        <v>0</v>
      </c>
      <c r="Q10" s="567"/>
      <c r="R10" s="321"/>
    </row>
    <row r="11" spans="1:18" ht="19.5" customHeight="1">
      <c r="A11" s="1437" t="s">
        <v>416</v>
      </c>
      <c r="B11" s="1438"/>
      <c r="C11" s="562"/>
      <c r="D11" s="563">
        <v>1867576</v>
      </c>
      <c r="E11" s="563">
        <v>656898</v>
      </c>
      <c r="F11" s="564">
        <v>0</v>
      </c>
      <c r="G11" s="563">
        <v>389214</v>
      </c>
      <c r="H11" s="563">
        <v>53782</v>
      </c>
      <c r="I11" s="563">
        <v>268081</v>
      </c>
      <c r="J11" s="563">
        <v>499601</v>
      </c>
      <c r="K11" s="563">
        <v>214538</v>
      </c>
      <c r="L11" s="563">
        <v>285063</v>
      </c>
      <c r="M11" s="563">
        <v>6963</v>
      </c>
      <c r="N11" s="565">
        <v>3387</v>
      </c>
      <c r="O11" s="565">
        <v>112</v>
      </c>
      <c r="P11" s="566">
        <v>0</v>
      </c>
      <c r="Q11" s="567"/>
      <c r="R11" s="321"/>
    </row>
    <row r="12" spans="1:18" ht="19.5" customHeight="1">
      <c r="A12" s="1437" t="s">
        <v>417</v>
      </c>
      <c r="B12" s="1438"/>
      <c r="C12" s="562"/>
      <c r="D12" s="791">
        <v>2014262</v>
      </c>
      <c r="E12" s="792">
        <v>671464</v>
      </c>
      <c r="F12" s="564">
        <v>0</v>
      </c>
      <c r="G12" s="792">
        <v>463834</v>
      </c>
      <c r="H12" s="792">
        <v>57091</v>
      </c>
      <c r="I12" s="792">
        <v>269925</v>
      </c>
      <c r="J12" s="792">
        <v>551948</v>
      </c>
      <c r="K12" s="792">
        <v>230021</v>
      </c>
      <c r="L12" s="792">
        <v>321927</v>
      </c>
      <c r="M12" s="792">
        <v>7043</v>
      </c>
      <c r="N12" s="793">
        <v>1457</v>
      </c>
      <c r="O12" s="793">
        <v>95</v>
      </c>
      <c r="P12" s="566">
        <v>0</v>
      </c>
      <c r="Q12" s="567"/>
      <c r="R12" s="321"/>
    </row>
    <row r="13" spans="1:18" ht="9.75" customHeight="1">
      <c r="A13" s="568"/>
      <c r="B13" s="569"/>
      <c r="C13" s="548"/>
      <c r="D13" s="570"/>
      <c r="E13" s="570"/>
      <c r="F13" s="564"/>
      <c r="G13" s="570"/>
      <c r="H13" s="570"/>
      <c r="I13" s="570"/>
      <c r="J13" s="570"/>
      <c r="K13" s="570"/>
      <c r="L13" s="570"/>
      <c r="M13" s="570"/>
      <c r="N13" s="571"/>
      <c r="O13" s="571"/>
      <c r="P13" s="566"/>
      <c r="Q13" s="265"/>
      <c r="R13" s="321"/>
    </row>
    <row r="14" spans="1:17" ht="19.5" customHeight="1">
      <c r="A14" s="572" t="s">
        <v>630</v>
      </c>
      <c r="B14" s="573" t="s">
        <v>685</v>
      </c>
      <c r="C14" s="548"/>
      <c r="D14" s="657">
        <v>172299</v>
      </c>
      <c r="E14" s="658">
        <v>59974</v>
      </c>
      <c r="F14" s="658" t="s">
        <v>431</v>
      </c>
      <c r="G14" s="658">
        <v>45960</v>
      </c>
      <c r="H14" s="658">
        <v>3586</v>
      </c>
      <c r="I14" s="658">
        <v>21010</v>
      </c>
      <c r="J14" s="658">
        <v>41769</v>
      </c>
      <c r="K14" s="658">
        <v>17674</v>
      </c>
      <c r="L14" s="658">
        <v>24095</v>
      </c>
      <c r="M14" s="658">
        <v>623</v>
      </c>
      <c r="N14" s="659">
        <v>48</v>
      </c>
      <c r="O14" s="659">
        <v>10</v>
      </c>
      <c r="P14" s="575" t="s">
        <v>431</v>
      </c>
      <c r="Q14" s="567"/>
    </row>
    <row r="15" spans="1:17" ht="19.5" customHeight="1">
      <c r="A15" s="572"/>
      <c r="B15" s="573" t="s">
        <v>479</v>
      </c>
      <c r="C15" s="548"/>
      <c r="D15" s="657">
        <v>185922</v>
      </c>
      <c r="E15" s="658">
        <v>60962</v>
      </c>
      <c r="F15" s="658" t="s">
        <v>431</v>
      </c>
      <c r="G15" s="658">
        <v>48910</v>
      </c>
      <c r="H15" s="658">
        <v>2660</v>
      </c>
      <c r="I15" s="658">
        <v>23382</v>
      </c>
      <c r="J15" s="658">
        <v>50008</v>
      </c>
      <c r="K15" s="658">
        <v>19638</v>
      </c>
      <c r="L15" s="658">
        <v>30370</v>
      </c>
      <c r="M15" s="658">
        <v>590</v>
      </c>
      <c r="N15" s="659">
        <v>58</v>
      </c>
      <c r="O15" s="659">
        <v>11</v>
      </c>
      <c r="P15" s="575" t="s">
        <v>431</v>
      </c>
      <c r="Q15" s="567"/>
    </row>
    <row r="16" spans="1:17" ht="19.5" customHeight="1">
      <c r="A16" s="572"/>
      <c r="B16" s="573" t="s">
        <v>63</v>
      </c>
      <c r="C16" s="548"/>
      <c r="D16" s="657">
        <v>189302</v>
      </c>
      <c r="E16" s="658">
        <v>55077</v>
      </c>
      <c r="F16" s="658" t="s">
        <v>431</v>
      </c>
      <c r="G16" s="658">
        <v>47869</v>
      </c>
      <c r="H16" s="658">
        <v>4784</v>
      </c>
      <c r="I16" s="658">
        <v>25641</v>
      </c>
      <c r="J16" s="658">
        <v>55931</v>
      </c>
      <c r="K16" s="658">
        <v>20808</v>
      </c>
      <c r="L16" s="658">
        <v>35123</v>
      </c>
      <c r="M16" s="658">
        <v>585</v>
      </c>
      <c r="N16" s="659">
        <v>48</v>
      </c>
      <c r="O16" s="659">
        <v>7</v>
      </c>
      <c r="P16" s="575" t="s">
        <v>431</v>
      </c>
      <c r="Q16" s="567"/>
    </row>
    <row r="17" spans="1:17" ht="19.5" customHeight="1">
      <c r="A17" s="572"/>
      <c r="B17" s="573" t="s">
        <v>536</v>
      </c>
      <c r="C17" s="548"/>
      <c r="D17" s="665">
        <v>185609</v>
      </c>
      <c r="E17" s="666">
        <v>59795</v>
      </c>
      <c r="F17" s="666" t="s">
        <v>287</v>
      </c>
      <c r="G17" s="666">
        <v>51774</v>
      </c>
      <c r="H17" s="666">
        <v>9065</v>
      </c>
      <c r="I17" s="666">
        <v>24890</v>
      </c>
      <c r="J17" s="666">
        <v>40085</v>
      </c>
      <c r="K17" s="812">
        <v>18864</v>
      </c>
      <c r="L17" s="812">
        <v>21221</v>
      </c>
      <c r="M17" s="666">
        <v>618</v>
      </c>
      <c r="N17" s="667">
        <v>77</v>
      </c>
      <c r="O17" s="667">
        <v>7</v>
      </c>
      <c r="P17" s="668" t="s">
        <v>287</v>
      </c>
      <c r="Q17" s="567"/>
    </row>
    <row r="18" spans="1:17" ht="19.5" customHeight="1">
      <c r="A18" s="572" t="s">
        <v>568</v>
      </c>
      <c r="B18" s="573" t="s">
        <v>548</v>
      </c>
      <c r="C18" s="548"/>
      <c r="D18" s="665">
        <v>183805</v>
      </c>
      <c r="E18" s="666">
        <v>52356</v>
      </c>
      <c r="F18" s="666" t="s">
        <v>287</v>
      </c>
      <c r="G18" s="666">
        <v>45479</v>
      </c>
      <c r="H18" s="666">
        <v>8934</v>
      </c>
      <c r="I18" s="666">
        <v>23581</v>
      </c>
      <c r="J18" s="666">
        <v>53455</v>
      </c>
      <c r="K18" s="812">
        <v>20786</v>
      </c>
      <c r="L18" s="812">
        <v>32669</v>
      </c>
      <c r="M18" s="666">
        <v>574</v>
      </c>
      <c r="N18" s="667">
        <v>64</v>
      </c>
      <c r="O18" s="667">
        <v>7</v>
      </c>
      <c r="P18" s="668" t="s">
        <v>287</v>
      </c>
      <c r="Q18" s="567"/>
    </row>
    <row r="19" spans="1:17" ht="19.5" customHeight="1">
      <c r="A19" s="572"/>
      <c r="B19" s="573" t="s">
        <v>371</v>
      </c>
      <c r="C19" s="548"/>
      <c r="D19" s="665">
        <v>176797</v>
      </c>
      <c r="E19" s="666">
        <v>50724</v>
      </c>
      <c r="F19" s="666" t="s">
        <v>287</v>
      </c>
      <c r="G19" s="666">
        <v>47441</v>
      </c>
      <c r="H19" s="666">
        <v>6983</v>
      </c>
      <c r="I19" s="666">
        <v>23273</v>
      </c>
      <c r="J19" s="666">
        <v>48376</v>
      </c>
      <c r="K19" s="812">
        <v>19271</v>
      </c>
      <c r="L19" s="812">
        <v>29105</v>
      </c>
      <c r="M19" s="666">
        <v>532</v>
      </c>
      <c r="N19" s="667">
        <v>122</v>
      </c>
      <c r="O19" s="667">
        <v>8</v>
      </c>
      <c r="P19" s="668" t="s">
        <v>287</v>
      </c>
      <c r="Q19" s="567"/>
    </row>
    <row r="20" spans="1:17" ht="19.5" customHeight="1">
      <c r="A20" s="572"/>
      <c r="B20" s="573" t="s">
        <v>541</v>
      </c>
      <c r="C20" s="548"/>
      <c r="D20" s="665">
        <v>201422</v>
      </c>
      <c r="E20" s="666">
        <v>57437</v>
      </c>
      <c r="F20" s="666" t="s">
        <v>431</v>
      </c>
      <c r="G20" s="666">
        <v>62775</v>
      </c>
      <c r="H20" s="666">
        <v>7372</v>
      </c>
      <c r="I20" s="666">
        <v>26681</v>
      </c>
      <c r="J20" s="666">
        <v>47157</v>
      </c>
      <c r="K20" s="812">
        <v>22122</v>
      </c>
      <c r="L20" s="812">
        <v>25035</v>
      </c>
      <c r="M20" s="666">
        <v>633</v>
      </c>
      <c r="N20" s="667">
        <v>71</v>
      </c>
      <c r="O20" s="667">
        <v>8</v>
      </c>
      <c r="P20" s="668" t="s">
        <v>431</v>
      </c>
      <c r="Q20" s="567"/>
    </row>
    <row r="21" spans="1:17" ht="19.5" customHeight="1">
      <c r="A21" s="572"/>
      <c r="B21" s="573" t="s">
        <v>553</v>
      </c>
      <c r="C21" s="548"/>
      <c r="D21" s="665">
        <v>173693</v>
      </c>
      <c r="E21" s="666">
        <v>56192</v>
      </c>
      <c r="F21" s="666" t="s">
        <v>431</v>
      </c>
      <c r="G21" s="666">
        <v>45220</v>
      </c>
      <c r="H21" s="666">
        <v>3429</v>
      </c>
      <c r="I21" s="666">
        <v>22001</v>
      </c>
      <c r="J21" s="666">
        <v>46851</v>
      </c>
      <c r="K21" s="812">
        <v>19758</v>
      </c>
      <c r="L21" s="812">
        <v>27093</v>
      </c>
      <c r="M21" s="666">
        <v>541</v>
      </c>
      <c r="N21" s="667">
        <v>44</v>
      </c>
      <c r="O21" s="667">
        <v>8</v>
      </c>
      <c r="P21" s="668" t="s">
        <v>431</v>
      </c>
      <c r="Q21" s="567"/>
    </row>
    <row r="22" spans="1:17" ht="19.5" customHeight="1">
      <c r="A22" s="572"/>
      <c r="B22" s="573" t="s">
        <v>576</v>
      </c>
      <c r="C22" s="548"/>
      <c r="D22" s="665">
        <v>175962</v>
      </c>
      <c r="E22" s="666">
        <v>57916</v>
      </c>
      <c r="F22" s="666" t="s">
        <v>431</v>
      </c>
      <c r="G22" s="666">
        <v>48433</v>
      </c>
      <c r="H22" s="666">
        <v>4383</v>
      </c>
      <c r="I22" s="666">
        <v>23029</v>
      </c>
      <c r="J22" s="666">
        <v>42201</v>
      </c>
      <c r="K22" s="812">
        <v>17847</v>
      </c>
      <c r="L22" s="812">
        <v>24354</v>
      </c>
      <c r="M22" s="666">
        <v>489</v>
      </c>
      <c r="N22" s="667">
        <v>38</v>
      </c>
      <c r="O22" s="667">
        <v>5</v>
      </c>
      <c r="P22" s="668" t="s">
        <v>431</v>
      </c>
      <c r="Q22" s="567"/>
    </row>
    <row r="23" spans="1:17" ht="19.5" customHeight="1">
      <c r="A23" s="572"/>
      <c r="B23" s="573" t="s">
        <v>347</v>
      </c>
      <c r="C23" s="548"/>
      <c r="D23" s="665">
        <v>179548</v>
      </c>
      <c r="E23" s="666">
        <v>57591</v>
      </c>
      <c r="F23" s="666" t="s">
        <v>431</v>
      </c>
      <c r="G23" s="666">
        <v>51178</v>
      </c>
      <c r="H23" s="666">
        <v>2109</v>
      </c>
      <c r="I23" s="666">
        <v>21858</v>
      </c>
      <c r="J23" s="666">
        <v>46812</v>
      </c>
      <c r="K23" s="812">
        <v>17981</v>
      </c>
      <c r="L23" s="812">
        <v>28831</v>
      </c>
      <c r="M23" s="666">
        <v>487</v>
      </c>
      <c r="N23" s="667">
        <v>48</v>
      </c>
      <c r="O23" s="667">
        <v>8</v>
      </c>
      <c r="P23" s="668" t="s">
        <v>431</v>
      </c>
      <c r="Q23" s="567"/>
    </row>
    <row r="24" spans="1:17" ht="19.5" customHeight="1">
      <c r="A24" s="572"/>
      <c r="B24" s="573" t="s">
        <v>594</v>
      </c>
      <c r="C24" s="548"/>
      <c r="D24" s="665">
        <v>203118</v>
      </c>
      <c r="E24" s="666">
        <v>67005</v>
      </c>
      <c r="F24" s="666">
        <v>0</v>
      </c>
      <c r="G24" s="666">
        <v>58107</v>
      </c>
      <c r="H24" s="666">
        <v>2057</v>
      </c>
      <c r="I24" s="666">
        <v>26560</v>
      </c>
      <c r="J24" s="666">
        <v>49389</v>
      </c>
      <c r="K24" s="812">
        <v>20314</v>
      </c>
      <c r="L24" s="812">
        <v>29075</v>
      </c>
      <c r="M24" s="666">
        <v>562</v>
      </c>
      <c r="N24" s="667">
        <v>44</v>
      </c>
      <c r="O24" s="667">
        <v>7</v>
      </c>
      <c r="P24" s="668" t="s">
        <v>287</v>
      </c>
      <c r="Q24" s="567"/>
    </row>
    <row r="25" spans="1:17" ht="19.5" customHeight="1">
      <c r="A25" s="572"/>
      <c r="B25" s="573" t="s">
        <v>614</v>
      </c>
      <c r="C25" s="548"/>
      <c r="D25" s="665">
        <v>196679</v>
      </c>
      <c r="E25" s="666">
        <v>65456</v>
      </c>
      <c r="F25" s="666">
        <v>0</v>
      </c>
      <c r="G25" s="666">
        <v>59370</v>
      </c>
      <c r="H25" s="666">
        <v>1520</v>
      </c>
      <c r="I25" s="666">
        <v>24639</v>
      </c>
      <c r="J25" s="666">
        <v>45694</v>
      </c>
      <c r="K25" s="812">
        <v>17799</v>
      </c>
      <c r="L25" s="812">
        <v>27895</v>
      </c>
      <c r="M25" s="666">
        <v>563</v>
      </c>
      <c r="N25" s="667">
        <v>98</v>
      </c>
      <c r="O25" s="667">
        <v>7</v>
      </c>
      <c r="P25" s="668" t="s">
        <v>431</v>
      </c>
      <c r="Q25" s="567"/>
    </row>
    <row r="26" spans="1:17" ht="6.75" customHeight="1">
      <c r="A26" s="572"/>
      <c r="B26" s="573"/>
      <c r="C26" s="548"/>
      <c r="D26" s="570"/>
      <c r="E26" s="570"/>
      <c r="F26" s="564"/>
      <c r="G26" s="570"/>
      <c r="H26" s="570"/>
      <c r="I26" s="570"/>
      <c r="J26" s="577"/>
      <c r="K26" s="570"/>
      <c r="L26" s="570"/>
      <c r="M26" s="570"/>
      <c r="N26" s="571"/>
      <c r="O26" s="571"/>
      <c r="P26" s="564"/>
      <c r="Q26" s="578"/>
    </row>
    <row r="27" spans="1:17" s="345" customFormat="1" ht="24.75" customHeight="1">
      <c r="A27" s="1457" t="s">
        <v>686</v>
      </c>
      <c r="B27" s="1459" t="s">
        <v>466</v>
      </c>
      <c r="C27" s="1460"/>
      <c r="D27" s="665">
        <v>196170</v>
      </c>
      <c r="E27" s="666">
        <v>63202</v>
      </c>
      <c r="F27" s="666">
        <v>0</v>
      </c>
      <c r="G27" s="666">
        <v>53059</v>
      </c>
      <c r="H27" s="666">
        <v>1529</v>
      </c>
      <c r="I27" s="666">
        <v>23971</v>
      </c>
      <c r="J27" s="666">
        <v>53699</v>
      </c>
      <c r="K27" s="812">
        <v>20078</v>
      </c>
      <c r="L27" s="812">
        <v>33621</v>
      </c>
      <c r="M27" s="666">
        <v>614</v>
      </c>
      <c r="N27" s="667">
        <v>89</v>
      </c>
      <c r="O27" s="667">
        <v>7</v>
      </c>
      <c r="P27" s="668">
        <v>0</v>
      </c>
      <c r="Q27" s="859"/>
    </row>
    <row r="28" spans="1:17" s="345" customFormat="1" ht="24.75" customHeight="1" thickBot="1">
      <c r="A28" s="1458"/>
      <c r="B28" s="1461" t="s">
        <v>335</v>
      </c>
      <c r="C28" s="1462"/>
      <c r="D28" s="669">
        <v>1087657</v>
      </c>
      <c r="E28" s="669">
        <v>419042</v>
      </c>
      <c r="F28" s="669">
        <v>138843</v>
      </c>
      <c r="G28" s="669">
        <v>63491</v>
      </c>
      <c r="H28" s="669">
        <v>26069</v>
      </c>
      <c r="I28" s="669">
        <v>277396</v>
      </c>
      <c r="J28" s="813">
        <v>144280</v>
      </c>
      <c r="K28" s="813">
        <v>106551</v>
      </c>
      <c r="L28" s="813">
        <v>37729</v>
      </c>
      <c r="M28" s="813">
        <v>10731</v>
      </c>
      <c r="N28" s="813">
        <v>7536</v>
      </c>
      <c r="O28" s="813">
        <v>113</v>
      </c>
      <c r="P28" s="814">
        <v>156</v>
      </c>
      <c r="Q28" s="860"/>
    </row>
    <row r="29" spans="1:17" ht="1.5" customHeight="1">
      <c r="A29" s="547"/>
      <c r="B29" s="547"/>
      <c r="C29" s="547"/>
      <c r="D29" s="574"/>
      <c r="E29" s="574"/>
      <c r="F29" s="574"/>
      <c r="G29" s="574"/>
      <c r="H29" s="574"/>
      <c r="I29" s="574"/>
      <c r="J29" s="574"/>
      <c r="K29" s="574"/>
      <c r="L29" s="574"/>
      <c r="M29" s="574"/>
      <c r="N29" s="576"/>
      <c r="O29" s="576"/>
      <c r="P29" s="574"/>
      <c r="Q29" s="579"/>
    </row>
    <row r="30" spans="1:16" ht="15" customHeight="1">
      <c r="A30" s="794" t="s">
        <v>467</v>
      </c>
      <c r="B30" s="580"/>
      <c r="N30" s="76"/>
      <c r="O30" s="76"/>
      <c r="P30" s="76"/>
    </row>
    <row r="31" spans="1:16" ht="15" customHeight="1">
      <c r="A31" s="794" t="s">
        <v>468</v>
      </c>
      <c r="B31" s="580"/>
      <c r="N31" s="76"/>
      <c r="O31" s="76"/>
      <c r="P31" s="76"/>
    </row>
    <row r="32" spans="1:16" ht="18" customHeight="1">
      <c r="A32" s="639" t="s">
        <v>336</v>
      </c>
      <c r="B32" s="41"/>
      <c r="K32" s="811"/>
      <c r="L32" s="811"/>
      <c r="M32" s="811"/>
      <c r="N32" s="811"/>
      <c r="O32" s="76"/>
      <c r="P32" s="76"/>
    </row>
    <row r="33" spans="12:16" ht="13.5">
      <c r="L33" s="811"/>
      <c r="M33" s="811"/>
      <c r="N33" s="811"/>
      <c r="O33" s="811"/>
      <c r="P33" s="811"/>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M17:P25 D17:J25 D14:P16"/>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82" customWidth="1"/>
    <col min="2" max="2" width="7.50390625" style="583" bestFit="1" customWidth="1"/>
    <col min="3" max="3" width="0.875" style="583" customWidth="1"/>
    <col min="4" max="5" width="12.625" style="583" customWidth="1"/>
    <col min="6" max="7" width="15.375" style="584" customWidth="1"/>
    <col min="8" max="9" width="10.625" style="583" customWidth="1"/>
    <col min="10" max="11" width="11.75390625" style="583" customWidth="1"/>
    <col min="12" max="13" width="8.50390625" style="583" bestFit="1" customWidth="1"/>
    <col min="14" max="16384" width="10.625" style="583" customWidth="1"/>
  </cols>
  <sheetData>
    <row r="1" ht="12.75" customHeight="1"/>
    <row r="2" spans="1:7" s="587" customFormat="1" ht="25.5" customHeight="1">
      <c r="A2" s="1467" t="s">
        <v>469</v>
      </c>
      <c r="B2" s="1467"/>
      <c r="C2" s="1467"/>
      <c r="D2" s="1467"/>
      <c r="E2" s="1467"/>
      <c r="F2" s="1467"/>
      <c r="G2" s="1467"/>
    </row>
    <row r="3" spans="1:7" s="587" customFormat="1" ht="15" customHeight="1">
      <c r="A3" s="588"/>
      <c r="B3" s="586"/>
      <c r="C3" s="586"/>
      <c r="D3" s="586"/>
      <c r="E3" s="586"/>
      <c r="F3" s="586"/>
      <c r="G3" s="586"/>
    </row>
    <row r="4" spans="1:7" s="593" customFormat="1" ht="15.75" customHeight="1">
      <c r="A4" s="589"/>
      <c r="B4" s="590"/>
      <c r="C4" s="590"/>
      <c r="D4" s="590"/>
      <c r="E4" s="592"/>
      <c r="F4" s="591"/>
      <c r="G4" s="592" t="s">
        <v>470</v>
      </c>
    </row>
    <row r="5" spans="1:7" s="597" customFormat="1" ht="1.5" customHeight="1" thickBot="1">
      <c r="A5" s="594"/>
      <c r="B5" s="590"/>
      <c r="C5" s="595"/>
      <c r="D5" s="590"/>
      <c r="E5" s="590"/>
      <c r="F5" s="596"/>
      <c r="G5" s="596"/>
    </row>
    <row r="6" spans="1:7" s="597" customFormat="1" ht="15.75" customHeight="1">
      <c r="A6" s="1468" t="s">
        <v>187</v>
      </c>
      <c r="B6" s="1468"/>
      <c r="C6" s="1469"/>
      <c r="D6" s="1474" t="s">
        <v>188</v>
      </c>
      <c r="E6" s="1474"/>
      <c r="F6" s="1476" t="s">
        <v>471</v>
      </c>
      <c r="G6" s="1468"/>
    </row>
    <row r="7" spans="1:7" s="597" customFormat="1" ht="15.75" customHeight="1">
      <c r="A7" s="1470"/>
      <c r="B7" s="1470"/>
      <c r="C7" s="1471"/>
      <c r="D7" s="1475"/>
      <c r="E7" s="1475"/>
      <c r="F7" s="1477"/>
      <c r="G7" s="1472"/>
    </row>
    <row r="8" spans="1:7" s="597" customFormat="1" ht="15" customHeight="1">
      <c r="A8" s="1470"/>
      <c r="B8" s="1470"/>
      <c r="C8" s="1471"/>
      <c r="D8" s="1478">
        <v>44927</v>
      </c>
      <c r="E8" s="1478">
        <v>45200</v>
      </c>
      <c r="F8" s="1480" t="s">
        <v>472</v>
      </c>
      <c r="G8" s="1480" t="s">
        <v>687</v>
      </c>
    </row>
    <row r="9" spans="1:7" s="597" customFormat="1" ht="15" customHeight="1">
      <c r="A9" s="1472"/>
      <c r="B9" s="1472"/>
      <c r="C9" s="1473"/>
      <c r="D9" s="1479"/>
      <c r="E9" s="1479"/>
      <c r="F9" s="1480"/>
      <c r="G9" s="1480"/>
    </row>
    <row r="10" spans="1:7" ht="5.25" customHeight="1">
      <c r="A10" s="598"/>
      <c r="B10" s="599"/>
      <c r="C10" s="599"/>
      <c r="D10" s="600"/>
      <c r="E10" s="600"/>
      <c r="F10" s="600"/>
      <c r="G10" s="600"/>
    </row>
    <row r="11" spans="1:13" ht="17.25" customHeight="1">
      <c r="A11" s="601" t="s">
        <v>189</v>
      </c>
      <c r="B11" s="602" t="s">
        <v>190</v>
      </c>
      <c r="C11" s="603"/>
      <c r="D11" s="604">
        <v>83423.87</v>
      </c>
      <c r="E11" s="604">
        <v>83421.46</v>
      </c>
      <c r="F11" s="1189">
        <v>205617</v>
      </c>
      <c r="G11" s="795">
        <v>197256</v>
      </c>
      <c r="J11" s="796"/>
      <c r="K11" s="796"/>
      <c r="L11" s="617"/>
      <c r="M11" s="617"/>
    </row>
    <row r="12" spans="1:13" ht="17.25" customHeight="1">
      <c r="A12" s="601" t="s">
        <v>191</v>
      </c>
      <c r="B12" s="602" t="s">
        <v>192</v>
      </c>
      <c r="C12" s="603"/>
      <c r="D12" s="604">
        <v>9645.95</v>
      </c>
      <c r="E12" s="604">
        <v>9645.1</v>
      </c>
      <c r="F12" s="1189">
        <v>45273</v>
      </c>
      <c r="G12" s="795">
        <v>44566</v>
      </c>
      <c r="J12" s="796"/>
      <c r="K12" s="796"/>
      <c r="L12" s="617"/>
      <c r="M12" s="617"/>
    </row>
    <row r="13" spans="1:13" ht="17.25" customHeight="1">
      <c r="A13" s="601" t="s">
        <v>193</v>
      </c>
      <c r="B13" s="602" t="s">
        <v>194</v>
      </c>
      <c r="C13" s="603"/>
      <c r="D13" s="604">
        <v>15275.01</v>
      </c>
      <c r="E13" s="604">
        <v>15275.04</v>
      </c>
      <c r="F13" s="1189">
        <v>48563</v>
      </c>
      <c r="G13" s="795">
        <v>47474</v>
      </c>
      <c r="J13" s="796"/>
      <c r="K13" s="796"/>
      <c r="L13" s="617"/>
      <c r="M13" s="617"/>
    </row>
    <row r="14" spans="1:13" ht="17.25" customHeight="1">
      <c r="A14" s="601" t="s">
        <v>195</v>
      </c>
      <c r="B14" s="602" t="s">
        <v>196</v>
      </c>
      <c r="C14" s="603"/>
      <c r="D14" s="604">
        <v>7282.29</v>
      </c>
      <c r="E14" s="604">
        <v>7282.29</v>
      </c>
      <c r="F14" s="1189">
        <v>98453</v>
      </c>
      <c r="G14" s="795">
        <v>94852</v>
      </c>
      <c r="J14" s="796"/>
      <c r="K14" s="796"/>
      <c r="L14" s="617"/>
      <c r="M14" s="617"/>
    </row>
    <row r="15" spans="1:13" ht="17.25" customHeight="1">
      <c r="A15" s="601" t="s">
        <v>197</v>
      </c>
      <c r="B15" s="602" t="s">
        <v>198</v>
      </c>
      <c r="C15" s="603"/>
      <c r="D15" s="604">
        <v>11637.52</v>
      </c>
      <c r="E15" s="604">
        <v>11637.52</v>
      </c>
      <c r="F15" s="1189">
        <v>36073</v>
      </c>
      <c r="G15" s="795">
        <v>35305</v>
      </c>
      <c r="J15" s="796"/>
      <c r="K15" s="796"/>
      <c r="L15" s="617"/>
      <c r="M15" s="617"/>
    </row>
    <row r="16" spans="1:13" ht="17.25" customHeight="1">
      <c r="A16" s="601" t="s">
        <v>199</v>
      </c>
      <c r="B16" s="602" t="s">
        <v>200</v>
      </c>
      <c r="C16" s="603"/>
      <c r="D16" s="604">
        <v>9323.15</v>
      </c>
      <c r="E16" s="604">
        <v>9323.15</v>
      </c>
      <c r="F16" s="1189">
        <v>43251</v>
      </c>
      <c r="G16" s="795">
        <v>42842</v>
      </c>
      <c r="J16" s="796"/>
      <c r="K16" s="796"/>
      <c r="L16" s="617"/>
      <c r="M16" s="617"/>
    </row>
    <row r="17" spans="1:13" ht="17.25" customHeight="1">
      <c r="A17" s="601" t="s">
        <v>201</v>
      </c>
      <c r="B17" s="602" t="s">
        <v>202</v>
      </c>
      <c r="C17" s="603"/>
      <c r="D17" s="604">
        <v>13784.39</v>
      </c>
      <c r="E17" s="604">
        <v>13784.39</v>
      </c>
      <c r="F17" s="1189">
        <v>79078</v>
      </c>
      <c r="G17" s="795">
        <v>78286</v>
      </c>
      <c r="J17" s="796"/>
      <c r="K17" s="796"/>
      <c r="L17" s="617"/>
      <c r="M17" s="617"/>
    </row>
    <row r="18" spans="1:13" ht="17.25" customHeight="1">
      <c r="A18" s="601" t="s">
        <v>203</v>
      </c>
      <c r="B18" s="602" t="s">
        <v>204</v>
      </c>
      <c r="C18" s="603"/>
      <c r="D18" s="604">
        <v>6097.56</v>
      </c>
      <c r="E18" s="604">
        <v>6097.56</v>
      </c>
      <c r="F18" s="1189">
        <v>140842</v>
      </c>
      <c r="G18" s="795">
        <v>137713</v>
      </c>
      <c r="J18" s="796"/>
      <c r="K18" s="796"/>
      <c r="L18" s="617"/>
      <c r="M18" s="617"/>
    </row>
    <row r="19" spans="1:13" ht="17.25" customHeight="1">
      <c r="A19" s="601" t="s">
        <v>205</v>
      </c>
      <c r="B19" s="602" t="s">
        <v>206</v>
      </c>
      <c r="C19" s="603"/>
      <c r="D19" s="604">
        <v>6408.09</v>
      </c>
      <c r="E19" s="604">
        <v>6408.09</v>
      </c>
      <c r="F19" s="1189">
        <v>93433</v>
      </c>
      <c r="G19" s="795">
        <v>89465</v>
      </c>
      <c r="J19" s="796"/>
      <c r="K19" s="796"/>
      <c r="L19" s="617"/>
      <c r="M19" s="617"/>
    </row>
    <row r="20" spans="1:13" ht="17.25" customHeight="1">
      <c r="A20" s="605">
        <v>10</v>
      </c>
      <c r="B20" s="602" t="s">
        <v>207</v>
      </c>
      <c r="C20" s="603"/>
      <c r="D20" s="604">
        <v>6362.28</v>
      </c>
      <c r="E20" s="604">
        <v>6362.28</v>
      </c>
      <c r="F20" s="1189">
        <v>92507</v>
      </c>
      <c r="G20" s="795">
        <v>86535</v>
      </c>
      <c r="J20" s="796"/>
      <c r="K20" s="796"/>
      <c r="L20" s="617"/>
      <c r="M20" s="617"/>
    </row>
    <row r="21" spans="1:13" ht="17.25" customHeight="1">
      <c r="A21" s="605">
        <v>11</v>
      </c>
      <c r="B21" s="602" t="s">
        <v>208</v>
      </c>
      <c r="C21" s="603"/>
      <c r="D21" s="604">
        <v>3797.75</v>
      </c>
      <c r="E21" s="604">
        <v>3797.75</v>
      </c>
      <c r="F21" s="1189">
        <v>235993</v>
      </c>
      <c r="G21" s="795">
        <v>229226</v>
      </c>
      <c r="J21" s="796"/>
      <c r="K21" s="796"/>
      <c r="L21" s="617"/>
      <c r="M21" s="617"/>
    </row>
    <row r="22" spans="1:13" ht="17.25" customHeight="1">
      <c r="A22" s="605">
        <v>12</v>
      </c>
      <c r="B22" s="602" t="s">
        <v>209</v>
      </c>
      <c r="C22" s="603"/>
      <c r="D22" s="604">
        <v>5156.74</v>
      </c>
      <c r="E22" s="604">
        <v>5156.72</v>
      </c>
      <c r="F22" s="1189">
        <v>213253</v>
      </c>
      <c r="G22" s="795">
        <v>207756</v>
      </c>
      <c r="J22" s="796"/>
      <c r="K22" s="796"/>
      <c r="L22" s="617"/>
      <c r="M22" s="617"/>
    </row>
    <row r="23" spans="1:13" ht="17.25" customHeight="1">
      <c r="A23" s="605">
        <v>13</v>
      </c>
      <c r="B23" s="602" t="s">
        <v>210</v>
      </c>
      <c r="C23" s="603"/>
      <c r="D23" s="604">
        <v>2194.05</v>
      </c>
      <c r="E23" s="604">
        <v>2199.93</v>
      </c>
      <c r="F23" s="1189">
        <v>1150633</v>
      </c>
      <c r="G23" s="795">
        <v>1096016</v>
      </c>
      <c r="J23" s="796"/>
      <c r="K23" s="796"/>
      <c r="L23" s="617"/>
      <c r="M23" s="617"/>
    </row>
    <row r="24" spans="1:13" ht="17.25" customHeight="1">
      <c r="A24" s="605">
        <v>14</v>
      </c>
      <c r="B24" s="602" t="s">
        <v>211</v>
      </c>
      <c r="C24" s="603"/>
      <c r="D24" s="604">
        <v>2416.32</v>
      </c>
      <c r="E24" s="604">
        <v>2416.32</v>
      </c>
      <c r="F24" s="1189">
        <v>350204</v>
      </c>
      <c r="G24" s="795">
        <v>339055</v>
      </c>
      <c r="J24" s="796"/>
      <c r="K24" s="796"/>
      <c r="L24" s="617"/>
      <c r="M24" s="617"/>
    </row>
    <row r="25" spans="1:13" ht="17.25" customHeight="1">
      <c r="A25" s="605">
        <v>15</v>
      </c>
      <c r="B25" s="602" t="s">
        <v>212</v>
      </c>
      <c r="C25" s="603"/>
      <c r="D25" s="604">
        <v>12583.96</v>
      </c>
      <c r="E25" s="604">
        <v>12583.88</v>
      </c>
      <c r="F25" s="1189">
        <v>91828</v>
      </c>
      <c r="G25" s="795">
        <v>88575</v>
      </c>
      <c r="J25" s="796"/>
      <c r="K25" s="796"/>
      <c r="L25" s="617"/>
      <c r="M25" s="617"/>
    </row>
    <row r="26" spans="1:13" ht="17.25" customHeight="1">
      <c r="A26" s="605">
        <v>16</v>
      </c>
      <c r="B26" s="602" t="s">
        <v>213</v>
      </c>
      <c r="C26" s="603"/>
      <c r="D26" s="604">
        <v>4247.54</v>
      </c>
      <c r="E26" s="604">
        <v>4247.54</v>
      </c>
      <c r="F26" s="1189">
        <v>48878</v>
      </c>
      <c r="G26" s="795">
        <v>47299</v>
      </c>
      <c r="J26" s="796"/>
      <c r="K26" s="796"/>
      <c r="L26" s="617"/>
      <c r="M26" s="617"/>
    </row>
    <row r="27" spans="1:13" ht="17.25" customHeight="1">
      <c r="A27" s="605">
        <v>17</v>
      </c>
      <c r="B27" s="602" t="s">
        <v>214</v>
      </c>
      <c r="C27" s="603"/>
      <c r="D27" s="604">
        <v>4186.23</v>
      </c>
      <c r="E27" s="604">
        <v>4186.2</v>
      </c>
      <c r="F27" s="1189">
        <v>47482</v>
      </c>
      <c r="G27" s="795">
        <v>45277</v>
      </c>
      <c r="J27" s="796"/>
      <c r="K27" s="796"/>
      <c r="L27" s="617"/>
      <c r="M27" s="617"/>
    </row>
    <row r="28" spans="1:13" ht="17.25" customHeight="1">
      <c r="A28" s="605">
        <v>18</v>
      </c>
      <c r="B28" s="602" t="s">
        <v>215</v>
      </c>
      <c r="C28" s="603"/>
      <c r="D28" s="604">
        <v>4190.58</v>
      </c>
      <c r="E28" s="604">
        <v>4190.54</v>
      </c>
      <c r="F28" s="1189">
        <v>36925</v>
      </c>
      <c r="G28" s="795">
        <v>35711</v>
      </c>
      <c r="J28" s="796"/>
      <c r="K28" s="796"/>
      <c r="L28" s="617"/>
      <c r="M28" s="617"/>
    </row>
    <row r="29" spans="1:13" ht="17.25" customHeight="1">
      <c r="A29" s="605">
        <v>19</v>
      </c>
      <c r="B29" s="602" t="s">
        <v>216</v>
      </c>
      <c r="C29" s="603"/>
      <c r="D29" s="604">
        <v>4465.27</v>
      </c>
      <c r="E29" s="604">
        <v>4465.27</v>
      </c>
      <c r="F29" s="1189">
        <v>35463</v>
      </c>
      <c r="G29" s="795">
        <v>35527</v>
      </c>
      <c r="J29" s="796"/>
      <c r="K29" s="796"/>
      <c r="L29" s="617"/>
      <c r="M29" s="617"/>
    </row>
    <row r="30" spans="1:13" ht="17.25" customHeight="1">
      <c r="A30" s="605">
        <v>20</v>
      </c>
      <c r="B30" s="602" t="s">
        <v>217</v>
      </c>
      <c r="C30" s="606"/>
      <c r="D30" s="604">
        <v>13561.56</v>
      </c>
      <c r="E30" s="604">
        <v>13561.56</v>
      </c>
      <c r="F30" s="1189">
        <v>84716</v>
      </c>
      <c r="G30" s="795">
        <v>82141</v>
      </c>
      <c r="J30" s="796"/>
      <c r="K30" s="796"/>
      <c r="L30" s="617"/>
      <c r="M30" s="617"/>
    </row>
    <row r="31" spans="1:13" ht="17.25" customHeight="1">
      <c r="A31" s="605">
        <v>21</v>
      </c>
      <c r="B31" s="602" t="s">
        <v>218</v>
      </c>
      <c r="C31" s="603"/>
      <c r="D31" s="604">
        <v>10621.29</v>
      </c>
      <c r="E31" s="604">
        <v>10621.29</v>
      </c>
      <c r="F31" s="1189">
        <v>79226</v>
      </c>
      <c r="G31" s="795">
        <v>76630</v>
      </c>
      <c r="J31" s="796"/>
      <c r="K31" s="796"/>
      <c r="L31" s="617"/>
      <c r="M31" s="617"/>
    </row>
    <row r="32" spans="1:13" ht="17.25" customHeight="1">
      <c r="A32" s="605">
        <v>22</v>
      </c>
      <c r="B32" s="602" t="s">
        <v>219</v>
      </c>
      <c r="C32" s="603"/>
      <c r="D32" s="604">
        <v>7777.02</v>
      </c>
      <c r="E32" s="604">
        <v>7777.07</v>
      </c>
      <c r="F32" s="1189">
        <v>178132</v>
      </c>
      <c r="G32" s="795">
        <v>171052</v>
      </c>
      <c r="J32" s="796"/>
      <c r="K32" s="796"/>
      <c r="L32" s="617"/>
      <c r="M32" s="617"/>
    </row>
    <row r="33" spans="1:13" ht="17.25" customHeight="1">
      <c r="A33" s="605">
        <v>23</v>
      </c>
      <c r="B33" s="602" t="s">
        <v>220</v>
      </c>
      <c r="C33" s="603"/>
      <c r="D33" s="604">
        <v>5173.24</v>
      </c>
      <c r="E33" s="604">
        <v>5173.09</v>
      </c>
      <c r="F33" s="1189">
        <v>408162</v>
      </c>
      <c r="G33" s="795">
        <v>396593</v>
      </c>
      <c r="J33" s="796"/>
      <c r="K33" s="796"/>
      <c r="L33" s="617"/>
      <c r="M33" s="617"/>
    </row>
    <row r="34" spans="1:13" ht="17.25" customHeight="1">
      <c r="A34" s="605">
        <v>24</v>
      </c>
      <c r="B34" s="602" t="s">
        <v>221</v>
      </c>
      <c r="C34" s="603"/>
      <c r="D34" s="604">
        <v>5774.48</v>
      </c>
      <c r="E34" s="604">
        <v>5774.48</v>
      </c>
      <c r="F34" s="1189">
        <v>81454</v>
      </c>
      <c r="G34" s="795">
        <v>82731</v>
      </c>
      <c r="J34" s="796"/>
      <c r="K34" s="796"/>
      <c r="L34" s="617"/>
      <c r="M34" s="617"/>
    </row>
    <row r="35" spans="1:13" ht="17.25" customHeight="1">
      <c r="A35" s="605">
        <v>25</v>
      </c>
      <c r="B35" s="602" t="s">
        <v>222</v>
      </c>
      <c r="C35" s="603"/>
      <c r="D35" s="604">
        <v>4017.38</v>
      </c>
      <c r="E35" s="604">
        <v>4017.38</v>
      </c>
      <c r="F35" s="1189">
        <v>68992</v>
      </c>
      <c r="G35" s="795">
        <v>67397</v>
      </c>
      <c r="J35" s="796"/>
      <c r="K35" s="796"/>
      <c r="L35" s="617"/>
      <c r="M35" s="617"/>
    </row>
    <row r="36" spans="1:13" ht="17.25" customHeight="1">
      <c r="A36" s="605">
        <v>26</v>
      </c>
      <c r="B36" s="602" t="s">
        <v>223</v>
      </c>
      <c r="C36" s="603"/>
      <c r="D36" s="604">
        <v>4612.2</v>
      </c>
      <c r="E36" s="604">
        <v>4612.2</v>
      </c>
      <c r="F36" s="1189">
        <v>107726</v>
      </c>
      <c r="G36" s="795">
        <v>101680</v>
      </c>
      <c r="J36" s="796"/>
      <c r="K36" s="796"/>
      <c r="L36" s="617"/>
      <c r="M36" s="617"/>
    </row>
    <row r="37" spans="1:13" ht="17.25" customHeight="1">
      <c r="A37" s="605">
        <v>27</v>
      </c>
      <c r="B37" s="602" t="s">
        <v>224</v>
      </c>
      <c r="C37" s="603"/>
      <c r="D37" s="604">
        <v>1905.34</v>
      </c>
      <c r="E37" s="604">
        <v>1905.34</v>
      </c>
      <c r="F37" s="1189">
        <v>413132</v>
      </c>
      <c r="G37" s="795">
        <v>397203</v>
      </c>
      <c r="J37" s="796"/>
      <c r="K37" s="796"/>
      <c r="L37" s="617"/>
      <c r="M37" s="617"/>
    </row>
    <row r="38" spans="1:13" ht="17.25" customHeight="1">
      <c r="A38" s="605">
        <v>28</v>
      </c>
      <c r="B38" s="602" t="s">
        <v>225</v>
      </c>
      <c r="C38" s="603"/>
      <c r="D38" s="604">
        <v>8400.95</v>
      </c>
      <c r="E38" s="604">
        <v>8400.95</v>
      </c>
      <c r="F38" s="1189">
        <v>223117</v>
      </c>
      <c r="G38" s="795">
        <v>217359</v>
      </c>
      <c r="J38" s="796"/>
      <c r="K38" s="796"/>
      <c r="L38" s="617"/>
      <c r="M38" s="617"/>
    </row>
    <row r="39" spans="1:13" ht="17.25" customHeight="1">
      <c r="A39" s="605">
        <v>29</v>
      </c>
      <c r="B39" s="602" t="s">
        <v>226</v>
      </c>
      <c r="C39" s="603"/>
      <c r="D39" s="604">
        <v>3690.94</v>
      </c>
      <c r="E39" s="604">
        <v>3690.94</v>
      </c>
      <c r="F39" s="1189">
        <v>38361</v>
      </c>
      <c r="G39" s="795">
        <v>36859</v>
      </c>
      <c r="J39" s="796"/>
      <c r="K39" s="796"/>
      <c r="L39" s="617"/>
      <c r="M39" s="617"/>
    </row>
    <row r="40" spans="1:13" ht="17.25" customHeight="1">
      <c r="A40" s="605">
        <v>30</v>
      </c>
      <c r="B40" s="602" t="s">
        <v>227</v>
      </c>
      <c r="C40" s="603"/>
      <c r="D40" s="604">
        <v>4724.68</v>
      </c>
      <c r="E40" s="604">
        <v>4724.69</v>
      </c>
      <c r="F40" s="1189">
        <v>37566</v>
      </c>
      <c r="G40" s="795">
        <v>36251</v>
      </c>
      <c r="J40" s="796"/>
      <c r="K40" s="796"/>
      <c r="L40" s="617"/>
      <c r="M40" s="617"/>
    </row>
    <row r="41" spans="1:13" ht="17.25" customHeight="1">
      <c r="A41" s="605">
        <v>31</v>
      </c>
      <c r="B41" s="602" t="s">
        <v>228</v>
      </c>
      <c r="C41" s="603"/>
      <c r="D41" s="604">
        <v>3507.13</v>
      </c>
      <c r="E41" s="604">
        <v>3507.03</v>
      </c>
      <c r="F41" s="1189">
        <v>19093</v>
      </c>
      <c r="G41" s="795">
        <v>18199</v>
      </c>
      <c r="J41" s="796"/>
      <c r="K41" s="796"/>
      <c r="L41" s="617"/>
      <c r="M41" s="617"/>
    </row>
    <row r="42" spans="1:13" ht="17.25" customHeight="1">
      <c r="A42" s="605">
        <v>32</v>
      </c>
      <c r="B42" s="602" t="s">
        <v>229</v>
      </c>
      <c r="C42" s="603"/>
      <c r="D42" s="604">
        <v>6707.86</v>
      </c>
      <c r="E42" s="604">
        <v>6707.81</v>
      </c>
      <c r="F42" s="1189">
        <v>26614</v>
      </c>
      <c r="G42" s="795">
        <v>25757</v>
      </c>
      <c r="J42" s="796"/>
      <c r="K42" s="796"/>
      <c r="L42" s="617"/>
      <c r="M42" s="617"/>
    </row>
    <row r="43" spans="1:13" ht="17.25" customHeight="1">
      <c r="A43" s="605">
        <v>33</v>
      </c>
      <c r="B43" s="602" t="s">
        <v>230</v>
      </c>
      <c r="C43" s="603"/>
      <c r="D43" s="604">
        <v>7114.77</v>
      </c>
      <c r="E43" s="604">
        <v>7114.6</v>
      </c>
      <c r="F43" s="1189">
        <v>78154</v>
      </c>
      <c r="G43" s="795">
        <v>76064</v>
      </c>
      <c r="J43" s="796"/>
      <c r="K43" s="796"/>
      <c r="L43" s="617"/>
      <c r="M43" s="617"/>
    </row>
    <row r="44" spans="1:13" ht="17.25" customHeight="1">
      <c r="A44" s="605">
        <v>34</v>
      </c>
      <c r="B44" s="602" t="s">
        <v>231</v>
      </c>
      <c r="C44" s="603"/>
      <c r="D44" s="604">
        <v>8479</v>
      </c>
      <c r="E44" s="604">
        <v>8478.94</v>
      </c>
      <c r="F44" s="1189">
        <v>119959</v>
      </c>
      <c r="G44" s="795">
        <v>115554</v>
      </c>
      <c r="J44" s="796"/>
      <c r="K44" s="796"/>
      <c r="L44" s="617"/>
      <c r="M44" s="617"/>
    </row>
    <row r="45" spans="1:13" ht="17.25" customHeight="1">
      <c r="A45" s="605">
        <v>35</v>
      </c>
      <c r="B45" s="602" t="s">
        <v>232</v>
      </c>
      <c r="C45" s="603"/>
      <c r="D45" s="604">
        <v>6112.5</v>
      </c>
      <c r="E45" s="604">
        <v>6112.61</v>
      </c>
      <c r="F45" s="1189">
        <v>62607</v>
      </c>
      <c r="G45" s="795">
        <v>61481</v>
      </c>
      <c r="J45" s="796"/>
      <c r="K45" s="796"/>
      <c r="L45" s="617"/>
      <c r="M45" s="617"/>
    </row>
    <row r="46" spans="1:13" ht="17.25" customHeight="1">
      <c r="A46" s="605">
        <v>36</v>
      </c>
      <c r="B46" s="602" t="s">
        <v>233</v>
      </c>
      <c r="C46" s="603"/>
      <c r="D46" s="604">
        <v>4146.99</v>
      </c>
      <c r="E46" s="604">
        <v>4146.99</v>
      </c>
      <c r="F46" s="1189">
        <v>32326</v>
      </c>
      <c r="G46" s="795">
        <v>31852</v>
      </c>
      <c r="J46" s="796"/>
      <c r="K46" s="796"/>
      <c r="L46" s="617"/>
      <c r="M46" s="617"/>
    </row>
    <row r="47" spans="1:13" ht="17.25" customHeight="1">
      <c r="A47" s="605">
        <v>37</v>
      </c>
      <c r="B47" s="602" t="s">
        <v>234</v>
      </c>
      <c r="C47" s="603"/>
      <c r="D47" s="604">
        <v>1876.86</v>
      </c>
      <c r="E47" s="604">
        <v>1876.87</v>
      </c>
      <c r="F47" s="1189">
        <v>40080</v>
      </c>
      <c r="G47" s="795">
        <v>37344</v>
      </c>
      <c r="J47" s="796"/>
      <c r="K47" s="796"/>
      <c r="L47" s="617"/>
      <c r="M47" s="617"/>
    </row>
    <row r="48" spans="1:13" ht="17.25" customHeight="1">
      <c r="A48" s="605">
        <v>38</v>
      </c>
      <c r="B48" s="602" t="s">
        <v>235</v>
      </c>
      <c r="C48" s="603"/>
      <c r="D48" s="604">
        <v>5675.98</v>
      </c>
      <c r="E48" s="604">
        <v>5675.92</v>
      </c>
      <c r="F48" s="1189">
        <v>51657</v>
      </c>
      <c r="G48" s="795">
        <v>48275</v>
      </c>
      <c r="J48" s="796"/>
      <c r="K48" s="796"/>
      <c r="L48" s="617"/>
      <c r="M48" s="617"/>
    </row>
    <row r="49" spans="1:13" ht="17.25" customHeight="1">
      <c r="A49" s="605">
        <v>39</v>
      </c>
      <c r="B49" s="602" t="s">
        <v>236</v>
      </c>
      <c r="C49" s="603"/>
      <c r="D49" s="604">
        <v>7102.91</v>
      </c>
      <c r="E49" s="604">
        <v>7102.28</v>
      </c>
      <c r="F49" s="1189">
        <v>24663</v>
      </c>
      <c r="G49" s="795">
        <v>23543</v>
      </c>
      <c r="J49" s="796"/>
      <c r="K49" s="796"/>
      <c r="L49" s="617"/>
      <c r="M49" s="617"/>
    </row>
    <row r="50" spans="1:13" ht="17.25" customHeight="1">
      <c r="A50" s="605">
        <v>40</v>
      </c>
      <c r="B50" s="602" t="s">
        <v>237</v>
      </c>
      <c r="C50" s="603"/>
      <c r="D50" s="604">
        <v>4987.64</v>
      </c>
      <c r="E50" s="604">
        <v>4987.65</v>
      </c>
      <c r="F50" s="1189">
        <v>198937</v>
      </c>
      <c r="G50" s="795">
        <v>188869</v>
      </c>
      <c r="J50" s="796"/>
      <c r="K50" s="796"/>
      <c r="L50" s="617"/>
      <c r="M50" s="617"/>
    </row>
    <row r="51" spans="1:13" ht="17.25" customHeight="1">
      <c r="A51" s="605">
        <v>41</v>
      </c>
      <c r="B51" s="602" t="s">
        <v>238</v>
      </c>
      <c r="C51" s="603"/>
      <c r="D51" s="604">
        <v>2440.67</v>
      </c>
      <c r="E51" s="604">
        <v>2440.68</v>
      </c>
      <c r="F51" s="1189">
        <v>31551</v>
      </c>
      <c r="G51" s="795">
        <v>30459</v>
      </c>
      <c r="J51" s="796"/>
      <c r="K51" s="796"/>
      <c r="L51" s="617"/>
      <c r="M51" s="617"/>
    </row>
    <row r="52" spans="1:13" ht="17.25" customHeight="1">
      <c r="A52" s="605">
        <v>42</v>
      </c>
      <c r="B52" s="602" t="s">
        <v>239</v>
      </c>
      <c r="C52" s="603"/>
      <c r="D52" s="604">
        <v>4130.99</v>
      </c>
      <c r="E52" s="604">
        <v>4131.05</v>
      </c>
      <c r="F52" s="1189">
        <v>46927</v>
      </c>
      <c r="G52" s="795">
        <v>45387</v>
      </c>
      <c r="J52" s="796"/>
      <c r="K52" s="796"/>
      <c r="L52" s="617"/>
      <c r="M52" s="617"/>
    </row>
    <row r="53" spans="1:13" ht="17.25" customHeight="1">
      <c r="A53" s="605">
        <v>43</v>
      </c>
      <c r="B53" s="602" t="s">
        <v>240</v>
      </c>
      <c r="C53" s="603"/>
      <c r="D53" s="604">
        <v>7409.18</v>
      </c>
      <c r="E53" s="604">
        <v>7409.18</v>
      </c>
      <c r="F53" s="1189">
        <v>62824</v>
      </c>
      <c r="G53" s="795">
        <v>61051</v>
      </c>
      <c r="J53" s="796"/>
      <c r="K53" s="796"/>
      <c r="L53" s="617"/>
      <c r="M53" s="617"/>
    </row>
    <row r="54" spans="1:13" ht="17.25" customHeight="1">
      <c r="A54" s="605">
        <v>44</v>
      </c>
      <c r="B54" s="602" t="s">
        <v>241</v>
      </c>
      <c r="C54" s="603"/>
      <c r="D54" s="604">
        <v>6340.7</v>
      </c>
      <c r="E54" s="604">
        <v>6340.7</v>
      </c>
      <c r="F54" s="1189">
        <v>45622</v>
      </c>
      <c r="G54" s="795">
        <v>44580</v>
      </c>
      <c r="J54" s="796"/>
      <c r="K54" s="796"/>
      <c r="L54" s="617"/>
      <c r="M54" s="617"/>
    </row>
    <row r="55" spans="1:13" ht="17.25" customHeight="1">
      <c r="A55" s="605">
        <v>45</v>
      </c>
      <c r="B55" s="602" t="s">
        <v>242</v>
      </c>
      <c r="C55" s="603"/>
      <c r="D55" s="604">
        <v>7734.24</v>
      </c>
      <c r="E55" s="604">
        <v>7734.16</v>
      </c>
      <c r="F55" s="1189">
        <v>37219</v>
      </c>
      <c r="G55" s="795">
        <v>36025</v>
      </c>
      <c r="J55" s="796"/>
      <c r="K55" s="796"/>
      <c r="L55" s="617"/>
      <c r="M55" s="617"/>
    </row>
    <row r="56" spans="1:13" ht="17.25" customHeight="1">
      <c r="A56" s="605">
        <v>46</v>
      </c>
      <c r="B56" s="602" t="s">
        <v>243</v>
      </c>
      <c r="C56" s="603"/>
      <c r="D56" s="604">
        <v>9186.33</v>
      </c>
      <c r="E56" s="604">
        <v>9186.18</v>
      </c>
      <c r="F56" s="1189">
        <v>57966</v>
      </c>
      <c r="G56" s="795">
        <v>56103</v>
      </c>
      <c r="J56" s="796"/>
      <c r="K56" s="796"/>
      <c r="L56" s="617"/>
      <c r="M56" s="617"/>
    </row>
    <row r="57" spans="1:13" s="585" customFormat="1" ht="17.25" customHeight="1">
      <c r="A57" s="605">
        <v>47</v>
      </c>
      <c r="B57" s="602" t="s">
        <v>244</v>
      </c>
      <c r="C57" s="603"/>
      <c r="D57" s="604">
        <v>2282.16</v>
      </c>
      <c r="E57" s="604">
        <v>2282.09</v>
      </c>
      <c r="F57" s="1189">
        <v>45037</v>
      </c>
      <c r="G57" s="795">
        <v>42609</v>
      </c>
      <c r="J57" s="797"/>
      <c r="K57" s="797"/>
      <c r="L57" s="617"/>
      <c r="M57" s="617"/>
    </row>
    <row r="58" spans="1:7" s="585" customFormat="1" ht="4.5" customHeight="1" thickBot="1">
      <c r="A58" s="607"/>
      <c r="B58" s="608"/>
      <c r="C58" s="608"/>
      <c r="D58" s="609"/>
      <c r="E58" s="610"/>
      <c r="F58" s="610"/>
      <c r="G58" s="610"/>
    </row>
    <row r="59" spans="1:7" s="585" customFormat="1" ht="4.5" customHeight="1">
      <c r="A59" s="611"/>
      <c r="B59" s="612"/>
      <c r="C59" s="612"/>
      <c r="D59" s="613"/>
      <c r="E59" s="613"/>
      <c r="F59" s="613"/>
      <c r="G59" s="613"/>
    </row>
    <row r="60" spans="1:7" s="616" customFormat="1" ht="11.25">
      <c r="A60" s="614" t="s">
        <v>473</v>
      </c>
      <c r="B60" s="615"/>
      <c r="D60" s="615"/>
      <c r="E60" s="615"/>
      <c r="F60" s="615"/>
      <c r="G60" s="615"/>
    </row>
    <row r="61" spans="1:7" s="617" customFormat="1" ht="11.25">
      <c r="A61" s="614" t="s">
        <v>690</v>
      </c>
      <c r="B61" s="615"/>
      <c r="D61" s="615"/>
      <c r="E61" s="615"/>
      <c r="F61" s="615"/>
      <c r="G61" s="615"/>
    </row>
    <row r="62" spans="1:7" ht="13.5">
      <c r="A62" s="614" t="s">
        <v>688</v>
      </c>
      <c r="D62" s="618"/>
      <c r="E62" s="618"/>
      <c r="F62" s="618"/>
      <c r="G62" s="619"/>
    </row>
    <row r="63" spans="1:6" ht="13.5">
      <c r="A63" s="798"/>
      <c r="D63" s="618"/>
      <c r="E63" s="618"/>
      <c r="F63" s="618"/>
    </row>
    <row r="64" spans="4:5" ht="13.5">
      <c r="D64" s="618"/>
      <c r="E64" s="620"/>
    </row>
    <row r="65" spans="4:5" ht="13.5">
      <c r="D65" s="618"/>
      <c r="E65" s="618"/>
    </row>
    <row r="66" spans="4:5" ht="13.5">
      <c r="D66" s="618"/>
      <c r="E66" s="618"/>
    </row>
    <row r="67" spans="4:5" ht="13.5">
      <c r="D67" s="618"/>
      <c r="E67" s="618"/>
    </row>
    <row r="68" spans="4:5" ht="13.5">
      <c r="D68" s="618"/>
      <c r="E68" s="618"/>
    </row>
    <row r="69" spans="4:5" ht="13.5">
      <c r="D69" s="618"/>
      <c r="E69" s="618"/>
    </row>
    <row r="70" spans="4:5" ht="13.5">
      <c r="D70" s="618"/>
      <c r="E70" s="618"/>
    </row>
    <row r="71" spans="4:5" ht="13.5">
      <c r="D71" s="618"/>
      <c r="E71" s="618"/>
    </row>
    <row r="72" spans="4:5" ht="13.5">
      <c r="D72" s="618"/>
      <c r="E72" s="618"/>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6"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A76"/>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E26" sqref="E26"/>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25" t="s">
        <v>3</v>
      </c>
      <c r="B1" s="1225"/>
      <c r="C1" s="1225"/>
      <c r="D1" s="1225"/>
      <c r="E1" s="1225"/>
      <c r="F1" s="1225"/>
      <c r="G1" s="1225"/>
      <c r="H1" s="1225"/>
      <c r="I1" s="1225"/>
      <c r="J1" s="1225"/>
      <c r="K1" s="1225"/>
      <c r="L1" s="1225"/>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26" t="s">
        <v>350</v>
      </c>
      <c r="B3" s="1229" t="s">
        <v>477</v>
      </c>
      <c r="C3" s="1232" t="s">
        <v>4</v>
      </c>
      <c r="D3" s="1233"/>
      <c r="E3" s="1234"/>
      <c r="F3" s="1232" t="s">
        <v>5</v>
      </c>
      <c r="G3" s="1234"/>
      <c r="H3" s="1241" t="s">
        <v>6</v>
      </c>
      <c r="I3" s="1242"/>
      <c r="J3" s="1232" t="s">
        <v>7</v>
      </c>
      <c r="K3" s="1233"/>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27"/>
      <c r="B4" s="1230"/>
      <c r="C4" s="1235"/>
      <c r="D4" s="1236"/>
      <c r="E4" s="1237"/>
      <c r="F4" s="1235"/>
      <c r="G4" s="1237"/>
      <c r="H4" s="1243"/>
      <c r="I4" s="1244"/>
      <c r="J4" s="1235"/>
      <c r="K4" s="1236"/>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27"/>
      <c r="B5" s="1230"/>
      <c r="C5" s="1238"/>
      <c r="D5" s="1239"/>
      <c r="E5" s="1240"/>
      <c r="F5" s="1238"/>
      <c r="G5" s="1240"/>
      <c r="H5" s="1245"/>
      <c r="I5" s="1246"/>
      <c r="J5" s="1238"/>
      <c r="K5" s="1239"/>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27"/>
      <c r="B6" s="1230"/>
      <c r="C6" s="1247" t="s">
        <v>8</v>
      </c>
      <c r="D6" s="1248" t="s">
        <v>9</v>
      </c>
      <c r="E6" s="1248" t="s">
        <v>10</v>
      </c>
      <c r="F6" s="1248" t="s">
        <v>338</v>
      </c>
      <c r="G6" s="1247" t="s">
        <v>339</v>
      </c>
      <c r="H6" s="1252" t="s">
        <v>340</v>
      </c>
      <c r="I6" s="1252" t="s">
        <v>341</v>
      </c>
      <c r="J6" s="1248" t="s">
        <v>11</v>
      </c>
      <c r="K6" s="1255"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27"/>
      <c r="B7" s="1230"/>
      <c r="C7" s="1230"/>
      <c r="D7" s="1249"/>
      <c r="E7" s="1249"/>
      <c r="F7" s="1249"/>
      <c r="G7" s="1230"/>
      <c r="H7" s="1253"/>
      <c r="I7" s="1253"/>
      <c r="J7" s="1249"/>
      <c r="K7" s="1256"/>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28"/>
      <c r="B8" s="1231"/>
      <c r="C8" s="1231"/>
      <c r="D8" s="1250"/>
      <c r="E8" s="1250"/>
      <c r="F8" s="1250"/>
      <c r="G8" s="1231"/>
      <c r="H8" s="1254"/>
      <c r="I8" s="1254"/>
      <c r="J8" s="1250"/>
      <c r="K8" s="1257"/>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72">
        <v>1461096</v>
      </c>
      <c r="C11" s="49">
        <v>726</v>
      </c>
      <c r="D11" s="49">
        <v>20</v>
      </c>
      <c r="E11" s="50">
        <v>2.7</v>
      </c>
      <c r="F11" s="679">
        <v>52568</v>
      </c>
      <c r="G11" s="679">
        <v>42265</v>
      </c>
      <c r="H11" s="679">
        <v>246948</v>
      </c>
      <c r="I11" s="679">
        <v>278190</v>
      </c>
      <c r="J11" s="679">
        <v>29568</v>
      </c>
      <c r="K11" s="679">
        <v>37845</v>
      </c>
      <c r="L11" s="680"/>
    </row>
    <row r="12" spans="1:12" s="51" customFormat="1" ht="18" customHeight="1">
      <c r="A12" s="52" t="s">
        <v>491</v>
      </c>
      <c r="B12" s="672">
        <v>1467480</v>
      </c>
      <c r="C12" s="49">
        <v>727</v>
      </c>
      <c r="D12" s="49">
        <v>25</v>
      </c>
      <c r="E12" s="50">
        <v>3.3</v>
      </c>
      <c r="F12" s="53">
        <v>58708</v>
      </c>
      <c r="G12" s="53">
        <v>44196</v>
      </c>
      <c r="H12" s="53">
        <v>256585</v>
      </c>
      <c r="I12" s="53">
        <v>283770</v>
      </c>
      <c r="J12" s="53">
        <v>30176</v>
      </c>
      <c r="K12" s="53">
        <v>38251</v>
      </c>
      <c r="L12" s="680"/>
    </row>
    <row r="13" spans="1:12" s="51" customFormat="1" ht="18" customHeight="1">
      <c r="A13" s="52" t="s">
        <v>20</v>
      </c>
      <c r="B13" s="653">
        <v>1468526</v>
      </c>
      <c r="C13" s="54">
        <v>730</v>
      </c>
      <c r="D13" s="54">
        <v>28</v>
      </c>
      <c r="E13" s="55">
        <v>3.7</v>
      </c>
      <c r="F13" s="53">
        <v>58299</v>
      </c>
      <c r="G13" s="53">
        <v>43199</v>
      </c>
      <c r="H13" s="53">
        <v>250796</v>
      </c>
      <c r="I13" s="53">
        <v>275343</v>
      </c>
      <c r="J13" s="53">
        <v>30739</v>
      </c>
      <c r="K13" s="53">
        <v>38658</v>
      </c>
      <c r="L13" s="680"/>
    </row>
    <row r="14" spans="1:12" s="51" customFormat="1" ht="18" customHeight="1">
      <c r="A14" s="52" t="s">
        <v>488</v>
      </c>
      <c r="B14" s="653">
        <v>1468108</v>
      </c>
      <c r="C14" s="54">
        <v>745</v>
      </c>
      <c r="D14" s="54">
        <v>25</v>
      </c>
      <c r="E14" s="55">
        <v>3.3</v>
      </c>
      <c r="F14" s="53">
        <v>60025</v>
      </c>
      <c r="G14" s="53">
        <v>43053</v>
      </c>
      <c r="H14" s="53">
        <v>252522.66666666666</v>
      </c>
      <c r="I14" s="53">
        <v>269053.25</v>
      </c>
      <c r="J14" s="53">
        <v>31451.583333333332</v>
      </c>
      <c r="K14" s="53">
        <v>39110.083333333336</v>
      </c>
      <c r="L14" s="680"/>
    </row>
    <row r="15" spans="1:12" s="51" customFormat="1" ht="18" customHeight="1">
      <c r="A15" s="52"/>
      <c r="B15" s="56"/>
      <c r="C15" s="49"/>
      <c r="D15" s="49"/>
      <c r="E15" s="57"/>
      <c r="F15" s="681"/>
      <c r="G15" s="681"/>
      <c r="H15" s="681"/>
      <c r="I15" s="681"/>
      <c r="J15" s="681"/>
      <c r="K15" s="681"/>
      <c r="L15" s="680"/>
    </row>
    <row r="16" spans="1:13" ht="18" customHeight="1">
      <c r="A16" s="58" t="s">
        <v>649</v>
      </c>
      <c r="B16" s="682">
        <v>1468678</v>
      </c>
      <c r="C16" s="53">
        <v>754</v>
      </c>
      <c r="D16" s="53">
        <v>24</v>
      </c>
      <c r="E16" s="59">
        <v>3.1</v>
      </c>
      <c r="F16" s="53">
        <v>60525</v>
      </c>
      <c r="G16" s="53">
        <v>43305</v>
      </c>
      <c r="H16" s="53">
        <v>222257</v>
      </c>
      <c r="I16" s="53">
        <v>234175</v>
      </c>
      <c r="J16" s="53">
        <v>31538</v>
      </c>
      <c r="K16" s="53">
        <v>39120</v>
      </c>
      <c r="L16" s="60"/>
      <c r="M16" s="61"/>
    </row>
    <row r="17" spans="1:13" ht="18" customHeight="1">
      <c r="A17" s="58" t="s">
        <v>478</v>
      </c>
      <c r="B17" s="682">
        <v>1468634</v>
      </c>
      <c r="C17" s="53">
        <v>753</v>
      </c>
      <c r="D17" s="53">
        <v>19</v>
      </c>
      <c r="E17" s="59">
        <v>2.5</v>
      </c>
      <c r="F17" s="53">
        <v>60536</v>
      </c>
      <c r="G17" s="53">
        <v>43190</v>
      </c>
      <c r="H17" s="53">
        <v>223766</v>
      </c>
      <c r="I17" s="53">
        <v>236485</v>
      </c>
      <c r="J17" s="53">
        <v>31540</v>
      </c>
      <c r="K17" s="53">
        <v>39104</v>
      </c>
      <c r="L17" s="60"/>
      <c r="M17" s="61"/>
    </row>
    <row r="18" spans="1:13" ht="18" customHeight="1">
      <c r="A18" s="58" t="s">
        <v>24</v>
      </c>
      <c r="B18" s="682">
        <v>1468876</v>
      </c>
      <c r="C18" s="53">
        <v>749</v>
      </c>
      <c r="D18" s="53">
        <v>24</v>
      </c>
      <c r="E18" s="59">
        <v>3.1</v>
      </c>
      <c r="F18" s="53">
        <v>60539</v>
      </c>
      <c r="G18" s="53">
        <v>43292</v>
      </c>
      <c r="H18" s="53">
        <v>228674</v>
      </c>
      <c r="I18" s="53">
        <v>241920</v>
      </c>
      <c r="J18" s="53">
        <v>31644</v>
      </c>
      <c r="K18" s="53">
        <v>39215</v>
      </c>
      <c r="L18" s="60"/>
      <c r="M18" s="61"/>
    </row>
    <row r="19" spans="1:13" ht="18" customHeight="1">
      <c r="A19" s="58" t="s">
        <v>25</v>
      </c>
      <c r="B19" s="682">
        <v>1469230</v>
      </c>
      <c r="C19" s="53">
        <v>764</v>
      </c>
      <c r="D19" s="53">
        <v>28</v>
      </c>
      <c r="E19" s="59">
        <v>3.5</v>
      </c>
      <c r="F19" s="53">
        <v>60601</v>
      </c>
      <c r="G19" s="53">
        <v>43443</v>
      </c>
      <c r="H19" s="53">
        <v>411573</v>
      </c>
      <c r="I19" s="53">
        <v>445160</v>
      </c>
      <c r="J19" s="53">
        <v>31775</v>
      </c>
      <c r="K19" s="53">
        <v>39384</v>
      </c>
      <c r="L19" s="60"/>
      <c r="M19" s="61"/>
    </row>
    <row r="20" spans="1:13" ht="18" customHeight="1">
      <c r="A20" s="58" t="s">
        <v>492</v>
      </c>
      <c r="B20" s="682">
        <v>1469382</v>
      </c>
      <c r="C20" s="53">
        <v>766</v>
      </c>
      <c r="D20" s="53">
        <v>22</v>
      </c>
      <c r="E20" s="59">
        <v>2.8</v>
      </c>
      <c r="F20" s="53">
        <v>60146</v>
      </c>
      <c r="G20" s="53">
        <v>43460</v>
      </c>
      <c r="H20" s="53">
        <v>217002</v>
      </c>
      <c r="I20" s="53">
        <v>233606</v>
      </c>
      <c r="J20" s="53">
        <v>31693</v>
      </c>
      <c r="K20" s="53">
        <v>39288</v>
      </c>
      <c r="L20" s="60"/>
      <c r="M20" s="61"/>
    </row>
    <row r="21" spans="1:13" ht="18" customHeight="1">
      <c r="A21" s="58" t="s">
        <v>500</v>
      </c>
      <c r="B21" s="682">
        <v>1469110</v>
      </c>
      <c r="C21" s="53">
        <v>753</v>
      </c>
      <c r="D21" s="53">
        <v>28</v>
      </c>
      <c r="E21" s="59">
        <v>3.6</v>
      </c>
      <c r="F21" s="53">
        <v>60211</v>
      </c>
      <c r="G21" s="53">
        <v>43643</v>
      </c>
      <c r="H21" s="53">
        <v>213949</v>
      </c>
      <c r="I21" s="53">
        <v>230477</v>
      </c>
      <c r="J21" s="53">
        <v>31711</v>
      </c>
      <c r="K21" s="53">
        <v>39318</v>
      </c>
      <c r="L21" s="60"/>
      <c r="M21" s="61"/>
    </row>
    <row r="22" spans="1:13" ht="18" customHeight="1">
      <c r="A22" s="58" t="s">
        <v>524</v>
      </c>
      <c r="B22" s="682">
        <f>'1_1,2'!C21</f>
        <v>1468804</v>
      </c>
      <c r="C22" s="53">
        <v>749</v>
      </c>
      <c r="D22" s="53">
        <v>32</v>
      </c>
      <c r="E22" s="984">
        <v>4.1</v>
      </c>
      <c r="F22" s="53">
        <f>60834-9</f>
        <v>60825</v>
      </c>
      <c r="G22" s="53">
        <v>43907</v>
      </c>
      <c r="H22" s="53">
        <v>223180</v>
      </c>
      <c r="I22" s="53">
        <v>240907</v>
      </c>
      <c r="J22" s="53">
        <v>31839</v>
      </c>
      <c r="K22" s="53">
        <v>39463</v>
      </c>
      <c r="L22" s="60"/>
      <c r="M22" s="61"/>
    </row>
    <row r="23" spans="1:13" ht="18" customHeight="1">
      <c r="A23" s="58" t="s">
        <v>542</v>
      </c>
      <c r="B23" s="682">
        <v>1462871</v>
      </c>
      <c r="C23" s="53">
        <v>757</v>
      </c>
      <c r="D23" s="53">
        <v>30</v>
      </c>
      <c r="E23" s="984">
        <v>3.8</v>
      </c>
      <c r="F23" s="53">
        <v>61848</v>
      </c>
      <c r="G23" s="53">
        <v>43452</v>
      </c>
      <c r="H23" s="53">
        <v>228293</v>
      </c>
      <c r="I23" s="53">
        <v>248192</v>
      </c>
      <c r="J23" s="53">
        <v>31823</v>
      </c>
      <c r="K23" s="53">
        <v>39340</v>
      </c>
      <c r="L23" s="60"/>
      <c r="M23" s="61"/>
    </row>
    <row r="24" spans="1:13" ht="18" customHeight="1">
      <c r="A24" s="58" t="s">
        <v>554</v>
      </c>
      <c r="B24" s="682">
        <v>1466068</v>
      </c>
      <c r="C24" s="53">
        <v>747</v>
      </c>
      <c r="D24" s="53">
        <v>27</v>
      </c>
      <c r="E24" s="984">
        <v>3.5</v>
      </c>
      <c r="F24" s="53">
        <v>61834</v>
      </c>
      <c r="G24" s="53">
        <v>43485</v>
      </c>
      <c r="H24" s="53">
        <v>225143</v>
      </c>
      <c r="I24" s="53">
        <v>244702</v>
      </c>
      <c r="J24" s="53">
        <v>31967</v>
      </c>
      <c r="K24" s="53">
        <v>39475</v>
      </c>
      <c r="L24" s="60"/>
      <c r="M24" s="61"/>
    </row>
    <row r="25" spans="1:13" ht="18" customHeight="1">
      <c r="A25" s="58" t="s">
        <v>577</v>
      </c>
      <c r="B25" s="682">
        <v>1467009</v>
      </c>
      <c r="C25" s="53">
        <v>757</v>
      </c>
      <c r="D25" s="53">
        <v>24</v>
      </c>
      <c r="E25" s="984">
        <v>3.1</v>
      </c>
      <c r="F25" s="53">
        <v>62023</v>
      </c>
      <c r="G25" s="53">
        <v>43533</v>
      </c>
      <c r="H25" s="53">
        <v>314899</v>
      </c>
      <c r="I25" s="53">
        <v>352944</v>
      </c>
      <c r="J25" s="53">
        <v>32010</v>
      </c>
      <c r="K25" s="53">
        <v>39491</v>
      </c>
      <c r="L25" s="60"/>
      <c r="M25" s="61"/>
    </row>
    <row r="26" spans="1:13" ht="18" customHeight="1">
      <c r="A26" s="58" t="s">
        <v>599</v>
      </c>
      <c r="B26" s="682">
        <v>1467519</v>
      </c>
      <c r="C26" s="53">
        <v>742</v>
      </c>
      <c r="D26" s="53">
        <v>21</v>
      </c>
      <c r="E26" s="984">
        <v>2.8</v>
      </c>
      <c r="F26" s="53">
        <v>62308</v>
      </c>
      <c r="G26" s="53">
        <v>43571</v>
      </c>
      <c r="H26" s="53">
        <v>265753</v>
      </c>
      <c r="I26" s="53">
        <v>276730</v>
      </c>
      <c r="J26" s="53">
        <v>32155</v>
      </c>
      <c r="K26" s="53">
        <v>39667</v>
      </c>
      <c r="L26" s="60"/>
      <c r="M26" s="61"/>
    </row>
    <row r="27" spans="1:13" ht="18" customHeight="1">
      <c r="A27" s="58" t="s">
        <v>612</v>
      </c>
      <c r="B27" s="682">
        <v>1468052</v>
      </c>
      <c r="C27" s="53">
        <v>732</v>
      </c>
      <c r="D27" s="53">
        <v>32</v>
      </c>
      <c r="E27" s="984">
        <v>4.2</v>
      </c>
      <c r="F27" s="53">
        <v>62267</v>
      </c>
      <c r="G27" s="53">
        <v>43500</v>
      </c>
      <c r="H27" s="53">
        <v>238481</v>
      </c>
      <c r="I27" s="53">
        <v>256713</v>
      </c>
      <c r="J27" s="53">
        <v>32109</v>
      </c>
      <c r="K27" s="53">
        <v>39594</v>
      </c>
      <c r="L27" s="60"/>
      <c r="M27" s="61"/>
    </row>
    <row r="28" spans="1:13" ht="18" customHeight="1">
      <c r="A28" s="58" t="s">
        <v>650</v>
      </c>
      <c r="B28" s="682">
        <v>1468255</v>
      </c>
      <c r="C28" s="53">
        <v>761</v>
      </c>
      <c r="D28" s="53">
        <v>27</v>
      </c>
      <c r="E28" s="984">
        <v>3.4</v>
      </c>
      <c r="F28" s="53">
        <v>62203</v>
      </c>
      <c r="G28" s="53">
        <v>43748</v>
      </c>
      <c r="H28" s="53">
        <v>219020</v>
      </c>
      <c r="I28" s="53">
        <v>234505</v>
      </c>
      <c r="J28" s="53">
        <v>32157</v>
      </c>
      <c r="K28" s="53">
        <v>39674</v>
      </c>
      <c r="L28" s="60"/>
      <c r="M28" s="61"/>
    </row>
    <row r="29" spans="1:13" ht="18" customHeight="1">
      <c r="A29" s="58" t="s">
        <v>632</v>
      </c>
      <c r="B29" s="682">
        <v>1468375</v>
      </c>
      <c r="C29" s="53">
        <v>781</v>
      </c>
      <c r="D29" s="53">
        <v>24</v>
      </c>
      <c r="E29" s="984">
        <v>3</v>
      </c>
      <c r="F29" s="53">
        <v>61890</v>
      </c>
      <c r="G29" s="53">
        <v>43572</v>
      </c>
      <c r="H29" s="53"/>
      <c r="I29" s="53"/>
      <c r="J29" s="53"/>
      <c r="K29" s="53"/>
      <c r="L29" s="60"/>
      <c r="M29" s="61"/>
    </row>
    <row r="30" spans="1:13" ht="3" customHeight="1" thickBot="1">
      <c r="A30" s="103"/>
      <c r="B30" s="905"/>
      <c r="C30" s="683"/>
      <c r="D30" s="683"/>
      <c r="E30" s="62"/>
      <c r="F30" s="63"/>
      <c r="G30" s="63"/>
      <c r="H30" s="63"/>
      <c r="I30" s="63"/>
      <c r="J30" s="63"/>
      <c r="K30" s="63"/>
      <c r="L30" s="64"/>
      <c r="M30" s="24"/>
    </row>
    <row r="31" spans="1:13" ht="3" customHeight="1">
      <c r="A31" s="65"/>
      <c r="B31" s="66"/>
      <c r="C31" s="681"/>
      <c r="D31" s="681"/>
      <c r="E31" s="67"/>
      <c r="F31" s="68"/>
      <c r="G31" s="68"/>
      <c r="H31" s="68"/>
      <c r="I31" s="68"/>
      <c r="J31" s="68"/>
      <c r="K31" s="68"/>
      <c r="L31" s="68"/>
      <c r="M31" s="24"/>
    </row>
    <row r="32" spans="1:58" s="22" customFormat="1" ht="13.5" customHeight="1">
      <c r="A32" s="631" t="s">
        <v>434</v>
      </c>
      <c r="B32" s="70"/>
      <c r="C32" s="71"/>
      <c r="D32" s="72"/>
      <c r="E32" s="72"/>
      <c r="F32" s="72"/>
      <c r="G32" s="71"/>
      <c r="H32" s="72"/>
      <c r="I32" s="72"/>
      <c r="J32" s="73"/>
      <c r="K32" s="73"/>
      <c r="L32" s="73"/>
      <c r="M32" s="21"/>
      <c r="AI32" s="21"/>
      <c r="AJ32" s="21"/>
      <c r="BE32" s="21"/>
      <c r="BF32" s="21"/>
    </row>
    <row r="33" spans="1:58" s="22" customFormat="1" ht="13.5" customHeight="1">
      <c r="A33" s="652" t="s">
        <v>435</v>
      </c>
      <c r="B33" s="70"/>
      <c r="C33" s="71"/>
      <c r="D33" s="72"/>
      <c r="E33" s="72"/>
      <c r="F33" s="72"/>
      <c r="G33" s="71"/>
      <c r="H33" s="72"/>
      <c r="I33" s="72"/>
      <c r="J33" s="73"/>
      <c r="K33" s="73"/>
      <c r="L33" s="73"/>
      <c r="M33" s="21"/>
      <c r="AI33" s="21"/>
      <c r="AJ33" s="21"/>
      <c r="BE33" s="21"/>
      <c r="BF33" s="21"/>
    </row>
    <row r="34" spans="1:58" s="22" customFormat="1" ht="13.5" customHeight="1">
      <c r="A34" s="631" t="s">
        <v>26</v>
      </c>
      <c r="B34" s="70"/>
      <c r="C34" s="71"/>
      <c r="D34" s="72"/>
      <c r="E34" s="72"/>
      <c r="F34" s="72"/>
      <c r="G34" s="71"/>
      <c r="H34" s="72"/>
      <c r="I34" s="72"/>
      <c r="J34" s="73"/>
      <c r="K34" s="73"/>
      <c r="L34" s="73"/>
      <c r="M34" s="21"/>
      <c r="AI34" s="21"/>
      <c r="AJ34" s="21"/>
      <c r="BE34" s="21"/>
      <c r="BF34" s="21"/>
    </row>
    <row r="35" spans="1:58" s="22" customFormat="1" ht="13.5" customHeight="1">
      <c r="A35" s="639" t="s">
        <v>27</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684"/>
      <c r="K37" s="685"/>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51"/>
      <c r="B70" s="1251"/>
      <c r="C70" s="1251"/>
      <c r="D70" s="1251"/>
      <c r="E70" s="1251"/>
      <c r="F70" s="1251"/>
      <c r="G70" s="1251"/>
      <c r="H70" s="1251"/>
      <c r="I70" s="1251"/>
      <c r="J70" s="1251"/>
      <c r="K70" s="1251"/>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51"/>
      <c r="G72" s="1251"/>
      <c r="H72" s="1251"/>
      <c r="I72" s="1251"/>
      <c r="J72" s="1251"/>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70:K70"/>
    <mergeCell ref="F72:J72"/>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H22:I29 B11:G29 J11:L29 H11:I2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B29:B30"/>
  <sheetViews>
    <sheetView showGridLines="0" view="pageBreakPreview" zoomScale="118" zoomScaleSheetLayoutView="118" workbookViewId="0" topLeftCell="A1">
      <selection activeCell="L1" sqref="L1"/>
    </sheetView>
  </sheetViews>
  <sheetFormatPr defaultColWidth="9.00390625" defaultRowHeight="13.5"/>
  <sheetData>
    <row r="1" s="799" customFormat="1" ht="13.5"/>
    <row r="2" s="799" customFormat="1" ht="13.5"/>
    <row r="3" s="799" customFormat="1" ht="13.5"/>
    <row r="4" s="799" customFormat="1" ht="13.5"/>
    <row r="5" s="799" customFormat="1" ht="13.5"/>
    <row r="6" s="799" customFormat="1" ht="13.5"/>
    <row r="7" s="799" customFormat="1" ht="13.5"/>
    <row r="8" s="799" customFormat="1" ht="13.5"/>
    <row r="9" s="799" customFormat="1" ht="13.5"/>
    <row r="10" s="799" customFormat="1" ht="13.5"/>
    <row r="11" s="799" customFormat="1" ht="13.5"/>
    <row r="12" s="799" customFormat="1" ht="13.5"/>
    <row r="13" s="799" customFormat="1" ht="13.5"/>
    <row r="14" s="799" customFormat="1" ht="13.5"/>
    <row r="15" s="799" customFormat="1" ht="13.5"/>
    <row r="16" s="799" customFormat="1" ht="13.5"/>
    <row r="17" s="799" customFormat="1" ht="13.5"/>
    <row r="18" s="799" customFormat="1" ht="13.5"/>
    <row r="19" s="799" customFormat="1" ht="13.5"/>
    <row r="20" s="799" customFormat="1" ht="13.5"/>
    <row r="21" s="799" customFormat="1" ht="13.5"/>
    <row r="22" s="799" customFormat="1" ht="13.5"/>
    <row r="23" s="799" customFormat="1" ht="13.5"/>
    <row r="24" s="799" customFormat="1" ht="13.5"/>
    <row r="25" s="799" customFormat="1" ht="13.5"/>
    <row r="26" s="799" customFormat="1" ht="13.5"/>
    <row r="27" s="799" customFormat="1" ht="13.5"/>
    <row r="28" s="799" customFormat="1" ht="13.5"/>
    <row r="29" s="799" customFormat="1" ht="13.5">
      <c r="B29" s="800" t="s">
        <v>474</v>
      </c>
    </row>
    <row r="30" s="799" customFormat="1" ht="13.5">
      <c r="B30" s="800" t="s">
        <v>693</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2"/>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K30" sqref="K30"/>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70" t="s">
        <v>3</v>
      </c>
      <c r="B1" s="1270"/>
      <c r="C1" s="1270"/>
      <c r="D1" s="1270"/>
      <c r="E1" s="1270"/>
      <c r="F1" s="1270"/>
      <c r="G1" s="1270"/>
      <c r="H1" s="1270"/>
      <c r="I1" s="1270"/>
      <c r="J1" s="1270"/>
      <c r="K1" s="1270"/>
      <c r="L1" s="1270"/>
      <c r="M1" s="1270"/>
      <c r="O1" s="21"/>
      <c r="P1" s="21"/>
      <c r="AL1" s="21"/>
      <c r="AM1" s="21"/>
      <c r="BH1" s="21"/>
      <c r="BI1" s="21"/>
    </row>
    <row r="2" spans="1:13" ht="21.75" customHeight="1" thickBot="1">
      <c r="A2" s="77"/>
      <c r="B2" s="77" t="s">
        <v>28</v>
      </c>
      <c r="C2" s="77"/>
      <c r="D2" s="77"/>
      <c r="E2" s="77"/>
      <c r="F2" s="77"/>
      <c r="G2" s="77"/>
      <c r="H2" s="77"/>
      <c r="I2" s="77"/>
      <c r="J2" s="77"/>
      <c r="K2" s="77"/>
      <c r="L2" s="77"/>
      <c r="M2" s="77"/>
    </row>
    <row r="3" spans="1:14" ht="18.75" customHeight="1">
      <c r="A3" s="1271" t="s">
        <v>422</v>
      </c>
      <c r="B3" s="1274" t="s">
        <v>183</v>
      </c>
      <c r="C3" s="1274"/>
      <c r="D3" s="1276" t="s">
        <v>29</v>
      </c>
      <c r="E3" s="1277" t="s">
        <v>420</v>
      </c>
      <c r="F3" s="1278"/>
      <c r="G3" s="1278"/>
      <c r="H3" s="1279"/>
      <c r="I3" s="1276" t="s">
        <v>30</v>
      </c>
      <c r="J3" s="1232" t="s">
        <v>423</v>
      </c>
      <c r="K3" s="1234"/>
      <c r="L3" s="1286" t="s">
        <v>31</v>
      </c>
      <c r="M3" s="78"/>
      <c r="N3" s="79"/>
    </row>
    <row r="4" spans="1:14" ht="18.75" customHeight="1">
      <c r="A4" s="1272"/>
      <c r="B4" s="1275"/>
      <c r="C4" s="1275"/>
      <c r="D4" s="1259"/>
      <c r="E4" s="1280"/>
      <c r="F4" s="1281"/>
      <c r="G4" s="1281"/>
      <c r="H4" s="1282"/>
      <c r="I4" s="1259"/>
      <c r="J4" s="1235"/>
      <c r="K4" s="1237"/>
      <c r="L4" s="1287"/>
      <c r="M4" s="80"/>
      <c r="N4" s="79"/>
    </row>
    <row r="5" spans="1:81" ht="18.75" customHeight="1">
      <c r="A5" s="1272"/>
      <c r="B5" s="1275"/>
      <c r="C5" s="1275"/>
      <c r="D5" s="1259"/>
      <c r="E5" s="1283"/>
      <c r="F5" s="1284"/>
      <c r="G5" s="1284"/>
      <c r="H5" s="1285"/>
      <c r="I5" s="1259"/>
      <c r="J5" s="1238"/>
      <c r="K5" s="1240"/>
      <c r="L5" s="1287"/>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72"/>
      <c r="B6" s="1275" t="s">
        <v>184</v>
      </c>
      <c r="C6" s="1275" t="s">
        <v>185</v>
      </c>
      <c r="D6" s="1259"/>
      <c r="E6" s="1258" t="s">
        <v>342</v>
      </c>
      <c r="F6" s="1261" t="s">
        <v>32</v>
      </c>
      <c r="G6" s="1262"/>
      <c r="H6" s="1263"/>
      <c r="I6" s="1259"/>
      <c r="J6" s="1267" t="s">
        <v>343</v>
      </c>
      <c r="K6" s="1267" t="s">
        <v>344</v>
      </c>
      <c r="L6" s="1287"/>
      <c r="M6" s="81"/>
      <c r="N6" s="79"/>
    </row>
    <row r="7" spans="1:81" ht="17.25" customHeight="1">
      <c r="A7" s="1272"/>
      <c r="B7" s="1275"/>
      <c r="C7" s="1275"/>
      <c r="D7" s="1259"/>
      <c r="E7" s="1259"/>
      <c r="F7" s="1264"/>
      <c r="G7" s="1265"/>
      <c r="H7" s="1266"/>
      <c r="I7" s="1259"/>
      <c r="J7" s="1268"/>
      <c r="K7" s="1268"/>
      <c r="L7" s="1287"/>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73"/>
      <c r="B8" s="1275"/>
      <c r="C8" s="1275"/>
      <c r="D8" s="1260"/>
      <c r="E8" s="1260"/>
      <c r="F8" s="82" t="s">
        <v>421</v>
      </c>
      <c r="G8" s="82" t="s">
        <v>33</v>
      </c>
      <c r="H8" s="82" t="s">
        <v>345</v>
      </c>
      <c r="I8" s="1260"/>
      <c r="J8" s="1269"/>
      <c r="K8" s="1269"/>
      <c r="L8" s="1288"/>
      <c r="M8" s="83"/>
      <c r="N8" s="79"/>
      <c r="AL8" s="33"/>
      <c r="BB8" s="33"/>
      <c r="BC8" s="33"/>
      <c r="BD8" s="33"/>
      <c r="BE8" s="33"/>
      <c r="BH8" s="33"/>
      <c r="BZ8" s="33"/>
      <c r="CA8" s="33"/>
      <c r="CB8" s="33"/>
      <c r="CC8" s="33"/>
    </row>
    <row r="9" spans="1:81" s="41" customFormat="1" ht="15" customHeight="1">
      <c r="A9" s="84"/>
      <c r="B9" s="85" t="s">
        <v>34</v>
      </c>
      <c r="C9" s="86" t="s">
        <v>34</v>
      </c>
      <c r="D9" s="86"/>
      <c r="E9" s="86" t="s">
        <v>35</v>
      </c>
      <c r="F9" s="86" t="s">
        <v>35</v>
      </c>
      <c r="G9" s="86" t="s">
        <v>35</v>
      </c>
      <c r="H9" s="86" t="s">
        <v>35</v>
      </c>
      <c r="I9" s="86" t="s">
        <v>36</v>
      </c>
      <c r="J9" s="86" t="s">
        <v>36</v>
      </c>
      <c r="K9" s="86" t="s">
        <v>36</v>
      </c>
      <c r="L9" s="86" t="s">
        <v>37</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686">
        <v>219424</v>
      </c>
      <c r="F11" s="686">
        <v>371834</v>
      </c>
      <c r="G11" s="686">
        <v>318177</v>
      </c>
      <c r="H11" s="686">
        <v>250774</v>
      </c>
      <c r="I11" s="679">
        <v>208248</v>
      </c>
      <c r="J11" s="687">
        <v>31126</v>
      </c>
      <c r="K11" s="687">
        <v>148698</v>
      </c>
      <c r="L11" s="686">
        <v>1178424</v>
      </c>
      <c r="M11" s="680"/>
      <c r="N11" s="95"/>
      <c r="P11" s="688"/>
    </row>
    <row r="12" spans="1:16" s="51" customFormat="1" ht="18" customHeight="1">
      <c r="A12" s="52" t="s">
        <v>491</v>
      </c>
      <c r="B12" s="93">
        <v>23.8</v>
      </c>
      <c r="C12" s="102">
        <v>23.3</v>
      </c>
      <c r="D12" s="94">
        <v>100</v>
      </c>
      <c r="E12" s="679">
        <v>206758</v>
      </c>
      <c r="F12" s="679">
        <v>390162</v>
      </c>
      <c r="G12" s="679">
        <v>340794</v>
      </c>
      <c r="H12" s="679">
        <v>226090</v>
      </c>
      <c r="I12" s="679">
        <v>200214</v>
      </c>
      <c r="J12" s="689">
        <v>29112</v>
      </c>
      <c r="K12" s="687">
        <v>120309</v>
      </c>
      <c r="L12" s="686">
        <v>1184974</v>
      </c>
      <c r="M12" s="680"/>
      <c r="N12" s="95"/>
      <c r="P12" s="688"/>
    </row>
    <row r="13" spans="1:35" ht="18" customHeight="1">
      <c r="A13" s="52" t="s">
        <v>20</v>
      </c>
      <c r="B13" s="93">
        <v>23.6</v>
      </c>
      <c r="C13" s="102">
        <v>23.3</v>
      </c>
      <c r="D13" s="94">
        <v>100.1</v>
      </c>
      <c r="E13" s="96">
        <v>223636</v>
      </c>
      <c r="F13" s="96">
        <v>435357</v>
      </c>
      <c r="G13" s="96">
        <v>369786</v>
      </c>
      <c r="H13" s="96">
        <v>253374</v>
      </c>
      <c r="I13" s="97">
        <v>204443</v>
      </c>
      <c r="J13" s="889">
        <v>44985</v>
      </c>
      <c r="K13" s="890">
        <v>127264</v>
      </c>
      <c r="L13" s="99">
        <v>1191356</v>
      </c>
      <c r="M13" s="100"/>
      <c r="N13" s="79"/>
      <c r="O13" s="77"/>
      <c r="P13" s="77"/>
      <c r="Q13" s="77"/>
      <c r="R13" s="77"/>
      <c r="S13" s="77"/>
      <c r="T13" s="77"/>
      <c r="U13" s="77"/>
      <c r="V13" s="77"/>
      <c r="Z13" s="77"/>
      <c r="AA13" s="77"/>
      <c r="AB13" s="77"/>
      <c r="AC13" s="77"/>
      <c r="AD13" s="77"/>
      <c r="AI13" s="101"/>
    </row>
    <row r="14" spans="1:35" ht="18" customHeight="1">
      <c r="A14" s="52" t="s">
        <v>488</v>
      </c>
      <c r="B14" s="885">
        <v>23.7</v>
      </c>
      <c r="C14" s="886">
        <v>23.3</v>
      </c>
      <c r="D14" s="887">
        <v>102.9</v>
      </c>
      <c r="E14" s="97">
        <v>225986.91666666666</v>
      </c>
      <c r="F14" s="97">
        <v>441781.5833333333</v>
      </c>
      <c r="G14" s="97">
        <v>374801.3333333333</v>
      </c>
      <c r="H14" s="97">
        <v>249426.83333333334</v>
      </c>
      <c r="I14" s="97">
        <v>217471</v>
      </c>
      <c r="J14" s="931">
        <v>74004</v>
      </c>
      <c r="K14" s="932">
        <v>304659</v>
      </c>
      <c r="L14" s="888">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33"/>
      <c r="K15" s="934"/>
      <c r="L15" s="98"/>
      <c r="M15" s="100"/>
      <c r="N15" s="79"/>
      <c r="O15" s="77"/>
      <c r="P15" s="77"/>
      <c r="Q15" s="77"/>
      <c r="R15" s="77"/>
      <c r="S15" s="77"/>
      <c r="T15" s="77"/>
      <c r="U15" s="77"/>
      <c r="V15" s="77"/>
      <c r="Z15" s="77"/>
      <c r="AA15" s="77"/>
      <c r="AB15" s="77"/>
      <c r="AC15" s="77"/>
      <c r="AD15" s="77"/>
      <c r="AI15" s="101"/>
    </row>
    <row r="16" spans="1:14" ht="18" customHeight="1">
      <c r="A16" s="58" t="s">
        <v>649</v>
      </c>
      <c r="B16" s="690">
        <v>28.3</v>
      </c>
      <c r="C16" s="691">
        <v>27.9</v>
      </c>
      <c r="D16" s="692">
        <v>104.1</v>
      </c>
      <c r="E16" s="693">
        <v>186056</v>
      </c>
      <c r="F16" s="693">
        <v>353201</v>
      </c>
      <c r="G16" s="693">
        <v>295020</v>
      </c>
      <c r="H16" s="693">
        <v>203497</v>
      </c>
      <c r="I16" s="693">
        <v>17097</v>
      </c>
      <c r="J16" s="931">
        <v>12814</v>
      </c>
      <c r="K16" s="931">
        <v>31011</v>
      </c>
      <c r="L16" s="693">
        <v>1200350</v>
      </c>
      <c r="M16" s="695"/>
      <c r="N16" s="79"/>
    </row>
    <row r="17" spans="1:14" ht="18" customHeight="1">
      <c r="A17" s="58" t="s">
        <v>478</v>
      </c>
      <c r="B17" s="690">
        <v>26</v>
      </c>
      <c r="C17" s="691">
        <v>25.5</v>
      </c>
      <c r="D17" s="692">
        <v>104.9</v>
      </c>
      <c r="E17" s="693">
        <v>214183</v>
      </c>
      <c r="F17" s="693">
        <v>410232</v>
      </c>
      <c r="G17" s="693">
        <v>354368</v>
      </c>
      <c r="H17" s="693">
        <v>228284</v>
      </c>
      <c r="I17" s="693">
        <v>17963</v>
      </c>
      <c r="J17" s="931">
        <v>2285</v>
      </c>
      <c r="K17" s="931">
        <v>22880</v>
      </c>
      <c r="L17" s="693">
        <v>1202122</v>
      </c>
      <c r="M17" s="695"/>
      <c r="N17" s="79"/>
    </row>
    <row r="18" spans="1:14" ht="18" customHeight="1">
      <c r="A18" s="58" t="s">
        <v>522</v>
      </c>
      <c r="B18" s="690">
        <v>23.6</v>
      </c>
      <c r="C18" s="691">
        <v>22.5</v>
      </c>
      <c r="D18" s="692">
        <v>104.8</v>
      </c>
      <c r="E18" s="693">
        <v>209256</v>
      </c>
      <c r="F18" s="693">
        <v>354509</v>
      </c>
      <c r="G18" s="693">
        <v>298451</v>
      </c>
      <c r="H18" s="693">
        <v>223021</v>
      </c>
      <c r="I18" s="693">
        <v>18206</v>
      </c>
      <c r="J18" s="681">
        <v>8149</v>
      </c>
      <c r="K18" s="931">
        <v>25200</v>
      </c>
      <c r="L18" s="693">
        <v>1204366</v>
      </c>
      <c r="M18" s="695"/>
      <c r="N18" s="79"/>
    </row>
    <row r="19" spans="1:14" ht="18" customHeight="1">
      <c r="A19" s="58" t="s">
        <v>25</v>
      </c>
      <c r="B19" s="690">
        <v>18.6</v>
      </c>
      <c r="C19" s="691">
        <v>19</v>
      </c>
      <c r="D19" s="692">
        <v>104.4</v>
      </c>
      <c r="E19" s="693">
        <v>254058</v>
      </c>
      <c r="F19" s="693">
        <v>813215</v>
      </c>
      <c r="G19" s="693">
        <v>710538</v>
      </c>
      <c r="H19" s="693">
        <v>278309</v>
      </c>
      <c r="I19" s="693">
        <v>23354</v>
      </c>
      <c r="J19" s="681">
        <v>6131</v>
      </c>
      <c r="K19" s="931">
        <v>51767</v>
      </c>
      <c r="L19" s="693">
        <v>1206367</v>
      </c>
      <c r="M19" s="695"/>
      <c r="N19" s="79"/>
    </row>
    <row r="20" spans="1:14" ht="18" customHeight="1">
      <c r="A20" s="58" t="s">
        <v>492</v>
      </c>
      <c r="B20" s="690">
        <v>17.5</v>
      </c>
      <c r="C20" s="691">
        <v>17.3</v>
      </c>
      <c r="D20" s="692">
        <v>104.6</v>
      </c>
      <c r="E20" s="693">
        <v>238650</v>
      </c>
      <c r="F20" s="693">
        <v>371769</v>
      </c>
      <c r="G20" s="693">
        <v>324383</v>
      </c>
      <c r="H20" s="693">
        <v>247681</v>
      </c>
      <c r="I20" s="693">
        <v>19033</v>
      </c>
      <c r="J20" s="681">
        <v>1061</v>
      </c>
      <c r="K20" s="681">
        <v>17031</v>
      </c>
      <c r="L20" s="693">
        <v>1207432</v>
      </c>
      <c r="M20" s="695"/>
      <c r="N20" s="79"/>
    </row>
    <row r="21" spans="1:14" ht="18" customHeight="1">
      <c r="A21" s="58" t="s">
        <v>501</v>
      </c>
      <c r="B21" s="690">
        <v>19</v>
      </c>
      <c r="C21" s="691">
        <v>17.5</v>
      </c>
      <c r="D21" s="692">
        <v>103.8</v>
      </c>
      <c r="E21" s="693">
        <v>210388</v>
      </c>
      <c r="F21" s="693">
        <v>428140</v>
      </c>
      <c r="G21" s="693">
        <v>371319</v>
      </c>
      <c r="H21" s="693">
        <v>228725</v>
      </c>
      <c r="I21" s="931">
        <v>17027</v>
      </c>
      <c r="J21" s="931">
        <v>1800</v>
      </c>
      <c r="K21" s="931">
        <v>12348</v>
      </c>
      <c r="L21" s="693">
        <v>1207184</v>
      </c>
      <c r="M21" s="695"/>
      <c r="N21" s="79"/>
    </row>
    <row r="22" spans="1:14" ht="18" customHeight="1">
      <c r="A22" s="58" t="s">
        <v>523</v>
      </c>
      <c r="B22" s="690">
        <v>20</v>
      </c>
      <c r="C22" s="691">
        <v>19.1</v>
      </c>
      <c r="D22" s="692">
        <v>104.3</v>
      </c>
      <c r="E22" s="693">
        <v>253634</v>
      </c>
      <c r="F22" s="693">
        <v>395541</v>
      </c>
      <c r="G22" s="693">
        <v>341540</v>
      </c>
      <c r="H22" s="693">
        <v>275916</v>
      </c>
      <c r="I22" s="931">
        <v>19205</v>
      </c>
      <c r="J22" s="681">
        <v>5927</v>
      </c>
      <c r="K22" s="931">
        <v>25514</v>
      </c>
      <c r="L22" s="693">
        <v>1196528</v>
      </c>
      <c r="M22" s="695"/>
      <c r="N22" s="79"/>
    </row>
    <row r="23" spans="1:14" ht="18" customHeight="1">
      <c r="A23" s="58" t="s">
        <v>540</v>
      </c>
      <c r="B23" s="690">
        <v>22.5</v>
      </c>
      <c r="C23" s="691">
        <v>21.5</v>
      </c>
      <c r="D23" s="692">
        <v>106.2</v>
      </c>
      <c r="E23" s="693">
        <v>249566</v>
      </c>
      <c r="F23" s="693">
        <v>438777</v>
      </c>
      <c r="G23" s="693">
        <v>360756</v>
      </c>
      <c r="H23" s="693">
        <v>278663</v>
      </c>
      <c r="I23" s="693">
        <v>19121</v>
      </c>
      <c r="J23" s="681">
        <v>24678</v>
      </c>
      <c r="K23" s="931">
        <v>21810</v>
      </c>
      <c r="L23" s="693">
        <v>1204333</v>
      </c>
      <c r="M23" s="695"/>
      <c r="N23" s="79"/>
    </row>
    <row r="24" spans="1:14" ht="18" customHeight="1">
      <c r="A24" s="58" t="s">
        <v>552</v>
      </c>
      <c r="B24" s="690">
        <v>24.3</v>
      </c>
      <c r="C24" s="691">
        <v>24.2</v>
      </c>
      <c r="D24" s="692">
        <v>106.5</v>
      </c>
      <c r="E24" s="693">
        <v>227496</v>
      </c>
      <c r="F24" s="693">
        <v>340433</v>
      </c>
      <c r="G24" s="693">
        <v>278193</v>
      </c>
      <c r="H24" s="693">
        <v>237661</v>
      </c>
      <c r="I24" s="693">
        <v>19459</v>
      </c>
      <c r="J24" s="681">
        <v>1147</v>
      </c>
      <c r="K24" s="931">
        <v>20164</v>
      </c>
      <c r="L24" s="693">
        <v>1207333</v>
      </c>
      <c r="M24" s="695"/>
      <c r="N24" s="79"/>
    </row>
    <row r="25" spans="1:14" ht="18" customHeight="1">
      <c r="A25" s="58" t="s">
        <v>575</v>
      </c>
      <c r="B25" s="690">
        <v>27.2</v>
      </c>
      <c r="C25" s="691">
        <v>27.2</v>
      </c>
      <c r="D25" s="692">
        <v>107.60000000000001</v>
      </c>
      <c r="E25" s="693">
        <v>206157</v>
      </c>
      <c r="F25" s="693">
        <v>614646</v>
      </c>
      <c r="G25" s="693">
        <v>523843</v>
      </c>
      <c r="H25" s="693">
        <v>227581</v>
      </c>
      <c r="I25" s="693">
        <v>18694</v>
      </c>
      <c r="J25" s="681">
        <v>1429</v>
      </c>
      <c r="K25" s="681">
        <v>20164</v>
      </c>
      <c r="L25" s="693">
        <v>1212673</v>
      </c>
      <c r="M25" s="695"/>
      <c r="N25" s="79"/>
    </row>
    <row r="26" spans="1:14" ht="18" customHeight="1">
      <c r="A26" s="58" t="s">
        <v>591</v>
      </c>
      <c r="B26" s="690">
        <v>29.6</v>
      </c>
      <c r="C26" s="691">
        <v>29.1</v>
      </c>
      <c r="D26" s="692">
        <v>107.4</v>
      </c>
      <c r="E26" s="693">
        <v>209381</v>
      </c>
      <c r="F26" s="693">
        <v>452736</v>
      </c>
      <c r="G26" s="693">
        <v>389633</v>
      </c>
      <c r="H26" s="693">
        <v>225246</v>
      </c>
      <c r="I26" s="693">
        <v>21047</v>
      </c>
      <c r="J26" s="681">
        <v>1943</v>
      </c>
      <c r="K26" s="681">
        <v>47767</v>
      </c>
      <c r="L26" s="693">
        <v>1217781</v>
      </c>
      <c r="M26" s="695"/>
      <c r="N26" s="79"/>
    </row>
    <row r="27" spans="1:14" ht="18" customHeight="1">
      <c r="A27" s="58" t="s">
        <v>600</v>
      </c>
      <c r="B27" s="690">
        <v>28.6</v>
      </c>
      <c r="C27" s="691">
        <v>29</v>
      </c>
      <c r="D27" s="692">
        <v>108</v>
      </c>
      <c r="E27" s="693">
        <v>215090</v>
      </c>
      <c r="F27" s="693">
        <v>403946</v>
      </c>
      <c r="G27" s="693">
        <v>347729</v>
      </c>
      <c r="H27" s="693">
        <v>220478</v>
      </c>
      <c r="I27" s="693">
        <v>22040</v>
      </c>
      <c r="J27" s="681">
        <v>1326</v>
      </c>
      <c r="K27" s="681">
        <v>36444</v>
      </c>
      <c r="L27" s="693">
        <v>1220352</v>
      </c>
      <c r="M27" s="695"/>
      <c r="N27" s="79"/>
    </row>
    <row r="28" spans="1:14" ht="18" customHeight="1">
      <c r="A28" s="58" t="s">
        <v>609</v>
      </c>
      <c r="B28" s="690">
        <v>28.7</v>
      </c>
      <c r="C28" s="691">
        <v>27.9</v>
      </c>
      <c r="D28" s="692">
        <v>107.9</v>
      </c>
      <c r="E28" s="693">
        <v>199667</v>
      </c>
      <c r="F28" s="693">
        <v>380290</v>
      </c>
      <c r="G28" s="693">
        <v>326894</v>
      </c>
      <c r="H28" s="693">
        <v>220712</v>
      </c>
      <c r="I28" s="693">
        <v>19032</v>
      </c>
      <c r="J28" s="681">
        <v>2555</v>
      </c>
      <c r="K28" s="681">
        <v>15641</v>
      </c>
      <c r="L28" s="693">
        <v>1223630</v>
      </c>
      <c r="M28" s="695"/>
      <c r="N28" s="79"/>
    </row>
    <row r="29" spans="1:14" ht="18" customHeight="1">
      <c r="A29" s="58" t="s">
        <v>632</v>
      </c>
      <c r="B29" s="690">
        <v>26</v>
      </c>
      <c r="C29" s="691">
        <v>25.5</v>
      </c>
      <c r="D29" s="692">
        <v>108.30000000000001</v>
      </c>
      <c r="E29" s="693">
        <v>258571</v>
      </c>
      <c r="F29" s="693">
        <v>413179</v>
      </c>
      <c r="G29" s="693">
        <v>360888</v>
      </c>
      <c r="H29" s="693">
        <v>304236</v>
      </c>
      <c r="I29" s="693">
        <v>19564</v>
      </c>
      <c r="J29" s="681">
        <v>1602</v>
      </c>
      <c r="K29" s="681">
        <v>17403</v>
      </c>
      <c r="L29" s="693"/>
      <c r="M29" s="695"/>
      <c r="N29" s="79"/>
    </row>
    <row r="30" spans="1:14" ht="18" customHeight="1">
      <c r="A30" s="58" t="s">
        <v>522</v>
      </c>
      <c r="B30" s="690">
        <v>22.6</v>
      </c>
      <c r="C30" s="691">
        <v>22.5</v>
      </c>
      <c r="D30" s="693"/>
      <c r="E30" s="693"/>
      <c r="F30" s="693"/>
      <c r="G30" s="693"/>
      <c r="H30" s="693"/>
      <c r="I30" s="693"/>
      <c r="J30" s="681">
        <v>7894</v>
      </c>
      <c r="K30" s="681">
        <v>50581</v>
      </c>
      <c r="L30" s="693"/>
      <c r="M30" s="695"/>
      <c r="N30" s="79"/>
    </row>
    <row r="31" spans="1:35" s="110" customFormat="1" ht="5.25" customHeight="1" thickBot="1">
      <c r="A31" s="103"/>
      <c r="B31" s="104"/>
      <c r="C31" s="105"/>
      <c r="D31" s="105"/>
      <c r="E31" s="106"/>
      <c r="F31" s="106"/>
      <c r="G31" s="107"/>
      <c r="H31" s="106"/>
      <c r="I31" s="106"/>
      <c r="J31" s="108"/>
      <c r="K31" s="108"/>
      <c r="L31" s="696"/>
      <c r="M31" s="109"/>
      <c r="N31" s="200"/>
      <c r="O31" s="61"/>
      <c r="P31" s="61"/>
      <c r="Q31" s="61"/>
      <c r="R31" s="61"/>
      <c r="S31" s="61"/>
      <c r="T31" s="61"/>
      <c r="U31" s="61"/>
      <c r="V31" s="61"/>
      <c r="W31" s="61"/>
      <c r="X31" s="61"/>
      <c r="Y31" s="61"/>
      <c r="Z31" s="61"/>
      <c r="AA31" s="61"/>
      <c r="AB31" s="61"/>
      <c r="AC31" s="61"/>
      <c r="AD31" s="61"/>
      <c r="AE31" s="61"/>
      <c r="AF31" s="61"/>
      <c r="AG31" s="61"/>
      <c r="AH31" s="61"/>
      <c r="AI31" s="61"/>
    </row>
    <row r="32" spans="1:13" ht="3" customHeight="1">
      <c r="A32" s="58"/>
      <c r="B32" s="111"/>
      <c r="C32" s="111"/>
      <c r="D32" s="111"/>
      <c r="E32" s="111"/>
      <c r="F32" s="111"/>
      <c r="G32" s="111"/>
      <c r="H32" s="111"/>
      <c r="I32" s="111"/>
      <c r="J32" s="79"/>
      <c r="K32" s="79"/>
      <c r="L32" s="79"/>
      <c r="M32" s="79"/>
    </row>
    <row r="33" spans="1:13" ht="9.75" customHeight="1">
      <c r="A33" s="697" t="s">
        <v>436</v>
      </c>
      <c r="B33" s="51"/>
      <c r="C33" s="51"/>
      <c r="M33" s="29"/>
    </row>
    <row r="34" spans="1:13" ht="12" customHeight="1">
      <c r="A34" s="946" t="s">
        <v>520</v>
      </c>
      <c r="B34" s="51"/>
      <c r="C34" s="51"/>
      <c r="M34" s="29"/>
    </row>
    <row r="35" spans="1:13" ht="12" customHeight="1">
      <c r="A35" s="622" t="s">
        <v>571</v>
      </c>
      <c r="B35" s="51"/>
      <c r="C35" s="51"/>
      <c r="M35" s="29"/>
    </row>
    <row r="36" ht="12" customHeight="1">
      <c r="A36" s="623" t="s">
        <v>186</v>
      </c>
    </row>
    <row r="37" spans="1:14" ht="20.25" customHeight="1">
      <c r="A37" s="29"/>
      <c r="B37" s="29"/>
      <c r="C37" s="29"/>
      <c r="D37" s="29"/>
      <c r="E37" s="29"/>
      <c r="F37" s="29"/>
      <c r="H37" s="29"/>
      <c r="K37" s="29"/>
      <c r="N37" s="29"/>
    </row>
    <row r="38" spans="1:13" ht="20.25" customHeight="1">
      <c r="A38" s="29"/>
      <c r="B38" s="29"/>
      <c r="C38" s="29"/>
      <c r="D38" s="29"/>
      <c r="E38" s="29"/>
      <c r="F38" s="29"/>
      <c r="H38" s="29"/>
      <c r="L38" s="29"/>
      <c r="M38" s="29"/>
    </row>
    <row r="39"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11:M31"/>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8"/>
  <sheetViews>
    <sheetView showZeros="0" view="pageBreakPreview" zoomScaleSheetLayoutView="100" zoomScalePageLayoutView="0" workbookViewId="0" topLeftCell="A1">
      <selection activeCell="J24" sqref="J24"/>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00" t="s">
        <v>437</v>
      </c>
      <c r="B1" s="1300"/>
      <c r="C1" s="1300"/>
      <c r="D1" s="1300"/>
      <c r="E1" s="1300"/>
      <c r="F1" s="1300"/>
      <c r="G1" s="1300"/>
      <c r="H1" s="1300"/>
      <c r="I1" s="1300"/>
      <c r="J1" s="1300"/>
      <c r="K1" s="1300"/>
      <c r="L1" s="1300"/>
      <c r="M1" s="1300"/>
      <c r="O1" s="126"/>
      <c r="P1" s="126"/>
      <c r="Q1" s="126"/>
      <c r="R1" s="126"/>
      <c r="S1" s="126"/>
      <c r="T1" s="126"/>
      <c r="U1" s="126"/>
      <c r="V1" s="126"/>
    </row>
    <row r="2" spans="1:22" s="113" customFormat="1" ht="21.75" customHeight="1">
      <c r="A2" s="908"/>
      <c r="B2" s="909" t="s">
        <v>38</v>
      </c>
      <c r="C2" s="1290" t="s">
        <v>39</v>
      </c>
      <c r="D2" s="1291"/>
      <c r="E2" s="1292"/>
      <c r="F2" s="1296" t="s">
        <v>512</v>
      </c>
      <c r="G2" s="910"/>
      <c r="H2" s="1302" t="s">
        <v>644</v>
      </c>
      <c r="I2" s="1302"/>
      <c r="J2" s="1302"/>
      <c r="K2" s="1302"/>
      <c r="L2" s="1302"/>
      <c r="M2" s="1302"/>
      <c r="N2" s="911"/>
      <c r="O2" s="698"/>
      <c r="P2" s="698"/>
      <c r="Q2" s="698"/>
      <c r="R2" s="698"/>
      <c r="S2" s="698"/>
      <c r="T2" s="698"/>
      <c r="U2" s="698"/>
      <c r="V2" s="698"/>
    </row>
    <row r="3" spans="1:22" s="113" customFormat="1" ht="15.75" customHeight="1">
      <c r="A3" s="912"/>
      <c r="B3" s="913" t="s">
        <v>40</v>
      </c>
      <c r="C3" s="1293" t="s">
        <v>513</v>
      </c>
      <c r="D3" s="1294"/>
      <c r="E3" s="1295"/>
      <c r="F3" s="1297"/>
      <c r="G3" s="817"/>
      <c r="H3" s="114"/>
      <c r="I3" s="114"/>
      <c r="J3" s="114"/>
      <c r="K3" s="114"/>
      <c r="L3" s="114"/>
      <c r="M3" s="114"/>
      <c r="N3" s="115"/>
      <c r="O3" s="914"/>
      <c r="P3" s="915"/>
      <c r="Q3" s="698"/>
      <c r="R3" s="698"/>
      <c r="S3" s="698"/>
      <c r="T3" s="698"/>
      <c r="U3" s="698"/>
      <c r="V3" s="698"/>
    </row>
    <row r="4" spans="1:22" s="113" customFormat="1" ht="15.75" customHeight="1">
      <c r="A4" s="916"/>
      <c r="B4" s="913" t="s">
        <v>489</v>
      </c>
      <c r="C4" s="917" t="s">
        <v>41</v>
      </c>
      <c r="D4" s="917" t="s">
        <v>42</v>
      </c>
      <c r="E4" s="917" t="s">
        <v>43</v>
      </c>
      <c r="F4" s="1297"/>
      <c r="G4" s="817"/>
      <c r="H4" s="1168"/>
      <c r="I4" s="1169"/>
      <c r="J4" s="1169"/>
      <c r="K4" s="1169"/>
      <c r="L4" s="1169"/>
      <c r="M4" s="1170"/>
      <c r="N4" s="114"/>
      <c r="O4" s="914"/>
      <c r="P4" s="914"/>
      <c r="Q4" s="698"/>
      <c r="R4" s="698"/>
      <c r="S4" s="698"/>
      <c r="T4" s="698"/>
      <c r="U4" s="698"/>
      <c r="V4" s="698"/>
    </row>
    <row r="5" spans="1:22" s="113" customFormat="1" ht="18" customHeight="1">
      <c r="A5" s="918"/>
      <c r="B5" s="913" t="s">
        <v>44</v>
      </c>
      <c r="C5" s="919"/>
      <c r="D5" s="919"/>
      <c r="E5" s="919"/>
      <c r="F5" s="1297"/>
      <c r="G5" s="817"/>
      <c r="H5" s="1171"/>
      <c r="I5" s="1172" t="s">
        <v>45</v>
      </c>
      <c r="J5" s="1299">
        <v>1469036</v>
      </c>
      <c r="K5" s="1299"/>
      <c r="L5" s="1173"/>
      <c r="M5" s="1174"/>
      <c r="N5" s="114"/>
      <c r="O5" s="914"/>
      <c r="P5" s="699"/>
      <c r="Q5" s="698"/>
      <c r="R5" s="698"/>
      <c r="S5" s="698"/>
      <c r="T5" s="698"/>
      <c r="U5" s="698"/>
      <c r="V5" s="698"/>
    </row>
    <row r="6" spans="1:22" s="113" customFormat="1" ht="18" customHeight="1">
      <c r="A6" s="920"/>
      <c r="B6" s="921" t="s">
        <v>46</v>
      </c>
      <c r="C6" s="818" t="s">
        <v>47</v>
      </c>
      <c r="D6" s="818" t="s">
        <v>47</v>
      </c>
      <c r="E6" s="818" t="s">
        <v>47</v>
      </c>
      <c r="F6" s="1298"/>
      <c r="G6" s="817"/>
      <c r="H6" s="1171"/>
      <c r="I6" s="1175"/>
      <c r="J6" s="698"/>
      <c r="K6" s="698"/>
      <c r="L6" s="1176"/>
      <c r="M6" s="1174"/>
      <c r="N6" s="114"/>
      <c r="O6" s="914"/>
      <c r="P6" s="116"/>
      <c r="Q6" s="698"/>
      <c r="R6" s="698"/>
      <c r="S6" s="698"/>
      <c r="T6" s="698"/>
      <c r="U6" s="698"/>
      <c r="V6" s="698"/>
    </row>
    <row r="7" spans="1:22" s="702" customFormat="1" ht="18" customHeight="1">
      <c r="A7" s="922" t="s">
        <v>48</v>
      </c>
      <c r="B7" s="819">
        <v>543184</v>
      </c>
      <c r="C7" s="819">
        <v>1419009</v>
      </c>
      <c r="D7" s="819">
        <v>696747</v>
      </c>
      <c r="E7" s="819">
        <v>722262</v>
      </c>
      <c r="F7" s="820">
        <v>7254</v>
      </c>
      <c r="G7" s="821"/>
      <c r="H7" s="1171"/>
      <c r="I7" s="1172" t="s">
        <v>49</v>
      </c>
      <c r="J7" s="1299">
        <v>723077</v>
      </c>
      <c r="K7" s="1299"/>
      <c r="L7" s="1173"/>
      <c r="M7" s="1174"/>
      <c r="N7" s="114"/>
      <c r="O7" s="923"/>
      <c r="P7" s="700"/>
      <c r="Q7" s="701"/>
      <c r="R7" s="701"/>
      <c r="S7" s="701"/>
      <c r="T7" s="701"/>
      <c r="U7" s="701"/>
      <c r="V7" s="701"/>
    </row>
    <row r="8" spans="1:22" s="702" customFormat="1" ht="18" customHeight="1">
      <c r="A8" s="922" t="s">
        <v>50</v>
      </c>
      <c r="B8" s="819">
        <v>550725</v>
      </c>
      <c r="C8" s="819">
        <v>1425769</v>
      </c>
      <c r="D8" s="819">
        <v>700431</v>
      </c>
      <c r="E8" s="819">
        <v>725338</v>
      </c>
      <c r="F8" s="820">
        <v>6760</v>
      </c>
      <c r="G8" s="821"/>
      <c r="H8" s="1171"/>
      <c r="I8" s="1172" t="s">
        <v>51</v>
      </c>
      <c r="J8" s="1299">
        <v>745959</v>
      </c>
      <c r="K8" s="1299"/>
      <c r="L8" s="1176"/>
      <c r="M8" s="1174"/>
      <c r="N8" s="114"/>
      <c r="O8" s="923"/>
      <c r="P8" s="700"/>
      <c r="Q8" s="701"/>
      <c r="R8" s="701"/>
      <c r="S8" s="701"/>
      <c r="T8" s="701"/>
      <c r="U8" s="701"/>
      <c r="V8" s="701"/>
    </row>
    <row r="9" spans="1:22" s="702" customFormat="1" ht="18" customHeight="1">
      <c r="A9" s="922" t="s">
        <v>52</v>
      </c>
      <c r="B9" s="819">
        <v>560424</v>
      </c>
      <c r="C9" s="819">
        <v>1433566</v>
      </c>
      <c r="D9" s="819">
        <v>704619</v>
      </c>
      <c r="E9" s="819">
        <v>728947</v>
      </c>
      <c r="F9" s="820">
        <v>7797</v>
      </c>
      <c r="G9" s="821"/>
      <c r="H9" s="1171"/>
      <c r="I9" s="1177"/>
      <c r="J9" s="701"/>
      <c r="K9" s="701"/>
      <c r="L9" s="1176"/>
      <c r="M9" s="1174"/>
      <c r="N9" s="114"/>
      <c r="O9" s="923"/>
      <c r="P9" s="700"/>
      <c r="Q9" s="701"/>
      <c r="R9" s="701"/>
      <c r="S9" s="701"/>
      <c r="T9" s="701"/>
      <c r="U9" s="701"/>
      <c r="V9" s="701"/>
    </row>
    <row r="10" spans="1:22" s="702" customFormat="1" ht="18" customHeight="1">
      <c r="A10" s="922" t="s">
        <v>53</v>
      </c>
      <c r="B10" s="819">
        <v>571491</v>
      </c>
      <c r="C10" s="819">
        <v>1441641</v>
      </c>
      <c r="D10" s="819">
        <v>708994</v>
      </c>
      <c r="E10" s="819">
        <v>732647</v>
      </c>
      <c r="F10" s="820">
        <v>8075</v>
      </c>
      <c r="G10" s="821"/>
      <c r="H10" s="1171"/>
      <c r="I10" s="1178" t="s">
        <v>54</v>
      </c>
      <c r="J10" s="1301">
        <v>642397</v>
      </c>
      <c r="K10" s="1301"/>
      <c r="L10" s="1173"/>
      <c r="M10" s="1174"/>
      <c r="N10" s="114"/>
      <c r="O10" s="923"/>
      <c r="P10" s="700"/>
      <c r="Q10" s="701"/>
      <c r="R10" s="701"/>
      <c r="S10" s="701"/>
      <c r="T10" s="701"/>
      <c r="U10" s="701"/>
      <c r="V10" s="701"/>
    </row>
    <row r="11" spans="1:22" s="702" customFormat="1" ht="18" customHeight="1">
      <c r="A11" s="922" t="s">
        <v>55</v>
      </c>
      <c r="B11" s="819">
        <v>581430</v>
      </c>
      <c r="C11" s="819">
        <v>1447258</v>
      </c>
      <c r="D11" s="819">
        <v>711780</v>
      </c>
      <c r="E11" s="819">
        <v>735478</v>
      </c>
      <c r="F11" s="820">
        <v>5617</v>
      </c>
      <c r="G11" s="821"/>
      <c r="H11" s="1179"/>
      <c r="I11" s="703"/>
      <c r="J11" s="703"/>
      <c r="K11" s="703"/>
      <c r="L11" s="1180"/>
      <c r="M11" s="1181"/>
      <c r="N11" s="114"/>
      <c r="O11" s="923"/>
      <c r="P11" s="700"/>
      <c r="Q11" s="701"/>
      <c r="R11" s="701"/>
      <c r="S11" s="701"/>
      <c r="T11" s="701"/>
      <c r="U11" s="701"/>
      <c r="V11" s="701"/>
    </row>
    <row r="12" spans="1:22" s="702" customFormat="1" ht="18" customHeight="1">
      <c r="A12" s="922" t="s">
        <v>56</v>
      </c>
      <c r="B12" s="819">
        <v>592097</v>
      </c>
      <c r="C12" s="819">
        <v>1453285</v>
      </c>
      <c r="D12" s="819">
        <v>715096</v>
      </c>
      <c r="E12" s="819">
        <v>738189</v>
      </c>
      <c r="F12" s="820">
        <v>6027</v>
      </c>
      <c r="G12" s="821"/>
      <c r="H12" s="822"/>
      <c r="I12" s="823"/>
      <c r="J12" s="822"/>
      <c r="K12" s="822"/>
      <c r="L12" s="822"/>
      <c r="M12" s="822"/>
      <c r="N12" s="114"/>
      <c r="O12" s="923"/>
      <c r="P12" s="700"/>
      <c r="Q12" s="701"/>
      <c r="R12" s="701"/>
      <c r="S12" s="701"/>
      <c r="T12" s="701"/>
      <c r="U12" s="701"/>
      <c r="V12" s="701"/>
    </row>
    <row r="13" spans="1:22" s="702" customFormat="1" ht="18" customHeight="1">
      <c r="A13" s="922" t="s">
        <v>57</v>
      </c>
      <c r="B13" s="819">
        <v>604625</v>
      </c>
      <c r="C13" s="819">
        <v>1461096</v>
      </c>
      <c r="D13" s="819">
        <v>719247</v>
      </c>
      <c r="E13" s="819">
        <v>741849</v>
      </c>
      <c r="F13" s="820">
        <v>7811</v>
      </c>
      <c r="G13" s="821"/>
      <c r="H13" s="115"/>
      <c r="I13" s="704"/>
      <c r="N13" s="114"/>
      <c r="O13" s="923"/>
      <c r="P13" s="700"/>
      <c r="Q13" s="701"/>
      <c r="R13" s="701"/>
      <c r="S13" s="701"/>
      <c r="T13" s="701"/>
      <c r="U13" s="701"/>
      <c r="V13" s="701"/>
    </row>
    <row r="14" spans="1:22" s="702" customFormat="1" ht="18" customHeight="1">
      <c r="A14" s="922" t="s">
        <v>58</v>
      </c>
      <c r="B14" s="819">
        <v>614708</v>
      </c>
      <c r="C14" s="819">
        <v>1467480</v>
      </c>
      <c r="D14" s="819">
        <v>722812</v>
      </c>
      <c r="E14" s="819">
        <v>744668</v>
      </c>
      <c r="F14" s="820">
        <v>6384</v>
      </c>
      <c r="G14" s="821"/>
      <c r="H14" s="115"/>
      <c r="I14" s="1303" t="s">
        <v>691</v>
      </c>
      <c r="J14" s="1303"/>
      <c r="K14" s="1303"/>
      <c r="L14" s="1303"/>
      <c r="M14" s="1303"/>
      <c r="N14" s="115"/>
      <c r="O14" s="923"/>
      <c r="P14" s="700"/>
      <c r="Q14" s="701"/>
      <c r="R14" s="701"/>
      <c r="S14" s="701"/>
      <c r="T14" s="701"/>
      <c r="U14" s="701"/>
      <c r="V14" s="701"/>
    </row>
    <row r="15" spans="1:22" s="702" customFormat="1" ht="18" customHeight="1" thickBot="1">
      <c r="A15" s="924" t="s">
        <v>59</v>
      </c>
      <c r="B15" s="824">
        <v>623163</v>
      </c>
      <c r="C15" s="824">
        <v>1468526</v>
      </c>
      <c r="D15" s="824">
        <v>723172</v>
      </c>
      <c r="E15" s="824">
        <v>745354</v>
      </c>
      <c r="F15" s="825">
        <v>1046</v>
      </c>
      <c r="G15" s="821"/>
      <c r="H15" s="115"/>
      <c r="I15" s="1194"/>
      <c r="J15" s="1195" t="s">
        <v>60</v>
      </c>
      <c r="K15" s="1196">
        <v>661</v>
      </c>
      <c r="L15" s="1196"/>
      <c r="M15" s="1197" t="s">
        <v>61</v>
      </c>
      <c r="N15" s="115"/>
      <c r="O15" s="923"/>
      <c r="P15" s="700"/>
      <c r="Q15" s="701"/>
      <c r="R15" s="701"/>
      <c r="S15" s="701"/>
      <c r="T15" s="701"/>
      <c r="U15" s="701"/>
      <c r="V15" s="701"/>
    </row>
    <row r="16" spans="1:22" s="117" customFormat="1" ht="18" customHeight="1" thickTop="1">
      <c r="A16" s="922"/>
      <c r="B16" s="819"/>
      <c r="C16" s="819"/>
      <c r="D16" s="819"/>
      <c r="E16" s="819"/>
      <c r="F16" s="892" t="s">
        <v>514</v>
      </c>
      <c r="G16" s="829"/>
      <c r="I16" s="1198">
        <v>0</v>
      </c>
      <c r="J16" s="1199" t="s">
        <v>515</v>
      </c>
      <c r="K16" s="1196">
        <v>-203</v>
      </c>
      <c r="L16" s="1200"/>
      <c r="M16" s="1201" t="s">
        <v>61</v>
      </c>
      <c r="N16" s="670">
        <v>0</v>
      </c>
      <c r="O16" s="923"/>
      <c r="P16" s="116"/>
      <c r="Q16" s="705"/>
      <c r="R16" s="705"/>
      <c r="S16" s="705"/>
      <c r="T16" s="705"/>
      <c r="U16" s="705"/>
      <c r="V16" s="705"/>
    </row>
    <row r="17" spans="1:22" s="118" customFormat="1" ht="18" customHeight="1">
      <c r="A17" s="922" t="s">
        <v>645</v>
      </c>
      <c r="B17" s="819">
        <v>632604</v>
      </c>
      <c r="C17" s="819">
        <v>1468876</v>
      </c>
      <c r="D17" s="819">
        <v>722927</v>
      </c>
      <c r="E17" s="819">
        <v>745949</v>
      </c>
      <c r="F17" s="820">
        <v>242</v>
      </c>
      <c r="G17" s="830"/>
      <c r="I17" s="1194"/>
      <c r="J17" s="1202" t="s">
        <v>586</v>
      </c>
      <c r="K17" s="1196">
        <v>864</v>
      </c>
      <c r="L17" s="1196"/>
      <c r="M17" s="1201" t="s">
        <v>61</v>
      </c>
      <c r="N17" s="115"/>
      <c r="O17" s="923"/>
      <c r="P17" s="700"/>
      <c r="Q17" s="116"/>
      <c r="R17" s="116"/>
      <c r="S17" s="116"/>
      <c r="T17" s="116"/>
      <c r="U17" s="116"/>
      <c r="V17" s="116"/>
    </row>
    <row r="18" spans="1:22" s="118" customFormat="1" ht="18" customHeight="1">
      <c r="A18" s="922" t="s">
        <v>64</v>
      </c>
      <c r="B18" s="819">
        <v>633226</v>
      </c>
      <c r="C18" s="819">
        <v>1469230</v>
      </c>
      <c r="D18" s="819">
        <v>723087</v>
      </c>
      <c r="E18" s="819">
        <v>746143</v>
      </c>
      <c r="F18" s="820">
        <v>354</v>
      </c>
      <c r="G18" s="830"/>
      <c r="I18" s="1198"/>
      <c r="J18" s="1202" t="s">
        <v>587</v>
      </c>
      <c r="K18" s="1196">
        <v>347</v>
      </c>
      <c r="L18" s="1196"/>
      <c r="M18" s="1201" t="s">
        <v>61</v>
      </c>
      <c r="N18" s="115"/>
      <c r="O18" s="119"/>
      <c r="Q18" s="116"/>
      <c r="R18" s="116"/>
      <c r="S18" s="116"/>
      <c r="T18" s="116"/>
      <c r="U18" s="116"/>
      <c r="V18" s="116"/>
    </row>
    <row r="19" spans="1:22" s="118" customFormat="1" ht="18" customHeight="1">
      <c r="A19" s="922" t="s">
        <v>607</v>
      </c>
      <c r="B19" s="819">
        <v>633685</v>
      </c>
      <c r="C19" s="819">
        <v>1469382</v>
      </c>
      <c r="D19" s="819">
        <v>723200</v>
      </c>
      <c r="E19" s="819">
        <v>746182</v>
      </c>
      <c r="F19" s="820">
        <v>152</v>
      </c>
      <c r="G19" s="830"/>
      <c r="I19" s="1198"/>
      <c r="J19" s="1202" t="s">
        <v>588</v>
      </c>
      <c r="K19" s="1196">
        <v>314</v>
      </c>
      <c r="L19" s="1196"/>
      <c r="M19" s="1201" t="s">
        <v>61</v>
      </c>
      <c r="N19" s="120"/>
      <c r="O19" s="119"/>
      <c r="P19" s="119"/>
      <c r="Q19" s="116"/>
      <c r="R19" s="116"/>
      <c r="S19" s="116"/>
      <c r="T19" s="116"/>
      <c r="U19" s="116"/>
      <c r="V19" s="116"/>
    </row>
    <row r="20" spans="1:22" s="118" customFormat="1" ht="18" customHeight="1">
      <c r="A20" s="922" t="s">
        <v>65</v>
      </c>
      <c r="B20" s="819">
        <v>633886</v>
      </c>
      <c r="C20" s="819">
        <v>1469110</v>
      </c>
      <c r="D20" s="819">
        <v>723041</v>
      </c>
      <c r="E20" s="819">
        <v>746069</v>
      </c>
      <c r="F20" s="820">
        <v>-272</v>
      </c>
      <c r="G20" s="830"/>
      <c r="I20" s="1198"/>
      <c r="J20" s="1195" t="s">
        <v>44</v>
      </c>
      <c r="K20" s="1196">
        <v>1049</v>
      </c>
      <c r="L20" s="1196"/>
      <c r="M20" s="1197" t="s">
        <v>18</v>
      </c>
      <c r="N20" s="115"/>
      <c r="O20" s="119"/>
      <c r="P20" s="119"/>
      <c r="Q20" s="116"/>
      <c r="R20" s="116"/>
      <c r="S20" s="116"/>
      <c r="T20" s="116"/>
      <c r="U20" s="116"/>
      <c r="V20" s="116"/>
    </row>
    <row r="21" spans="1:22" s="118" customFormat="1" ht="18" customHeight="1">
      <c r="A21" s="922" t="s">
        <v>66</v>
      </c>
      <c r="B21" s="819">
        <v>634195</v>
      </c>
      <c r="C21" s="819">
        <v>1468804</v>
      </c>
      <c r="D21" s="819">
        <v>722878</v>
      </c>
      <c r="E21" s="819">
        <v>745926</v>
      </c>
      <c r="F21" s="820">
        <v>-306</v>
      </c>
      <c r="G21" s="830"/>
      <c r="I21" s="1198"/>
      <c r="J21" s="1198"/>
      <c r="K21" s="1198"/>
      <c r="L21" s="1198"/>
      <c r="M21" s="1198"/>
      <c r="N21" s="670">
        <v>0</v>
      </c>
      <c r="O21" s="119"/>
      <c r="P21" s="119"/>
      <c r="Q21" s="116"/>
      <c r="R21" s="116"/>
      <c r="S21" s="116"/>
      <c r="T21" s="116"/>
      <c r="U21" s="116"/>
      <c r="V21" s="116"/>
    </row>
    <row r="22" spans="1:22" s="118" customFormat="1" ht="18" customHeight="1">
      <c r="A22" s="922" t="s">
        <v>539</v>
      </c>
      <c r="B22" s="819">
        <v>633674</v>
      </c>
      <c r="C22" s="819">
        <v>1462871</v>
      </c>
      <c r="D22" s="819">
        <v>719729</v>
      </c>
      <c r="E22" s="819">
        <v>743142</v>
      </c>
      <c r="F22" s="820">
        <v>-5933</v>
      </c>
      <c r="G22" s="830"/>
      <c r="I22" s="1289" t="s">
        <v>692</v>
      </c>
      <c r="J22" s="1289"/>
      <c r="K22" s="1289"/>
      <c r="L22" s="1289"/>
      <c r="M22" s="1289"/>
      <c r="N22" s="115"/>
      <c r="O22" s="119"/>
      <c r="P22" s="119"/>
      <c r="Q22" s="116"/>
      <c r="R22" s="116"/>
      <c r="S22" s="116"/>
      <c r="T22" s="116"/>
      <c r="U22" s="116"/>
      <c r="V22" s="116"/>
    </row>
    <row r="23" spans="1:22" s="118" customFormat="1" ht="18" customHeight="1">
      <c r="A23" s="922" t="s">
        <v>550</v>
      </c>
      <c r="B23" s="819">
        <v>637198</v>
      </c>
      <c r="C23" s="819">
        <v>1466068</v>
      </c>
      <c r="D23" s="819">
        <v>721530</v>
      </c>
      <c r="E23" s="819">
        <v>744538</v>
      </c>
      <c r="F23" s="820">
        <v>3197</v>
      </c>
      <c r="G23" s="830"/>
      <c r="I23" s="1198"/>
      <c r="J23" s="1195" t="s">
        <v>60</v>
      </c>
      <c r="K23" s="1196">
        <v>160</v>
      </c>
      <c r="L23" s="1196"/>
      <c r="M23" s="1203" t="s">
        <v>61</v>
      </c>
      <c r="N23" s="115"/>
      <c r="O23" s="119"/>
      <c r="P23" s="119"/>
      <c r="Q23" s="116"/>
      <c r="R23" s="116"/>
      <c r="S23" s="116"/>
      <c r="T23" s="116"/>
      <c r="U23" s="116"/>
      <c r="V23" s="116"/>
    </row>
    <row r="24" spans="1:22" s="118" customFormat="1" ht="18" customHeight="1">
      <c r="A24" s="922" t="s">
        <v>572</v>
      </c>
      <c r="B24" s="819">
        <v>638469</v>
      </c>
      <c r="C24" s="819">
        <v>1467009</v>
      </c>
      <c r="D24" s="819">
        <v>722013</v>
      </c>
      <c r="E24" s="819">
        <v>744996</v>
      </c>
      <c r="F24" s="820">
        <v>941</v>
      </c>
      <c r="G24" s="831"/>
      <c r="H24" s="115"/>
      <c r="I24" s="1198">
        <v>0</v>
      </c>
      <c r="J24" s="1199" t="s">
        <v>515</v>
      </c>
      <c r="K24" s="1196">
        <v>-2194</v>
      </c>
      <c r="L24" s="1200"/>
      <c r="M24" s="1201" t="s">
        <v>61</v>
      </c>
      <c r="N24" s="115"/>
      <c r="O24" s="119"/>
      <c r="P24" s="119"/>
      <c r="Q24" s="116"/>
      <c r="R24" s="116"/>
      <c r="S24" s="116"/>
      <c r="T24" s="116"/>
      <c r="U24" s="116"/>
      <c r="V24" s="116"/>
    </row>
    <row r="25" spans="1:22" s="118" customFormat="1" ht="18" customHeight="1">
      <c r="A25" s="922" t="s">
        <v>585</v>
      </c>
      <c r="B25" s="819">
        <v>639256</v>
      </c>
      <c r="C25" s="819">
        <v>1467519</v>
      </c>
      <c r="D25" s="819">
        <v>722242</v>
      </c>
      <c r="E25" s="819">
        <v>745277</v>
      </c>
      <c r="F25" s="820">
        <v>510</v>
      </c>
      <c r="G25" s="831"/>
      <c r="I25" s="1198">
        <v>0</v>
      </c>
      <c r="J25" s="1199" t="s">
        <v>516</v>
      </c>
      <c r="K25" s="1196">
        <v>2354</v>
      </c>
      <c r="L25" s="1204"/>
      <c r="M25" s="1201" t="s">
        <v>61</v>
      </c>
      <c r="O25" s="119"/>
      <c r="P25" s="119"/>
      <c r="Q25" s="116"/>
      <c r="R25" s="116"/>
      <c r="S25" s="116"/>
      <c r="T25" s="116"/>
      <c r="U25" s="116"/>
      <c r="V25" s="116"/>
    </row>
    <row r="26" spans="1:22" s="118" customFormat="1" ht="18" customHeight="1">
      <c r="A26" s="922" t="s">
        <v>597</v>
      </c>
      <c r="B26" s="819">
        <v>640225</v>
      </c>
      <c r="C26" s="819">
        <v>1468052</v>
      </c>
      <c r="D26" s="819">
        <v>722513</v>
      </c>
      <c r="E26" s="819">
        <v>745539</v>
      </c>
      <c r="F26" s="820">
        <v>533</v>
      </c>
      <c r="G26" s="831"/>
      <c r="I26" s="1205">
        <v>0</v>
      </c>
      <c r="J26" s="1202" t="s">
        <v>42</v>
      </c>
      <c r="K26" s="1196">
        <v>150</v>
      </c>
      <c r="L26" s="1196"/>
      <c r="M26" s="1201" t="s">
        <v>61</v>
      </c>
      <c r="O26" s="119"/>
      <c r="P26" s="119"/>
      <c r="Q26" s="116"/>
      <c r="R26" s="116"/>
      <c r="S26" s="116"/>
      <c r="T26" s="116"/>
      <c r="U26" s="116"/>
      <c r="V26" s="116"/>
    </row>
    <row r="27" spans="1:22" s="118" customFormat="1" ht="18" customHeight="1">
      <c r="A27" s="922" t="s">
        <v>606</v>
      </c>
      <c r="B27" s="819">
        <v>640675</v>
      </c>
      <c r="C27" s="819">
        <v>1468255</v>
      </c>
      <c r="D27" s="819">
        <v>722614</v>
      </c>
      <c r="E27" s="819">
        <v>745641</v>
      </c>
      <c r="F27" s="820">
        <v>203</v>
      </c>
      <c r="G27" s="831"/>
      <c r="I27" s="1206">
        <v>0</v>
      </c>
      <c r="J27" s="1202" t="s">
        <v>43</v>
      </c>
      <c r="K27" s="1196">
        <v>10</v>
      </c>
      <c r="L27" s="1196"/>
      <c r="M27" s="1201" t="s">
        <v>61</v>
      </c>
      <c r="O27" s="119"/>
      <c r="P27" s="119"/>
      <c r="Q27" s="116"/>
      <c r="R27" s="116"/>
      <c r="S27" s="116"/>
      <c r="T27" s="116"/>
      <c r="U27" s="116"/>
      <c r="V27" s="116"/>
    </row>
    <row r="28" spans="1:22" s="118" customFormat="1" ht="18" customHeight="1">
      <c r="A28" s="922" t="s">
        <v>62</v>
      </c>
      <c r="B28" s="819">
        <v>641348</v>
      </c>
      <c r="C28" s="819">
        <v>1468375</v>
      </c>
      <c r="D28" s="819">
        <v>722730</v>
      </c>
      <c r="E28" s="819">
        <v>745645</v>
      </c>
      <c r="F28" s="820">
        <v>120</v>
      </c>
      <c r="G28" s="831"/>
      <c r="I28" s="1206">
        <v>0</v>
      </c>
      <c r="J28" s="1195" t="s">
        <v>44</v>
      </c>
      <c r="K28" s="1196">
        <v>9793</v>
      </c>
      <c r="L28" s="1196"/>
      <c r="M28" s="1197" t="s">
        <v>18</v>
      </c>
      <c r="O28" s="119"/>
      <c r="P28" s="119"/>
      <c r="Q28" s="116"/>
      <c r="R28" s="116"/>
      <c r="S28" s="116"/>
      <c r="T28" s="116"/>
      <c r="U28" s="116"/>
      <c r="V28" s="116"/>
    </row>
    <row r="29" spans="1:22" s="118" customFormat="1" ht="18" customHeight="1" thickBot="1">
      <c r="A29" s="925" t="s">
        <v>63</v>
      </c>
      <c r="B29" s="833">
        <v>642397</v>
      </c>
      <c r="C29" s="833">
        <v>1469036</v>
      </c>
      <c r="D29" s="833">
        <v>723077</v>
      </c>
      <c r="E29" s="833">
        <v>745959</v>
      </c>
      <c r="F29" s="834">
        <v>661</v>
      </c>
      <c r="G29" s="831"/>
      <c r="I29" s="832">
        <v>0</v>
      </c>
      <c r="J29" s="826"/>
      <c r="K29" s="827"/>
      <c r="L29" s="827"/>
      <c r="M29" s="828"/>
      <c r="O29" s="119"/>
      <c r="P29" s="119"/>
      <c r="Q29" s="116"/>
      <c r="R29" s="116"/>
      <c r="S29" s="116"/>
      <c r="T29" s="116"/>
      <c r="U29" s="116"/>
      <c r="V29" s="116"/>
    </row>
    <row r="30" spans="2:22" s="118" customFormat="1" ht="18" customHeight="1">
      <c r="B30" s="671"/>
      <c r="C30" s="671"/>
      <c r="D30" s="671"/>
      <c r="E30" s="671"/>
      <c r="F30" s="122"/>
      <c r="G30" s="831"/>
      <c r="I30" s="832">
        <v>0</v>
      </c>
      <c r="J30" s="826"/>
      <c r="K30" s="827"/>
      <c r="L30" s="827"/>
      <c r="M30" s="828"/>
      <c r="O30" s="119"/>
      <c r="P30" s="119"/>
      <c r="Q30" s="116"/>
      <c r="R30" s="116"/>
      <c r="S30" s="116"/>
      <c r="T30" s="116"/>
      <c r="U30" s="116"/>
      <c r="V30" s="116"/>
    </row>
    <row r="31" spans="1:22" s="118" customFormat="1" ht="18" customHeight="1">
      <c r="A31" s="123"/>
      <c r="B31" s="124"/>
      <c r="C31" s="124"/>
      <c r="D31" s="124"/>
      <c r="E31" s="124"/>
      <c r="F31" s="125"/>
      <c r="G31" s="831"/>
      <c r="I31" s="832">
        <v>0</v>
      </c>
      <c r="J31" s="826"/>
      <c r="K31" s="827"/>
      <c r="L31" s="827"/>
      <c r="M31" s="828"/>
      <c r="O31" s="119"/>
      <c r="P31" s="119"/>
      <c r="Q31" s="116"/>
      <c r="R31" s="116"/>
      <c r="S31" s="116"/>
      <c r="T31" s="116"/>
      <c r="U31" s="116"/>
      <c r="V31" s="116"/>
    </row>
    <row r="32" spans="1:22" s="118" customFormat="1" ht="18" customHeight="1">
      <c r="A32" s="123"/>
      <c r="B32" s="124"/>
      <c r="C32" s="124"/>
      <c r="D32" s="124"/>
      <c r="E32" s="124"/>
      <c r="F32" s="125"/>
      <c r="G32" s="831"/>
      <c r="I32" s="832">
        <v>0</v>
      </c>
      <c r="J32" s="826"/>
      <c r="K32" s="827"/>
      <c r="L32" s="827"/>
      <c r="M32" s="828"/>
      <c r="O32" s="119"/>
      <c r="P32" s="119"/>
      <c r="Q32" s="116"/>
      <c r="R32" s="116"/>
      <c r="S32" s="116"/>
      <c r="T32" s="116"/>
      <c r="U32" s="116"/>
      <c r="V32" s="116"/>
    </row>
    <row r="33" spans="1:16" s="118" customFormat="1" ht="18" customHeight="1">
      <c r="A33" s="123"/>
      <c r="B33" s="124"/>
      <c r="C33" s="124"/>
      <c r="D33" s="124"/>
      <c r="E33" s="124"/>
      <c r="F33" s="125"/>
      <c r="G33" s="122"/>
      <c r="O33" s="126"/>
      <c r="P33" s="126"/>
    </row>
    <row r="34" spans="1:22" s="118" customFormat="1" ht="18" customHeight="1">
      <c r="A34" s="123"/>
      <c r="B34" s="124"/>
      <c r="C34" s="124"/>
      <c r="D34" s="124"/>
      <c r="E34" s="124"/>
      <c r="F34" s="125"/>
      <c r="G34" s="125"/>
      <c r="H34" s="116"/>
      <c r="I34" s="116"/>
      <c r="J34" s="116"/>
      <c r="K34" s="116"/>
      <c r="L34" s="116"/>
      <c r="M34" s="116"/>
      <c r="O34" s="119"/>
      <c r="P34" s="119"/>
      <c r="Q34" s="116"/>
      <c r="R34" s="116"/>
      <c r="S34" s="116"/>
      <c r="T34" s="116"/>
      <c r="U34" s="116"/>
      <c r="V34" s="116"/>
    </row>
    <row r="35" spans="1:22" s="118" customFormat="1" ht="18" customHeight="1">
      <c r="A35" s="123"/>
      <c r="B35" s="124"/>
      <c r="C35" s="124"/>
      <c r="D35" s="124"/>
      <c r="E35" s="124"/>
      <c r="F35" s="125"/>
      <c r="G35" s="125"/>
      <c r="H35" s="116"/>
      <c r="I35" s="116"/>
      <c r="J35" s="116"/>
      <c r="K35" s="116"/>
      <c r="L35" s="116"/>
      <c r="M35" s="116"/>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5"/>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5"/>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5"/>
      <c r="H39" s="123"/>
      <c r="I39" s="123"/>
      <c r="J39" s="123"/>
      <c r="K39" s="123"/>
      <c r="L39" s="123"/>
      <c r="M39" s="123"/>
      <c r="O39" s="119"/>
      <c r="P39" s="119"/>
      <c r="Q39" s="116"/>
      <c r="R39" s="116"/>
      <c r="S39" s="116"/>
      <c r="T39" s="116"/>
      <c r="U39" s="116"/>
      <c r="V39" s="116"/>
    </row>
    <row r="40" spans="1:22" s="118" customFormat="1" ht="18" customHeight="1">
      <c r="A40" s="126"/>
      <c r="B40" s="126"/>
      <c r="C40" s="126"/>
      <c r="D40" s="126"/>
      <c r="E40" s="126"/>
      <c r="F40" s="126"/>
      <c r="G40" s="122"/>
      <c r="H40" s="123"/>
      <c r="I40" s="123"/>
      <c r="J40" s="123"/>
      <c r="K40" s="123"/>
      <c r="L40" s="123"/>
      <c r="M40" s="123"/>
      <c r="O40" s="119"/>
      <c r="P40" s="119"/>
      <c r="Q40" s="116"/>
      <c r="R40" s="116"/>
      <c r="S40" s="116"/>
      <c r="T40" s="116"/>
      <c r="U40" s="116"/>
      <c r="V40" s="116"/>
    </row>
    <row r="41" spans="1:22" s="118" customFormat="1" ht="18" customHeight="1">
      <c r="A41" s="126"/>
      <c r="B41" s="126"/>
      <c r="C41" s="126"/>
      <c r="D41" s="126"/>
      <c r="E41" s="126"/>
      <c r="F41" s="126"/>
      <c r="G41" s="122"/>
      <c r="H41" s="123"/>
      <c r="I41" s="123"/>
      <c r="J41" s="123"/>
      <c r="K41" s="123"/>
      <c r="L41" s="123"/>
      <c r="M41" s="123"/>
      <c r="O41" s="119"/>
      <c r="P41" s="119"/>
      <c r="Q41" s="116"/>
      <c r="R41" s="116"/>
      <c r="S41" s="116"/>
      <c r="T41" s="116"/>
      <c r="U41" s="116"/>
      <c r="V41" s="116"/>
    </row>
    <row r="42" spans="1:22" s="118" customFormat="1" ht="18" customHeight="1">
      <c r="A42" s="126"/>
      <c r="B42" s="126"/>
      <c r="C42" s="126"/>
      <c r="D42" s="126"/>
      <c r="E42" s="126"/>
      <c r="F42" s="126"/>
      <c r="G42" s="126"/>
      <c r="O42" s="119"/>
      <c r="P42" s="119"/>
      <c r="Q42" s="116"/>
      <c r="R42" s="116"/>
      <c r="S42" s="116"/>
      <c r="T42" s="116"/>
      <c r="U42" s="116"/>
      <c r="V42" s="116"/>
    </row>
    <row r="43" ht="18" customHeight="1"/>
    <row r="44" ht="15.75" customHeight="1"/>
    <row r="62" spans="2:6" ht="17.25">
      <c r="B62" s="127"/>
      <c r="C62" s="127"/>
      <c r="D62" s="127"/>
      <c r="E62" s="127"/>
      <c r="F62" s="127"/>
    </row>
    <row r="63" spans="1:6" ht="25.5" customHeight="1">
      <c r="A63" s="128"/>
      <c r="B63" s="128"/>
      <c r="C63" s="128"/>
      <c r="D63" s="128"/>
      <c r="E63" s="128"/>
      <c r="F63" s="128"/>
    </row>
    <row r="64" ht="4.5" customHeight="1" hidden="1"/>
    <row r="65" ht="13.5" customHeight="1">
      <c r="G65" s="127"/>
    </row>
    <row r="66" spans="7:14" ht="7.5" customHeight="1" hidden="1">
      <c r="G66" s="128"/>
      <c r="M66" s="128"/>
      <c r="N66" s="128"/>
    </row>
    <row r="67" spans="8:14" ht="17.25">
      <c r="H67" s="127"/>
      <c r="I67" s="128"/>
      <c r="J67" s="128"/>
      <c r="K67" s="128"/>
      <c r="L67" s="128"/>
      <c r="M67" s="128"/>
      <c r="N67" s="128"/>
    </row>
    <row r="68" ht="13.5">
      <c r="H68" s="128"/>
    </row>
  </sheetData>
  <sheetProtection/>
  <mergeCells count="11">
    <mergeCell ref="A1:M1"/>
    <mergeCell ref="J10:K10"/>
    <mergeCell ref="H2:M2"/>
    <mergeCell ref="I14:M14"/>
    <mergeCell ref="I22:M22"/>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11" t="s">
        <v>67</v>
      </c>
      <c r="B1" s="1311"/>
      <c r="C1" s="1311"/>
      <c r="D1" s="1311"/>
      <c r="E1" s="1311"/>
      <c r="F1" s="1311"/>
      <c r="G1" s="1311"/>
      <c r="H1" s="1311"/>
      <c r="I1" s="1311"/>
      <c r="J1" s="1311"/>
      <c r="K1" s="1311"/>
      <c r="L1" s="1311"/>
      <c r="M1" s="1311"/>
      <c r="N1" s="1311"/>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428</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12" t="s">
        <v>388</v>
      </c>
      <c r="B5" s="1313"/>
      <c r="C5" s="1318" t="s">
        <v>419</v>
      </c>
      <c r="D5" s="1321" t="s">
        <v>68</v>
      </c>
      <c r="E5" s="1322"/>
      <c r="F5" s="1323"/>
      <c r="G5" s="1321" t="s">
        <v>69</v>
      </c>
      <c r="H5" s="1322"/>
      <c r="I5" s="1323"/>
      <c r="J5" s="1327" t="s">
        <v>70</v>
      </c>
      <c r="K5" s="1330" t="s">
        <v>71</v>
      </c>
      <c r="L5" s="1318" t="s">
        <v>346</v>
      </c>
      <c r="M5" s="1333" t="s">
        <v>72</v>
      </c>
      <c r="N5" s="134"/>
      <c r="O5" s="92"/>
      <c r="P5" s="92"/>
      <c r="Q5" s="61"/>
    </row>
    <row r="6" spans="1:17" ht="12" customHeight="1">
      <c r="A6" s="1314"/>
      <c r="B6" s="1315"/>
      <c r="C6" s="1319"/>
      <c r="D6" s="1324"/>
      <c r="E6" s="1325"/>
      <c r="F6" s="1326"/>
      <c r="G6" s="1324"/>
      <c r="H6" s="1325"/>
      <c r="I6" s="1326"/>
      <c r="J6" s="1328"/>
      <c r="K6" s="1331"/>
      <c r="L6" s="1319"/>
      <c r="M6" s="1334"/>
      <c r="N6" s="136"/>
      <c r="O6" s="92"/>
      <c r="P6" s="92"/>
      <c r="Q6" s="61"/>
    </row>
    <row r="7" spans="1:27" ht="12" customHeight="1">
      <c r="A7" s="1314"/>
      <c r="B7" s="1315"/>
      <c r="C7" s="1319"/>
      <c r="D7" s="1264"/>
      <c r="E7" s="1265"/>
      <c r="F7" s="1266"/>
      <c r="G7" s="1264"/>
      <c r="H7" s="1265"/>
      <c r="I7" s="1266"/>
      <c r="J7" s="1328"/>
      <c r="K7" s="1331"/>
      <c r="L7" s="1319"/>
      <c r="M7" s="1334"/>
      <c r="N7" s="136"/>
      <c r="O7" s="92"/>
      <c r="P7" s="92"/>
      <c r="Q7" s="61"/>
      <c r="S7" s="29"/>
      <c r="T7" s="29"/>
      <c r="U7" s="29"/>
      <c r="V7" s="29"/>
      <c r="W7" s="29"/>
      <c r="X7" s="29"/>
      <c r="Y7" s="29"/>
      <c r="Z7" s="29"/>
      <c r="AA7" s="30"/>
    </row>
    <row r="8" spans="1:60" ht="12" customHeight="1">
      <c r="A8" s="1314"/>
      <c r="B8" s="1315"/>
      <c r="C8" s="1319"/>
      <c r="D8" s="1304" t="s">
        <v>73</v>
      </c>
      <c r="E8" s="1304" t="s">
        <v>74</v>
      </c>
      <c r="F8" s="1307" t="s">
        <v>75</v>
      </c>
      <c r="G8" s="1304" t="s">
        <v>76</v>
      </c>
      <c r="H8" s="1308" t="s">
        <v>77</v>
      </c>
      <c r="I8" s="1307" t="s">
        <v>78</v>
      </c>
      <c r="J8" s="1328"/>
      <c r="K8" s="1331"/>
      <c r="L8" s="1319"/>
      <c r="M8" s="1334"/>
      <c r="N8" s="136"/>
      <c r="O8" s="92"/>
      <c r="P8" s="92"/>
      <c r="Q8" s="61"/>
      <c r="R8" s="101"/>
      <c r="T8" s="30"/>
      <c r="U8" s="30"/>
      <c r="V8" s="30"/>
      <c r="W8" s="30"/>
      <c r="X8" s="30"/>
      <c r="Y8" s="30"/>
      <c r="Z8" s="30"/>
      <c r="AG8" s="101"/>
      <c r="AH8" s="101"/>
      <c r="AI8" s="101"/>
      <c r="AJ8" s="101"/>
      <c r="AM8" s="101"/>
      <c r="BE8" s="101"/>
      <c r="BF8" s="101"/>
      <c r="BG8" s="101"/>
      <c r="BH8" s="101"/>
    </row>
    <row r="9" spans="1:17" ht="12" customHeight="1">
      <c r="A9" s="1314"/>
      <c r="B9" s="1315"/>
      <c r="C9" s="1319"/>
      <c r="D9" s="1305"/>
      <c r="E9" s="1305"/>
      <c r="F9" s="1305"/>
      <c r="G9" s="1305"/>
      <c r="H9" s="1309"/>
      <c r="I9" s="1305"/>
      <c r="J9" s="1328"/>
      <c r="K9" s="1331"/>
      <c r="L9" s="1319"/>
      <c r="M9" s="1334"/>
      <c r="N9" s="136"/>
      <c r="O9" s="92"/>
      <c r="P9" s="92"/>
      <c r="Q9" s="61"/>
    </row>
    <row r="10" spans="1:17" ht="12" customHeight="1">
      <c r="A10" s="1314"/>
      <c r="B10" s="1315"/>
      <c r="C10" s="1319"/>
      <c r="D10" s="1305"/>
      <c r="E10" s="1305"/>
      <c r="F10" s="1305"/>
      <c r="G10" s="1305"/>
      <c r="H10" s="1309"/>
      <c r="I10" s="1305"/>
      <c r="J10" s="1328"/>
      <c r="K10" s="1331"/>
      <c r="L10" s="1319"/>
      <c r="M10" s="1334"/>
      <c r="N10" s="136"/>
      <c r="O10" s="92"/>
      <c r="P10" s="92"/>
      <c r="Q10" s="61"/>
    </row>
    <row r="11" spans="1:60" ht="12" customHeight="1">
      <c r="A11" s="1314"/>
      <c r="B11" s="1315"/>
      <c r="C11" s="1319"/>
      <c r="D11" s="1305"/>
      <c r="E11" s="1305"/>
      <c r="F11" s="1305"/>
      <c r="G11" s="1305"/>
      <c r="H11" s="1309"/>
      <c r="I11" s="1305"/>
      <c r="J11" s="1328"/>
      <c r="K11" s="1331"/>
      <c r="L11" s="1319"/>
      <c r="M11" s="1334"/>
      <c r="N11" s="136"/>
      <c r="O11" s="92"/>
      <c r="P11" s="92"/>
      <c r="Q11" s="61"/>
      <c r="AG11" s="101"/>
      <c r="AH11" s="101"/>
      <c r="AI11" s="101"/>
      <c r="AJ11" s="101"/>
      <c r="BE11" s="101"/>
      <c r="BF11" s="101"/>
      <c r="BG11" s="101"/>
      <c r="BH11" s="101"/>
    </row>
    <row r="12" spans="1:61" ht="9.75" customHeight="1">
      <c r="A12" s="1316"/>
      <c r="B12" s="1317"/>
      <c r="C12" s="1320"/>
      <c r="D12" s="1306"/>
      <c r="E12" s="1306"/>
      <c r="F12" s="1306"/>
      <c r="G12" s="1306"/>
      <c r="H12" s="1310"/>
      <c r="I12" s="1306"/>
      <c r="J12" s="1329"/>
      <c r="K12" s="1332"/>
      <c r="L12" s="1320"/>
      <c r="M12" s="1335"/>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505</v>
      </c>
      <c r="B14" s="145"/>
      <c r="C14" s="706">
        <v>1467480</v>
      </c>
      <c r="D14" s="707">
        <v>15112</v>
      </c>
      <c r="E14" s="707">
        <v>12499</v>
      </c>
      <c r="F14" s="707">
        <v>2613</v>
      </c>
      <c r="G14" s="707">
        <v>80651</v>
      </c>
      <c r="H14" s="707">
        <v>78608</v>
      </c>
      <c r="I14" s="707">
        <v>2043</v>
      </c>
      <c r="J14" s="707">
        <v>4656</v>
      </c>
      <c r="K14" s="708">
        <v>323</v>
      </c>
      <c r="L14" s="709">
        <v>7376</v>
      </c>
      <c r="M14" s="709">
        <v>3410</v>
      </c>
      <c r="N14" s="146"/>
      <c r="O14" s="44"/>
      <c r="P14" s="710"/>
      <c r="Q14" s="147"/>
    </row>
    <row r="15" spans="1:21" s="51" customFormat="1" ht="18.75" customHeight="1">
      <c r="A15" s="144" t="s">
        <v>503</v>
      </c>
      <c r="B15" s="145"/>
      <c r="C15" s="706">
        <v>1468526</v>
      </c>
      <c r="D15" s="707">
        <v>14746</v>
      </c>
      <c r="E15" s="707">
        <v>13349</v>
      </c>
      <c r="F15" s="707">
        <v>1397</v>
      </c>
      <c r="G15" s="707">
        <v>76315</v>
      </c>
      <c r="H15" s="707">
        <v>76666</v>
      </c>
      <c r="I15" s="707">
        <v>-351</v>
      </c>
      <c r="J15" s="711">
        <v>1046</v>
      </c>
      <c r="K15" s="708">
        <v>365</v>
      </c>
      <c r="L15" s="709">
        <v>7020</v>
      </c>
      <c r="M15" s="709">
        <v>3187</v>
      </c>
      <c r="N15" s="146"/>
      <c r="O15" s="44"/>
      <c r="P15" s="710"/>
      <c r="Q15" s="147"/>
      <c r="S15" s="712"/>
      <c r="T15" s="712"/>
      <c r="U15" s="712"/>
    </row>
    <row r="16" spans="1:21" s="51" customFormat="1" ht="18.75" customHeight="1">
      <c r="A16" s="144" t="s">
        <v>504</v>
      </c>
      <c r="B16" s="145"/>
      <c r="C16" s="717">
        <v>1468634</v>
      </c>
      <c r="D16" s="707">
        <v>13801</v>
      </c>
      <c r="E16" s="707">
        <v>14999</v>
      </c>
      <c r="F16" s="707">
        <v>-1198</v>
      </c>
      <c r="G16" s="707">
        <v>80051</v>
      </c>
      <c r="H16" s="707">
        <v>78606</v>
      </c>
      <c r="I16" s="707">
        <v>1445</v>
      </c>
      <c r="J16" s="707">
        <v>247</v>
      </c>
      <c r="K16" s="708">
        <v>310</v>
      </c>
      <c r="L16" s="709">
        <v>7634</v>
      </c>
      <c r="M16" s="709">
        <v>3207</v>
      </c>
      <c r="N16" s="146"/>
      <c r="O16" s="44"/>
      <c r="P16" s="710"/>
      <c r="Q16" s="147"/>
      <c r="S16" s="712"/>
      <c r="T16" s="712"/>
      <c r="U16" s="712"/>
    </row>
    <row r="17" spans="1:17" ht="18" customHeight="1">
      <c r="A17" s="148"/>
      <c r="B17" s="149"/>
      <c r="C17" s="713"/>
      <c r="D17" s="714"/>
      <c r="E17" s="714"/>
      <c r="F17" s="714"/>
      <c r="G17" s="714"/>
      <c r="H17" s="714"/>
      <c r="I17" s="714"/>
      <c r="J17" s="714"/>
      <c r="K17" s="715"/>
      <c r="L17" s="714"/>
      <c r="M17" s="714"/>
      <c r="N17" s="80"/>
      <c r="O17" s="92"/>
      <c r="P17" s="44"/>
      <c r="Q17" s="147"/>
    </row>
    <row r="18" spans="1:19" s="51" customFormat="1" ht="18.75" customHeight="1">
      <c r="A18" s="835" t="s">
        <v>647</v>
      </c>
      <c r="B18" s="836"/>
      <c r="C18" s="717">
        <v>1468678</v>
      </c>
      <c r="D18" s="718">
        <v>1283</v>
      </c>
      <c r="E18" s="718">
        <v>1656</v>
      </c>
      <c r="F18" s="719">
        <v>-373</v>
      </c>
      <c r="G18" s="720">
        <v>6156</v>
      </c>
      <c r="H18" s="720">
        <v>5597</v>
      </c>
      <c r="I18" s="803">
        <v>559</v>
      </c>
      <c r="J18" s="803">
        <v>186</v>
      </c>
      <c r="K18" s="716">
        <v>30</v>
      </c>
      <c r="L18" s="694">
        <v>448</v>
      </c>
      <c r="M18" s="694">
        <v>252</v>
      </c>
      <c r="N18" s="60"/>
      <c r="O18" s="44"/>
      <c r="P18" s="837"/>
      <c r="Q18" s="147"/>
      <c r="S18" s="838"/>
    </row>
    <row r="19" spans="1:19" s="51" customFormat="1" ht="18.75" customHeight="1">
      <c r="A19" s="835" t="s">
        <v>493</v>
      </c>
      <c r="B19" s="836"/>
      <c r="C19" s="717">
        <v>1468634</v>
      </c>
      <c r="D19" s="718">
        <v>1301</v>
      </c>
      <c r="E19" s="718">
        <v>1311</v>
      </c>
      <c r="F19" s="719">
        <v>-10</v>
      </c>
      <c r="G19" s="720">
        <v>5011</v>
      </c>
      <c r="H19" s="720">
        <v>5045</v>
      </c>
      <c r="I19" s="803">
        <v>-34</v>
      </c>
      <c r="J19" s="803">
        <v>-44</v>
      </c>
      <c r="K19" s="716">
        <v>26</v>
      </c>
      <c r="L19" s="694">
        <v>607</v>
      </c>
      <c r="M19" s="694">
        <v>272</v>
      </c>
      <c r="N19" s="60"/>
      <c r="O19" s="44"/>
      <c r="P19" s="837"/>
      <c r="Q19" s="147"/>
      <c r="S19" s="891"/>
    </row>
    <row r="20" spans="1:19" s="51" customFormat="1" ht="18.75" customHeight="1">
      <c r="A20" s="835" t="s">
        <v>494</v>
      </c>
      <c r="B20" s="836"/>
      <c r="C20" s="717">
        <v>1468876</v>
      </c>
      <c r="D20" s="718">
        <v>1240</v>
      </c>
      <c r="E20" s="718">
        <v>1301</v>
      </c>
      <c r="F20" s="719">
        <v>-61</v>
      </c>
      <c r="G20" s="720">
        <v>5342</v>
      </c>
      <c r="H20" s="720">
        <v>5039</v>
      </c>
      <c r="I20" s="803">
        <v>303</v>
      </c>
      <c r="J20" s="803">
        <v>242</v>
      </c>
      <c r="K20" s="716">
        <v>20</v>
      </c>
      <c r="L20" s="694">
        <v>869</v>
      </c>
      <c r="M20" s="694">
        <v>254</v>
      </c>
      <c r="N20" s="60"/>
      <c r="O20" s="44"/>
      <c r="P20" s="837"/>
      <c r="Q20" s="147"/>
      <c r="S20" s="838"/>
    </row>
    <row r="21" spans="1:19" s="51" customFormat="1" ht="18.75" customHeight="1">
      <c r="A21" s="835" t="s">
        <v>502</v>
      </c>
      <c r="B21" s="836"/>
      <c r="C21" s="717">
        <v>1469230</v>
      </c>
      <c r="D21" s="718">
        <v>1149</v>
      </c>
      <c r="E21" s="718">
        <v>1213</v>
      </c>
      <c r="F21" s="719">
        <v>-64</v>
      </c>
      <c r="G21" s="720">
        <v>5313</v>
      </c>
      <c r="H21" s="720">
        <v>4895</v>
      </c>
      <c r="I21" s="803">
        <v>418</v>
      </c>
      <c r="J21" s="803">
        <v>354</v>
      </c>
      <c r="K21" s="716">
        <v>22</v>
      </c>
      <c r="L21" s="694">
        <v>608</v>
      </c>
      <c r="M21" s="694">
        <v>300</v>
      </c>
      <c r="N21" s="60"/>
      <c r="O21" s="44"/>
      <c r="P21" s="837"/>
      <c r="Q21" s="147"/>
      <c r="S21" s="838"/>
    </row>
    <row r="22" spans="1:19" s="51" customFormat="1" ht="18.75" customHeight="1">
      <c r="A22" s="150" t="s">
        <v>537</v>
      </c>
      <c r="B22" s="836"/>
      <c r="C22" s="717">
        <v>1469382</v>
      </c>
      <c r="D22" s="718">
        <v>1126</v>
      </c>
      <c r="E22" s="718">
        <v>1185</v>
      </c>
      <c r="F22" s="719">
        <v>-59</v>
      </c>
      <c r="G22" s="720">
        <v>5292</v>
      </c>
      <c r="H22" s="720">
        <v>5081</v>
      </c>
      <c r="I22" s="803">
        <v>211</v>
      </c>
      <c r="J22" s="803">
        <v>152</v>
      </c>
      <c r="K22" s="716">
        <v>18</v>
      </c>
      <c r="L22" s="694">
        <v>544</v>
      </c>
      <c r="M22" s="694">
        <v>257</v>
      </c>
      <c r="N22" s="60"/>
      <c r="O22" s="44"/>
      <c r="P22" s="837"/>
      <c r="Q22" s="147"/>
      <c r="S22" s="838"/>
    </row>
    <row r="23" spans="1:19" s="51" customFormat="1" ht="18.75" customHeight="1">
      <c r="A23" s="150" t="s">
        <v>551</v>
      </c>
      <c r="B23" s="836"/>
      <c r="C23" s="717">
        <v>1469110</v>
      </c>
      <c r="D23" s="718">
        <v>1056</v>
      </c>
      <c r="E23" s="718">
        <v>1438</v>
      </c>
      <c r="F23" s="719">
        <v>-382</v>
      </c>
      <c r="G23" s="720">
        <v>4748</v>
      </c>
      <c r="H23" s="720">
        <v>4638</v>
      </c>
      <c r="I23" s="803">
        <v>110</v>
      </c>
      <c r="J23" s="803">
        <v>-272</v>
      </c>
      <c r="K23" s="716">
        <v>28</v>
      </c>
      <c r="L23" s="694">
        <v>612</v>
      </c>
      <c r="M23" s="694">
        <v>233</v>
      </c>
      <c r="N23" s="60"/>
      <c r="O23" s="44"/>
      <c r="P23" s="837"/>
      <c r="Q23" s="147"/>
      <c r="S23" s="838"/>
    </row>
    <row r="24" spans="1:19" s="51" customFormat="1" ht="18.75" customHeight="1">
      <c r="A24" s="150" t="s">
        <v>573</v>
      </c>
      <c r="B24" s="836"/>
      <c r="C24" s="717">
        <v>1468804</v>
      </c>
      <c r="D24" s="718">
        <v>986</v>
      </c>
      <c r="E24" s="718">
        <v>1186</v>
      </c>
      <c r="F24" s="719">
        <f>H23-200</f>
        <v>4438</v>
      </c>
      <c r="G24" s="720">
        <v>2157</v>
      </c>
      <c r="H24" s="720">
        <v>2045</v>
      </c>
      <c r="I24" s="803">
        <v>-106</v>
      </c>
      <c r="J24" s="803">
        <v>-306</v>
      </c>
      <c r="K24" s="716">
        <v>36</v>
      </c>
      <c r="L24" s="694">
        <v>931</v>
      </c>
      <c r="M24" s="694">
        <v>346</v>
      </c>
      <c r="N24" s="60"/>
      <c r="O24" s="44"/>
      <c r="P24" s="837"/>
      <c r="Q24" s="147"/>
      <c r="S24" s="838"/>
    </row>
    <row r="25" spans="1:19" s="51" customFormat="1" ht="18.75" customHeight="1">
      <c r="A25" s="150" t="s">
        <v>574</v>
      </c>
      <c r="B25" s="836"/>
      <c r="C25" s="717">
        <v>1462871</v>
      </c>
      <c r="D25" s="718">
        <v>1020</v>
      </c>
      <c r="E25" s="718">
        <v>1314</v>
      </c>
      <c r="F25" s="719">
        <v>-294</v>
      </c>
      <c r="G25" s="720">
        <v>6067</v>
      </c>
      <c r="H25" s="720">
        <v>9654</v>
      </c>
      <c r="I25" s="803">
        <v>-5639</v>
      </c>
      <c r="J25" s="803">
        <v>-5933</v>
      </c>
      <c r="K25" s="716">
        <v>39</v>
      </c>
      <c r="L25" s="694">
        <v>473</v>
      </c>
      <c r="M25" s="694">
        <v>283</v>
      </c>
      <c r="N25" s="60"/>
      <c r="O25" s="44"/>
      <c r="P25" s="837"/>
      <c r="Q25" s="147"/>
      <c r="S25" s="838"/>
    </row>
    <row r="26" spans="1:19" s="51" customFormat="1" ht="18.75" customHeight="1">
      <c r="A26" s="150" t="s">
        <v>589</v>
      </c>
      <c r="B26" s="836"/>
      <c r="C26" s="717">
        <v>1466068</v>
      </c>
      <c r="D26" s="718">
        <v>884</v>
      </c>
      <c r="E26" s="718">
        <v>1073</v>
      </c>
      <c r="F26" s="719">
        <v>-189</v>
      </c>
      <c r="G26" s="720">
        <v>5311</v>
      </c>
      <c r="H26" s="720">
        <v>4075</v>
      </c>
      <c r="I26" s="803">
        <v>3386</v>
      </c>
      <c r="J26" s="803">
        <v>3197</v>
      </c>
      <c r="K26" s="716">
        <v>17</v>
      </c>
      <c r="L26" s="694">
        <v>635</v>
      </c>
      <c r="M26" s="694">
        <v>249</v>
      </c>
      <c r="N26" s="60"/>
      <c r="O26" s="44"/>
      <c r="P26" s="837"/>
      <c r="Q26" s="147"/>
      <c r="S26" s="838"/>
    </row>
    <row r="27" spans="1:19" s="51" customFormat="1" ht="18.75" customHeight="1">
      <c r="A27" s="150" t="s">
        <v>598</v>
      </c>
      <c r="B27" s="836"/>
      <c r="C27" s="717">
        <v>1467009</v>
      </c>
      <c r="D27" s="718">
        <v>1099</v>
      </c>
      <c r="E27" s="718">
        <v>1172</v>
      </c>
      <c r="F27" s="719">
        <v>-73</v>
      </c>
      <c r="G27" s="720">
        <v>2893</v>
      </c>
      <c r="H27" s="720">
        <v>1957</v>
      </c>
      <c r="I27" s="803">
        <v>1014</v>
      </c>
      <c r="J27" s="803">
        <v>941</v>
      </c>
      <c r="K27" s="716">
        <v>23</v>
      </c>
      <c r="L27" s="694">
        <v>506</v>
      </c>
      <c r="M27" s="694">
        <v>267</v>
      </c>
      <c r="N27" s="60"/>
      <c r="O27" s="44"/>
      <c r="P27" s="837"/>
      <c r="Q27" s="147"/>
      <c r="S27" s="838"/>
    </row>
    <row r="28" spans="1:19" s="51" customFormat="1" ht="18.75" customHeight="1">
      <c r="A28" s="150" t="s">
        <v>608</v>
      </c>
      <c r="B28" s="836"/>
      <c r="C28" s="717">
        <v>1467519</v>
      </c>
      <c r="D28" s="718">
        <v>1085</v>
      </c>
      <c r="E28" s="718">
        <v>1169</v>
      </c>
      <c r="F28" s="719">
        <v>-84</v>
      </c>
      <c r="G28" s="720">
        <v>2479</v>
      </c>
      <c r="H28" s="720">
        <v>1868</v>
      </c>
      <c r="I28" s="803">
        <v>594</v>
      </c>
      <c r="J28" s="803">
        <v>510</v>
      </c>
      <c r="K28" s="716">
        <v>29</v>
      </c>
      <c r="L28" s="694">
        <v>543</v>
      </c>
      <c r="M28" s="694">
        <v>265</v>
      </c>
      <c r="N28" s="60"/>
      <c r="O28" s="44"/>
      <c r="P28" s="837"/>
      <c r="Q28" s="147"/>
      <c r="S28" s="838"/>
    </row>
    <row r="29" spans="1:19" s="51" customFormat="1" ht="18.75" customHeight="1">
      <c r="A29" s="150" t="s">
        <v>351</v>
      </c>
      <c r="B29" s="836"/>
      <c r="C29" s="717">
        <v>1468052</v>
      </c>
      <c r="D29" s="718">
        <v>1152</v>
      </c>
      <c r="E29" s="718">
        <v>1415</v>
      </c>
      <c r="F29" s="719">
        <v>-263</v>
      </c>
      <c r="G29" s="720">
        <v>3009</v>
      </c>
      <c r="H29" s="720">
        <v>2204</v>
      </c>
      <c r="I29" s="803">
        <v>796</v>
      </c>
      <c r="J29" s="803">
        <v>533</v>
      </c>
      <c r="K29" s="716">
        <v>26</v>
      </c>
      <c r="L29" s="694">
        <v>766</v>
      </c>
      <c r="M29" s="694">
        <v>239</v>
      </c>
      <c r="N29" s="60"/>
      <c r="O29" s="44"/>
      <c r="P29" s="837"/>
      <c r="Q29" s="147"/>
      <c r="S29" s="838"/>
    </row>
    <row r="30" spans="1:19" s="51" customFormat="1" ht="18.75" customHeight="1">
      <c r="A30" s="150" t="s">
        <v>646</v>
      </c>
      <c r="B30" s="836"/>
      <c r="C30" s="717">
        <v>1468255</v>
      </c>
      <c r="D30" s="718">
        <v>1162</v>
      </c>
      <c r="E30" s="718">
        <v>1444</v>
      </c>
      <c r="F30" s="719">
        <v>-282</v>
      </c>
      <c r="G30" s="720">
        <v>2689</v>
      </c>
      <c r="H30" s="720">
        <v>2271</v>
      </c>
      <c r="I30" s="803">
        <v>485</v>
      </c>
      <c r="J30" s="803">
        <v>203</v>
      </c>
      <c r="K30" s="716">
        <v>27</v>
      </c>
      <c r="L30" s="694">
        <v>542</v>
      </c>
      <c r="M30" s="694">
        <v>294</v>
      </c>
      <c r="N30" s="60"/>
      <c r="O30" s="44"/>
      <c r="P30" s="837"/>
      <c r="Q30" s="147"/>
      <c r="S30" s="838"/>
    </row>
    <row r="31" spans="1:17" ht="8.25" customHeight="1" thickBot="1">
      <c r="A31" s="151"/>
      <c r="B31" s="152"/>
      <c r="C31" s="804"/>
      <c r="D31" s="106"/>
      <c r="E31" s="106"/>
      <c r="F31" s="805"/>
      <c r="G31" s="805"/>
      <c r="H31" s="805"/>
      <c r="I31" s="806"/>
      <c r="J31" s="806"/>
      <c r="K31" s="153"/>
      <c r="L31" s="108"/>
      <c r="M31" s="108"/>
      <c r="N31" s="109"/>
      <c r="P31" s="44"/>
      <c r="Q31" s="147"/>
    </row>
    <row r="32" spans="1:17" ht="3" customHeight="1">
      <c r="A32" s="154"/>
      <c r="B32" s="154"/>
      <c r="C32" s="154"/>
      <c r="D32" s="79"/>
      <c r="E32" s="79"/>
      <c r="F32" s="155"/>
      <c r="G32" s="155"/>
      <c r="H32" s="155"/>
      <c r="I32" s="156"/>
      <c r="J32" s="156"/>
      <c r="K32" s="79"/>
      <c r="L32" s="79"/>
      <c r="M32" s="79"/>
      <c r="N32" s="79"/>
      <c r="P32" s="44"/>
      <c r="Q32" s="147"/>
    </row>
    <row r="33" spans="1:11" ht="14.25">
      <c r="A33" s="69" t="s">
        <v>426</v>
      </c>
      <c r="B33" s="73"/>
      <c r="C33" s="29"/>
      <c r="D33" s="29"/>
      <c r="E33" s="29"/>
      <c r="F33" s="29"/>
      <c r="G33" s="157"/>
      <c r="H33" s="158"/>
      <c r="K33" s="159"/>
    </row>
    <row r="34" spans="1:11" ht="14.25">
      <c r="A34" s="69" t="s">
        <v>427</v>
      </c>
      <c r="B34" s="73"/>
      <c r="C34" s="29"/>
      <c r="D34" s="29"/>
      <c r="E34" s="29"/>
      <c r="F34" s="29"/>
      <c r="G34" s="157"/>
      <c r="H34" s="158"/>
      <c r="K34" s="159"/>
    </row>
    <row r="35" spans="1:11" ht="14.25">
      <c r="A35" s="69" t="s">
        <v>79</v>
      </c>
      <c r="B35" s="73"/>
      <c r="C35" s="29"/>
      <c r="D35" s="29"/>
      <c r="E35" s="29"/>
      <c r="F35" s="29"/>
      <c r="G35" s="157"/>
      <c r="H35" s="158"/>
      <c r="K35" s="159"/>
    </row>
    <row r="36" spans="1:11" ht="14.25">
      <c r="A36" s="29"/>
      <c r="B36" s="29"/>
      <c r="C36" s="29"/>
      <c r="D36" s="29"/>
      <c r="E36" s="29"/>
      <c r="F36" s="29"/>
      <c r="G36" s="157"/>
      <c r="H36" s="158"/>
      <c r="K36" s="159"/>
    </row>
    <row r="37" spans="1:17" ht="18" customHeight="1">
      <c r="A37" s="29"/>
      <c r="B37" s="29"/>
      <c r="C37" s="29"/>
      <c r="D37"/>
      <c r="E37" s="29"/>
      <c r="F37" s="29"/>
      <c r="G37" s="157"/>
      <c r="H37" s="158"/>
      <c r="K37" s="159"/>
      <c r="Q37" s="61"/>
    </row>
  </sheetData>
  <sheetProtection/>
  <mergeCells count="15">
    <mergeCell ref="J5:J12"/>
    <mergeCell ref="K5:K12"/>
    <mergeCell ref="L5:L12"/>
    <mergeCell ref="M5:M12"/>
    <mergeCell ref="D8:D12"/>
    <mergeCell ref="E8:E12"/>
    <mergeCell ref="F8:F12"/>
    <mergeCell ref="G8:G12"/>
    <mergeCell ref="H8:H12"/>
    <mergeCell ref="I8:I12"/>
    <mergeCell ref="A1:N1"/>
    <mergeCell ref="A5:B12"/>
    <mergeCell ref="C5:C12"/>
    <mergeCell ref="D5:F7"/>
    <mergeCell ref="G5:I7"/>
  </mergeCells>
  <dataValidations count="1">
    <dataValidation allowBlank="1" showInputMessage="1" showErrorMessage="1" imeMode="off" sqref="C31:N32 C14:C17 K14:M16 K18:M30 C18:E30 G18:H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23"/>
  <sheetViews>
    <sheetView view="pageBreakPreview" zoomScale="136" zoomScaleSheetLayoutView="136" workbookViewId="0" topLeftCell="A1">
      <selection activeCell="C20" sqref="C20"/>
    </sheetView>
  </sheetViews>
  <sheetFormatPr defaultColWidth="9.00390625" defaultRowHeight="13.5"/>
  <cols>
    <col min="1" max="1" width="14.25390625" style="170" customWidth="1"/>
    <col min="2" max="2" width="9.25390625" style="170" bestFit="1" customWidth="1"/>
    <col min="3" max="3" width="10.25390625" style="170" customWidth="1"/>
    <col min="4" max="4" width="9.25390625" style="170" bestFit="1" customWidth="1"/>
    <col min="5" max="5" width="10.875" style="170" bestFit="1" customWidth="1"/>
    <col min="6" max="6" width="9.25390625" style="170" bestFit="1" customWidth="1"/>
    <col min="7" max="7" width="10.875" style="170" bestFit="1" customWidth="1"/>
    <col min="8" max="8" width="9.50390625" style="170" bestFit="1" customWidth="1"/>
    <col min="9" max="9" width="10.875" style="170" bestFit="1" customWidth="1"/>
    <col min="10" max="11" width="10.375" style="170" bestFit="1" customWidth="1"/>
    <col min="12" max="12" width="11.375" style="170" bestFit="1" customWidth="1"/>
    <col min="13" max="13" width="10.375" style="170" customWidth="1"/>
  </cols>
  <sheetData>
    <row r="1" spans="1:13" ht="17.25">
      <c r="A1" s="160" t="s">
        <v>438</v>
      </c>
      <c r="B1" s="161"/>
      <c r="C1" s="161"/>
      <c r="D1" s="161"/>
      <c r="E1" s="161"/>
      <c r="F1" s="161"/>
      <c r="G1" s="161"/>
      <c r="H1" s="161"/>
      <c r="I1" s="161"/>
      <c r="J1" s="161"/>
      <c r="K1" s="161"/>
      <c r="L1" s="161"/>
      <c r="M1" s="162"/>
    </row>
    <row r="2" spans="1:13" ht="17.25">
      <c r="A2" s="1336" t="s">
        <v>80</v>
      </c>
      <c r="B2" s="1336"/>
      <c r="C2" s="1336"/>
      <c r="D2" s="1336"/>
      <c r="E2" s="1336"/>
      <c r="F2" s="1336"/>
      <c r="G2" s="1336"/>
      <c r="H2" s="1336"/>
      <c r="I2" s="1336"/>
      <c r="J2" s="1336"/>
      <c r="K2" s="1336"/>
      <c r="L2" s="1336"/>
      <c r="M2" s="1336"/>
    </row>
    <row r="3" spans="1:13" ht="13.5">
      <c r="A3" s="160"/>
      <c r="B3" s="160"/>
      <c r="C3" s="160"/>
      <c r="D3" s="160"/>
      <c r="E3" s="160"/>
      <c r="F3" s="160"/>
      <c r="G3" s="160"/>
      <c r="H3" s="160"/>
      <c r="I3" s="160"/>
      <c r="J3" s="160"/>
      <c r="K3" s="160"/>
      <c r="L3" s="160"/>
      <c r="M3" s="655" t="s">
        <v>653</v>
      </c>
    </row>
    <row r="4" spans="1:13" ht="13.5">
      <c r="A4" s="160"/>
      <c r="B4" s="160"/>
      <c r="C4" s="160"/>
      <c r="D4" s="160"/>
      <c r="E4" s="160"/>
      <c r="F4" s="160"/>
      <c r="G4" s="160"/>
      <c r="H4" s="160"/>
      <c r="I4" s="160"/>
      <c r="J4" s="160"/>
      <c r="M4" s="624" t="s">
        <v>352</v>
      </c>
    </row>
    <row r="5" spans="1:13" ht="13.5">
      <c r="A5" s="947" t="s">
        <v>525</v>
      </c>
      <c r="B5" s="1337" t="s">
        <v>81</v>
      </c>
      <c r="C5" s="1338"/>
      <c r="D5" s="1337" t="s">
        <v>82</v>
      </c>
      <c r="E5" s="1338"/>
      <c r="F5" s="1337" t="s">
        <v>83</v>
      </c>
      <c r="G5" s="1338"/>
      <c r="H5" s="1337" t="s">
        <v>84</v>
      </c>
      <c r="I5" s="1339"/>
      <c r="J5" s="1337" t="s">
        <v>85</v>
      </c>
      <c r="K5" s="1339"/>
      <c r="L5" s="1337" t="s">
        <v>86</v>
      </c>
      <c r="M5" s="1339"/>
    </row>
    <row r="6" spans="1:13" ht="13.5">
      <c r="A6" s="948" t="s">
        <v>87</v>
      </c>
      <c r="B6" s="163"/>
      <c r="C6" s="164" t="s">
        <v>88</v>
      </c>
      <c r="D6" s="165"/>
      <c r="E6" s="164" t="s">
        <v>88</v>
      </c>
      <c r="F6" s="163"/>
      <c r="G6" s="164" t="s">
        <v>88</v>
      </c>
      <c r="H6" s="163"/>
      <c r="I6" s="164" t="s">
        <v>88</v>
      </c>
      <c r="J6" s="163"/>
      <c r="K6" s="164" t="s">
        <v>89</v>
      </c>
      <c r="L6" s="163"/>
      <c r="M6" s="164" t="s">
        <v>89</v>
      </c>
    </row>
    <row r="7" spans="1:13" s="935" customFormat="1" ht="16.5" customHeight="1">
      <c r="A7" s="949"/>
      <c r="B7" s="947" t="s">
        <v>526</v>
      </c>
      <c r="C7" s="947" t="s">
        <v>517</v>
      </c>
      <c r="D7" s="947" t="s">
        <v>13</v>
      </c>
      <c r="E7" s="947" t="s">
        <v>517</v>
      </c>
      <c r="F7" s="947" t="s">
        <v>13</v>
      </c>
      <c r="G7" s="947" t="s">
        <v>517</v>
      </c>
      <c r="H7" s="947" t="s">
        <v>13</v>
      </c>
      <c r="I7" s="947" t="s">
        <v>517</v>
      </c>
      <c r="J7" s="947" t="s">
        <v>518</v>
      </c>
      <c r="K7" s="947" t="s">
        <v>519</v>
      </c>
      <c r="L7" s="947" t="s">
        <v>518</v>
      </c>
      <c r="M7" s="947" t="s">
        <v>519</v>
      </c>
    </row>
    <row r="8" spans="1:13" s="839" customFormat="1" ht="13.5">
      <c r="A8" s="169" t="s">
        <v>651</v>
      </c>
      <c r="B8" s="166">
        <v>6115</v>
      </c>
      <c r="C8" s="675">
        <v>-3.365992414664973</v>
      </c>
      <c r="D8" s="166">
        <v>30649</v>
      </c>
      <c r="E8" s="981">
        <v>-0.9309241361476666</v>
      </c>
      <c r="F8" s="166">
        <v>10452</v>
      </c>
      <c r="G8" s="961">
        <v>-1.646748847275802</v>
      </c>
      <c r="H8" s="166">
        <v>29572</v>
      </c>
      <c r="I8" s="936">
        <v>1.541736771623789</v>
      </c>
      <c r="J8" s="167">
        <v>1.71</v>
      </c>
      <c r="K8" s="965">
        <v>0.030000000000000027</v>
      </c>
      <c r="L8" s="168">
        <v>0.96</v>
      </c>
      <c r="M8" s="937">
        <v>0.020000000000000018</v>
      </c>
    </row>
    <row r="9" spans="1:13" s="839" customFormat="1" ht="13.5">
      <c r="A9" s="169" t="s">
        <v>63</v>
      </c>
      <c r="B9" s="166">
        <v>5979</v>
      </c>
      <c r="C9" s="675">
        <v>-2.224039247751435</v>
      </c>
      <c r="D9" s="166">
        <v>30101</v>
      </c>
      <c r="E9" s="981">
        <v>-1.7879865574733316</v>
      </c>
      <c r="F9" s="166">
        <v>10805</v>
      </c>
      <c r="G9" s="961">
        <v>3.3773440489858473</v>
      </c>
      <c r="H9" s="166">
        <v>29709</v>
      </c>
      <c r="I9" s="936">
        <v>0.46327607195996734</v>
      </c>
      <c r="J9" s="167">
        <v>1.81</v>
      </c>
      <c r="K9" s="965">
        <v>0.10000000000000009</v>
      </c>
      <c r="L9" s="168">
        <v>0.99</v>
      </c>
      <c r="M9" s="937">
        <v>0.030000000000000027</v>
      </c>
    </row>
    <row r="10" spans="1:13" s="839" customFormat="1" ht="13.5">
      <c r="A10" s="169" t="s">
        <v>64</v>
      </c>
      <c r="B10" s="166">
        <v>6276</v>
      </c>
      <c r="C10" s="675">
        <v>4.967385850476674</v>
      </c>
      <c r="D10" s="166">
        <v>30047</v>
      </c>
      <c r="E10" s="981">
        <v>-0.17939603335437937</v>
      </c>
      <c r="F10" s="166">
        <v>10831</v>
      </c>
      <c r="G10" s="961">
        <v>0.24062933826931499</v>
      </c>
      <c r="H10" s="166">
        <v>29631</v>
      </c>
      <c r="I10" s="963">
        <v>-0.2625467030192823</v>
      </c>
      <c r="J10" s="167">
        <v>1.73</v>
      </c>
      <c r="K10" s="965">
        <v>-0.08000000000000007</v>
      </c>
      <c r="L10" s="168">
        <v>0.99</v>
      </c>
      <c r="M10" s="937">
        <v>0</v>
      </c>
    </row>
    <row r="11" spans="1:13" s="839" customFormat="1" ht="13.5">
      <c r="A11" s="950" t="s">
        <v>613</v>
      </c>
      <c r="B11" s="954">
        <v>5824</v>
      </c>
      <c r="C11" s="960">
        <v>-7.202039515615041</v>
      </c>
      <c r="D11" s="955">
        <v>30153</v>
      </c>
      <c r="E11" s="982">
        <v>0.35278064365826367</v>
      </c>
      <c r="F11" s="955">
        <v>10918</v>
      </c>
      <c r="G11" s="962">
        <v>0.803249930754319</v>
      </c>
      <c r="H11" s="955">
        <v>30767</v>
      </c>
      <c r="I11" s="964">
        <v>3.833822685700781</v>
      </c>
      <c r="J11" s="956">
        <v>1.87</v>
      </c>
      <c r="K11" s="966">
        <v>0.14000000000000012</v>
      </c>
      <c r="L11" s="957">
        <v>1.02</v>
      </c>
      <c r="M11" s="958">
        <v>0.030000000000000027</v>
      </c>
    </row>
    <row r="12" spans="1:13" s="839" customFormat="1" ht="13.5">
      <c r="A12" s="1129" t="s">
        <v>371</v>
      </c>
      <c r="B12" s="988">
        <v>5340</v>
      </c>
      <c r="C12" s="959">
        <v>-8.31043956043956</v>
      </c>
      <c r="D12" s="951">
        <v>29739</v>
      </c>
      <c r="E12" s="983">
        <v>-1.3729977116704788</v>
      </c>
      <c r="F12" s="951">
        <v>9871</v>
      </c>
      <c r="G12" s="994">
        <v>-9.589668437442754</v>
      </c>
      <c r="H12" s="951">
        <v>29847</v>
      </c>
      <c r="I12" s="995">
        <v>-2.9902167907173265</v>
      </c>
      <c r="J12" s="952">
        <v>1.85</v>
      </c>
      <c r="K12" s="996">
        <v>-0.020000000000000018</v>
      </c>
      <c r="L12" s="953">
        <v>1</v>
      </c>
      <c r="M12" s="996">
        <v>-0.020000000000000018</v>
      </c>
    </row>
    <row r="13" spans="1:13" s="839" customFormat="1" ht="13.5">
      <c r="A13" s="169" t="s">
        <v>541</v>
      </c>
      <c r="B13" s="1154">
        <v>5042</v>
      </c>
      <c r="C13" s="675">
        <v>-5.6</v>
      </c>
      <c r="D13" s="166">
        <v>28820</v>
      </c>
      <c r="E13" s="983">
        <v>-3.1</v>
      </c>
      <c r="F13" s="166">
        <v>9809</v>
      </c>
      <c r="G13" s="961">
        <v>-0.6</v>
      </c>
      <c r="H13" s="166">
        <v>29286</v>
      </c>
      <c r="I13" s="963">
        <v>-1.9</v>
      </c>
      <c r="J13" s="167">
        <v>1.95</v>
      </c>
      <c r="K13" s="1155">
        <v>0.1</v>
      </c>
      <c r="L13" s="168">
        <v>1.02</v>
      </c>
      <c r="M13" s="1155">
        <v>0.02</v>
      </c>
    </row>
    <row r="14" spans="1:13" s="839" customFormat="1" ht="13.5">
      <c r="A14" s="169" t="s">
        <v>553</v>
      </c>
      <c r="B14" s="1154">
        <v>5935</v>
      </c>
      <c r="C14" s="675">
        <v>17.7</v>
      </c>
      <c r="D14" s="166">
        <v>28364</v>
      </c>
      <c r="E14" s="983">
        <v>-1.6</v>
      </c>
      <c r="F14" s="166">
        <v>11021</v>
      </c>
      <c r="G14" s="961">
        <v>12.4</v>
      </c>
      <c r="H14" s="166">
        <v>29964</v>
      </c>
      <c r="I14" s="963">
        <v>2.3</v>
      </c>
      <c r="J14" s="167">
        <v>1.86</v>
      </c>
      <c r="K14" s="1155">
        <v>-0.09</v>
      </c>
      <c r="L14" s="168">
        <v>1.06</v>
      </c>
      <c r="M14" s="1155">
        <v>0.04</v>
      </c>
    </row>
    <row r="15" spans="1:13" s="839" customFormat="1" ht="13.5">
      <c r="A15" s="169" t="s">
        <v>576</v>
      </c>
      <c r="B15" s="1154">
        <v>5695</v>
      </c>
      <c r="C15" s="675">
        <v>-4</v>
      </c>
      <c r="D15" s="166">
        <v>28491</v>
      </c>
      <c r="E15" s="981">
        <v>0.4</v>
      </c>
      <c r="F15" s="166">
        <v>11415</v>
      </c>
      <c r="G15" s="961">
        <v>3.6</v>
      </c>
      <c r="H15" s="166">
        <v>30688</v>
      </c>
      <c r="I15" s="963">
        <v>2.4</v>
      </c>
      <c r="J15" s="167">
        <v>2</v>
      </c>
      <c r="K15" s="1155">
        <v>0.14</v>
      </c>
      <c r="L15" s="168">
        <v>1.08</v>
      </c>
      <c r="M15" s="1155">
        <v>0.02</v>
      </c>
    </row>
    <row r="16" spans="1:13" s="1163" customFormat="1" ht="13.5">
      <c r="A16" s="169" t="s">
        <v>592</v>
      </c>
      <c r="B16" s="1154">
        <v>5483</v>
      </c>
      <c r="C16" s="675">
        <v>-3.7</v>
      </c>
      <c r="D16" s="166">
        <v>28710</v>
      </c>
      <c r="E16" s="981">
        <v>0.8</v>
      </c>
      <c r="F16" s="166">
        <v>9878</v>
      </c>
      <c r="G16" s="961">
        <v>-13.5</v>
      </c>
      <c r="H16" s="166">
        <v>30934</v>
      </c>
      <c r="I16" s="963">
        <v>0.8</v>
      </c>
      <c r="J16" s="167">
        <v>1.8</v>
      </c>
      <c r="K16" s="1155">
        <v>-0.2</v>
      </c>
      <c r="L16" s="168">
        <v>1.08</v>
      </c>
      <c r="M16" s="1155">
        <v>0</v>
      </c>
    </row>
    <row r="17" spans="1:13" s="839" customFormat="1" ht="13.5">
      <c r="A17" s="169" t="s">
        <v>594</v>
      </c>
      <c r="B17" s="1154">
        <v>5755</v>
      </c>
      <c r="C17" s="675">
        <v>5</v>
      </c>
      <c r="D17" s="166">
        <v>28960</v>
      </c>
      <c r="E17" s="981">
        <v>0.9</v>
      </c>
      <c r="F17" s="166">
        <v>11404</v>
      </c>
      <c r="G17" s="961">
        <v>15.4</v>
      </c>
      <c r="H17" s="166">
        <v>31452</v>
      </c>
      <c r="I17" s="963">
        <v>1.7</v>
      </c>
      <c r="J17" s="167">
        <v>1.98</v>
      </c>
      <c r="K17" s="1155">
        <v>0.18</v>
      </c>
      <c r="L17" s="168">
        <v>1.09</v>
      </c>
      <c r="M17" s="1155">
        <v>0.01</v>
      </c>
    </row>
    <row r="18" spans="1:13" s="839" customFormat="1" ht="13.5">
      <c r="A18" s="169" t="s">
        <v>527</v>
      </c>
      <c r="B18" s="1154">
        <v>5382</v>
      </c>
      <c r="C18" s="675">
        <v>6.5</v>
      </c>
      <c r="D18" s="166">
        <v>28321</v>
      </c>
      <c r="E18" s="981">
        <v>2.2</v>
      </c>
      <c r="F18" s="166">
        <v>10006</v>
      </c>
      <c r="G18" s="961">
        <v>12.3</v>
      </c>
      <c r="H18" s="166">
        <v>30130</v>
      </c>
      <c r="I18" s="963">
        <v>4.2</v>
      </c>
      <c r="J18" s="167">
        <v>1.86</v>
      </c>
      <c r="K18" s="1155">
        <v>0.12</v>
      </c>
      <c r="L18" s="168">
        <v>1.06</v>
      </c>
      <c r="M18" s="1155">
        <v>0.03</v>
      </c>
    </row>
    <row r="19" spans="1:13" s="839" customFormat="1" ht="13.5">
      <c r="A19" s="721" t="s">
        <v>92</v>
      </c>
      <c r="B19" s="985">
        <v>6284</v>
      </c>
      <c r="C19" s="986">
        <v>16.8</v>
      </c>
      <c r="D19" s="987">
        <v>28872</v>
      </c>
      <c r="E19" s="802">
        <v>1.9</v>
      </c>
      <c r="F19" s="987">
        <v>11140</v>
      </c>
      <c r="G19" s="989">
        <v>11.3</v>
      </c>
      <c r="H19" s="987">
        <v>31014</v>
      </c>
      <c r="I19" s="990">
        <v>2.9</v>
      </c>
      <c r="J19" s="991">
        <v>1.77</v>
      </c>
      <c r="K19" s="992">
        <v>0.09</v>
      </c>
      <c r="L19" s="993">
        <v>1.07</v>
      </c>
      <c r="M19" s="992">
        <v>0.01</v>
      </c>
    </row>
    <row r="20" spans="1:13" s="839" customFormat="1" ht="13.5">
      <c r="A20" s="1182" t="s">
        <v>479</v>
      </c>
      <c r="B20" s="985">
        <v>5757</v>
      </c>
      <c r="C20" s="986">
        <v>-8.4</v>
      </c>
      <c r="D20" s="987">
        <v>28902</v>
      </c>
      <c r="E20" s="1162">
        <v>0.1</v>
      </c>
      <c r="F20" s="987">
        <v>10418</v>
      </c>
      <c r="G20" s="989">
        <v>-6.5</v>
      </c>
      <c r="H20" s="987">
        <v>30004</v>
      </c>
      <c r="I20" s="990">
        <v>-3.3</v>
      </c>
      <c r="J20" s="991">
        <v>1.81</v>
      </c>
      <c r="K20" s="992">
        <v>0.04</v>
      </c>
      <c r="L20" s="993">
        <v>1.04</v>
      </c>
      <c r="M20" s="992">
        <v>-0.03</v>
      </c>
    </row>
    <row r="21" spans="1:13" s="627" customFormat="1" ht="3" customHeight="1">
      <c r="A21" s="721"/>
      <c r="B21" s="673"/>
      <c r="C21" s="802"/>
      <c r="D21" s="673"/>
      <c r="E21" s="802"/>
      <c r="F21" s="673"/>
      <c r="G21" s="802"/>
      <c r="H21" s="673"/>
      <c r="I21" s="802"/>
      <c r="J21" s="674"/>
      <c r="K21" s="676"/>
      <c r="L21" s="674"/>
      <c r="M21" s="722"/>
    </row>
    <row r="22" spans="1:13" ht="13.5">
      <c r="A22" s="625" t="s">
        <v>354</v>
      </c>
      <c r="B22" s="160"/>
      <c r="C22" s="160"/>
      <c r="D22" s="160"/>
      <c r="E22" s="160"/>
      <c r="F22" s="160"/>
      <c r="G22" s="160"/>
      <c r="H22" s="160"/>
      <c r="I22" s="160"/>
      <c r="J22" s="160"/>
      <c r="K22" s="160"/>
      <c r="L22" s="160"/>
      <c r="M22" s="160"/>
    </row>
    <row r="23" spans="1:13" ht="13.5">
      <c r="A23" s="626" t="s">
        <v>353</v>
      </c>
      <c r="B23" s="160"/>
      <c r="C23" s="160"/>
      <c r="D23" s="160"/>
      <c r="E23" s="160"/>
      <c r="F23" s="160"/>
      <c r="G23" s="160"/>
      <c r="H23" s="160"/>
      <c r="I23" s="160"/>
      <c r="J23" s="160"/>
      <c r="K23" s="160"/>
      <c r="L23" s="160"/>
      <c r="M23" s="160"/>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25"/>
  <sheetViews>
    <sheetView view="pageBreakPreview" zoomScale="154" zoomScaleSheetLayoutView="154" zoomScalePageLayoutView="0" workbookViewId="0" topLeftCell="A1">
      <pane xSplit="2" ySplit="5" topLeftCell="C7" activePane="bottomRight" state="frozen"/>
      <selection pane="topLeft" activeCell="A1" sqref="A1"/>
      <selection pane="topRight" activeCell="C1" sqref="C1"/>
      <selection pane="bottomLeft" activeCell="A6" sqref="A6"/>
      <selection pane="bottomRight" activeCell="G20" sqref="G20"/>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997" t="s">
        <v>438</v>
      </c>
      <c r="B1" s="171"/>
      <c r="C1" s="171"/>
      <c r="D1" s="171"/>
      <c r="E1" s="171"/>
      <c r="F1" s="171"/>
      <c r="G1" s="171"/>
      <c r="H1" s="171"/>
      <c r="I1" s="171"/>
      <c r="J1" s="171"/>
      <c r="K1" s="172"/>
      <c r="L1" s="173"/>
    </row>
    <row r="2" spans="1:12" ht="17.25">
      <c r="A2" s="1340" t="s">
        <v>93</v>
      </c>
      <c r="B2" s="1340"/>
      <c r="C2" s="1340"/>
      <c r="D2" s="1340"/>
      <c r="E2" s="1340"/>
      <c r="F2" s="1340"/>
      <c r="G2" s="1340"/>
      <c r="H2" s="1340"/>
      <c r="I2" s="1340"/>
      <c r="J2" s="1340"/>
      <c r="K2" s="174"/>
      <c r="L2" s="655" t="s">
        <v>653</v>
      </c>
    </row>
    <row r="3" spans="1:12" ht="13.5">
      <c r="A3" s="171"/>
      <c r="B3" s="171"/>
      <c r="C3" s="171"/>
      <c r="D3" s="171"/>
      <c r="E3" s="171"/>
      <c r="F3" s="171"/>
      <c r="G3" s="171"/>
      <c r="H3" s="171"/>
      <c r="I3" s="171"/>
      <c r="J3" s="171"/>
      <c r="K3" s="175"/>
      <c r="L3" s="628" t="s">
        <v>355</v>
      </c>
    </row>
    <row r="4" spans="1:12" ht="13.5">
      <c r="A4" s="1341" t="s">
        <v>439</v>
      </c>
      <c r="B4" s="1342"/>
      <c r="C4" s="1345" t="s">
        <v>440</v>
      </c>
      <c r="D4" s="1345" t="s">
        <v>441</v>
      </c>
      <c r="E4" s="1347" t="s">
        <v>442</v>
      </c>
      <c r="F4" s="1345" t="s">
        <v>443</v>
      </c>
      <c r="G4" s="1345" t="s">
        <v>444</v>
      </c>
      <c r="H4" s="1345" t="s">
        <v>445</v>
      </c>
      <c r="I4" s="1347" t="s">
        <v>446</v>
      </c>
      <c r="J4" s="183" t="s">
        <v>447</v>
      </c>
      <c r="K4" s="1350" t="s">
        <v>90</v>
      </c>
      <c r="L4" s="723" t="s">
        <v>448</v>
      </c>
    </row>
    <row r="5" spans="1:12" ht="18">
      <c r="A5" s="1343"/>
      <c r="B5" s="1344"/>
      <c r="C5" s="1346"/>
      <c r="D5" s="1346"/>
      <c r="E5" s="1348"/>
      <c r="F5" s="1346"/>
      <c r="G5" s="1346"/>
      <c r="H5" s="1346"/>
      <c r="I5" s="1348"/>
      <c r="J5" s="177" t="s">
        <v>94</v>
      </c>
      <c r="K5" s="1351"/>
      <c r="L5" s="177" t="s">
        <v>95</v>
      </c>
    </row>
    <row r="6" spans="1:12" ht="13.5" customHeight="1">
      <c r="A6" s="178"/>
      <c r="B6" s="176"/>
      <c r="C6" s="179"/>
      <c r="D6" s="179" t="s">
        <v>91</v>
      </c>
      <c r="E6" s="179"/>
      <c r="F6" s="179" t="s">
        <v>91</v>
      </c>
      <c r="G6" s="180"/>
      <c r="H6" s="180"/>
      <c r="I6" s="181"/>
      <c r="J6" s="179"/>
      <c r="K6" s="182"/>
      <c r="L6" s="179"/>
    </row>
    <row r="7" spans="1:12" ht="13.5">
      <c r="A7" s="969" t="s">
        <v>96</v>
      </c>
      <c r="B7" s="970"/>
      <c r="C7" s="938">
        <v>21065</v>
      </c>
      <c r="D7" s="938">
        <v>8878.833333333334</v>
      </c>
      <c r="E7" s="938">
        <v>53283</v>
      </c>
      <c r="F7" s="938">
        <v>12603</v>
      </c>
      <c r="G7" s="939">
        <v>2.5294564443389507</v>
      </c>
      <c r="H7" s="939">
        <v>1.4194432451710997</v>
      </c>
      <c r="I7" s="938">
        <v>9278</v>
      </c>
      <c r="J7" s="894">
        <v>44.04462378352718</v>
      </c>
      <c r="K7" s="940">
        <v>9357</v>
      </c>
      <c r="L7" s="894">
        <v>17.560948144811668</v>
      </c>
    </row>
    <row r="8" spans="1:12" ht="13.5">
      <c r="A8" s="969" t="s">
        <v>97</v>
      </c>
      <c r="B8" s="970"/>
      <c r="C8" s="938">
        <v>22663</v>
      </c>
      <c r="D8" s="938">
        <v>10193.583333333334</v>
      </c>
      <c r="E8" s="938">
        <v>36062</v>
      </c>
      <c r="F8" s="938">
        <v>8291.583333333334</v>
      </c>
      <c r="G8" s="939">
        <v>1.5912279927635353</v>
      </c>
      <c r="H8" s="939">
        <v>0.8134120320790039</v>
      </c>
      <c r="I8" s="938">
        <v>10178</v>
      </c>
      <c r="J8" s="894">
        <v>44.910206062745445</v>
      </c>
      <c r="K8" s="940">
        <v>10358</v>
      </c>
      <c r="L8" s="894">
        <v>28.722755254838887</v>
      </c>
    </row>
    <row r="9" spans="1:12" ht="13.5">
      <c r="A9" s="971" t="s">
        <v>98</v>
      </c>
      <c r="B9" s="970"/>
      <c r="C9" s="938">
        <v>26100</v>
      </c>
      <c r="D9" s="938">
        <v>11883</v>
      </c>
      <c r="E9" s="938">
        <v>40878</v>
      </c>
      <c r="F9" s="938">
        <v>9021</v>
      </c>
      <c r="G9" s="939">
        <v>1.57</v>
      </c>
      <c r="H9" s="939">
        <v>0.76</v>
      </c>
      <c r="I9" s="938">
        <v>9349</v>
      </c>
      <c r="J9" s="894">
        <v>35.8</v>
      </c>
      <c r="K9" s="940">
        <v>9549</v>
      </c>
      <c r="L9" s="894">
        <v>23.4</v>
      </c>
    </row>
    <row r="10" spans="1:12" s="839" customFormat="1" ht="14.25">
      <c r="A10" s="967" t="s">
        <v>652</v>
      </c>
      <c r="B10" s="972" t="s">
        <v>62</v>
      </c>
      <c r="C10" s="943">
        <v>1878</v>
      </c>
      <c r="D10" s="943">
        <v>11733</v>
      </c>
      <c r="E10" s="943">
        <v>4355</v>
      </c>
      <c r="F10" s="943">
        <v>11369</v>
      </c>
      <c r="G10" s="945">
        <v>2.32</v>
      </c>
      <c r="H10" s="945">
        <v>0.97</v>
      </c>
      <c r="I10" s="943">
        <v>575</v>
      </c>
      <c r="J10" s="801">
        <v>30.6</v>
      </c>
      <c r="K10" s="943">
        <v>587</v>
      </c>
      <c r="L10" s="801">
        <v>13.537117903930133</v>
      </c>
    </row>
    <row r="11" spans="1:12" s="839" customFormat="1" ht="14.25">
      <c r="A11" s="975"/>
      <c r="B11" s="972" t="s">
        <v>63</v>
      </c>
      <c r="C11" s="943">
        <v>1719</v>
      </c>
      <c r="D11" s="943">
        <v>11320</v>
      </c>
      <c r="E11" s="943">
        <v>4122</v>
      </c>
      <c r="F11" s="943">
        <v>11631</v>
      </c>
      <c r="G11" s="945">
        <v>2.397905759162304</v>
      </c>
      <c r="H11" s="945">
        <v>1.0274734982332157</v>
      </c>
      <c r="I11" s="943">
        <v>541</v>
      </c>
      <c r="J11" s="801">
        <v>31.4717859220477</v>
      </c>
      <c r="K11" s="944">
        <v>558</v>
      </c>
      <c r="L11" s="801">
        <v>13.537117903930133</v>
      </c>
    </row>
    <row r="12" spans="1:12" s="839" customFormat="1" ht="14.25">
      <c r="A12" s="973"/>
      <c r="B12" s="972" t="s">
        <v>64</v>
      </c>
      <c r="C12" s="944">
        <v>1409</v>
      </c>
      <c r="D12" s="943">
        <v>10732</v>
      </c>
      <c r="E12" s="944">
        <v>3657</v>
      </c>
      <c r="F12" s="943">
        <v>11398</v>
      </c>
      <c r="G12" s="945">
        <v>2.595457771469127</v>
      </c>
      <c r="H12" s="945">
        <v>1.0620573984345882</v>
      </c>
      <c r="I12" s="944">
        <v>504</v>
      </c>
      <c r="J12" s="801">
        <v>35.77004968062455</v>
      </c>
      <c r="K12" s="941">
        <v>518</v>
      </c>
      <c r="L12" s="801">
        <v>14.164615805304894</v>
      </c>
    </row>
    <row r="13" spans="1:12" s="839" customFormat="1" ht="14.25">
      <c r="A13" s="968" t="s">
        <v>528</v>
      </c>
      <c r="B13" s="974" t="s">
        <v>529</v>
      </c>
      <c r="C13" s="944">
        <v>2029</v>
      </c>
      <c r="D13" s="943">
        <v>10811</v>
      </c>
      <c r="E13" s="944">
        <v>5602</v>
      </c>
      <c r="F13" s="943">
        <v>12822</v>
      </c>
      <c r="G13" s="945">
        <v>2.7609659931000494</v>
      </c>
      <c r="H13" s="945">
        <v>1.186014244750717</v>
      </c>
      <c r="I13" s="944">
        <v>438</v>
      </c>
      <c r="J13" s="801">
        <v>21.586988664366682</v>
      </c>
      <c r="K13" s="942">
        <v>455</v>
      </c>
      <c r="L13" s="801">
        <v>8.12209925026776</v>
      </c>
    </row>
    <row r="14" spans="1:12" s="839" customFormat="1" ht="14.25">
      <c r="A14" s="1136"/>
      <c r="B14" s="1137" t="s">
        <v>349</v>
      </c>
      <c r="C14" s="1138">
        <v>2486</v>
      </c>
      <c r="D14" s="1138">
        <v>11563</v>
      </c>
      <c r="E14" s="1139">
        <v>6133</v>
      </c>
      <c r="F14" s="1138">
        <v>14956</v>
      </c>
      <c r="G14" s="1140">
        <v>2.4670152855993566</v>
      </c>
      <c r="H14" s="1140">
        <v>1.2934359595260745</v>
      </c>
      <c r="I14" s="1139">
        <v>1137</v>
      </c>
      <c r="J14" s="1141">
        <v>45.73612228479485</v>
      </c>
      <c r="K14" s="1185">
        <v>1184</v>
      </c>
      <c r="L14" s="1141">
        <v>19.305397032447416</v>
      </c>
    </row>
    <row r="15" spans="1:12" s="839" customFormat="1" ht="14.25">
      <c r="A15" s="1136"/>
      <c r="B15" s="1137" t="s">
        <v>541</v>
      </c>
      <c r="C15" s="1138">
        <v>2073</v>
      </c>
      <c r="D15" s="1138">
        <v>11761</v>
      </c>
      <c r="E15" s="1139">
        <v>4483</v>
      </c>
      <c r="F15" s="1138">
        <v>14771</v>
      </c>
      <c r="G15" s="1140">
        <v>2.16</v>
      </c>
      <c r="H15" s="1140">
        <v>1.26</v>
      </c>
      <c r="I15" s="1139">
        <v>2011</v>
      </c>
      <c r="J15" s="1141">
        <v>97</v>
      </c>
      <c r="K15" s="1185">
        <v>2076</v>
      </c>
      <c r="L15" s="1141">
        <v>46.3</v>
      </c>
    </row>
    <row r="16" spans="1:12" s="839" customFormat="1" ht="14.25">
      <c r="A16" s="1136"/>
      <c r="B16" s="1137" t="s">
        <v>553</v>
      </c>
      <c r="C16" s="1138">
        <v>2596</v>
      </c>
      <c r="D16" s="1138">
        <v>11584</v>
      </c>
      <c r="E16" s="1139">
        <v>4287</v>
      </c>
      <c r="F16" s="1138">
        <v>12765</v>
      </c>
      <c r="G16" s="1140">
        <v>1.65</v>
      </c>
      <c r="H16" s="1140">
        <v>1.1</v>
      </c>
      <c r="I16" s="1139">
        <v>1050</v>
      </c>
      <c r="J16" s="1141">
        <v>40.4</v>
      </c>
      <c r="K16" s="1157">
        <v>1070</v>
      </c>
      <c r="L16" s="1141">
        <v>25</v>
      </c>
    </row>
    <row r="17" spans="1:12" s="839" customFormat="1" ht="14.25">
      <c r="A17" s="1130"/>
      <c r="B17" s="1131" t="s">
        <v>576</v>
      </c>
      <c r="C17" s="1132">
        <v>2070</v>
      </c>
      <c r="D17" s="1132">
        <v>11532</v>
      </c>
      <c r="E17" s="1133">
        <v>4223</v>
      </c>
      <c r="F17" s="1132">
        <v>11962</v>
      </c>
      <c r="G17" s="1134">
        <v>2.04</v>
      </c>
      <c r="H17" s="1134">
        <v>1.04</v>
      </c>
      <c r="I17" s="1133">
        <v>878</v>
      </c>
      <c r="J17" s="1135">
        <v>42.4</v>
      </c>
      <c r="K17" s="1156">
        <v>887</v>
      </c>
      <c r="L17" s="1135">
        <v>21</v>
      </c>
    </row>
    <row r="18" spans="1:12" s="839" customFormat="1" ht="14.25">
      <c r="A18" s="1130"/>
      <c r="B18" s="1131" t="s">
        <v>592</v>
      </c>
      <c r="C18" s="1132">
        <v>1855</v>
      </c>
      <c r="D18" s="1132">
        <v>11556</v>
      </c>
      <c r="E18" s="1133">
        <v>3837</v>
      </c>
      <c r="F18" s="1132">
        <v>11577</v>
      </c>
      <c r="G18" s="1134">
        <v>2.07</v>
      </c>
      <c r="H18" s="1158">
        <v>1</v>
      </c>
      <c r="I18" s="1133">
        <v>687</v>
      </c>
      <c r="J18" s="1135">
        <v>37</v>
      </c>
      <c r="K18" s="1156">
        <v>692</v>
      </c>
      <c r="L18" s="1135">
        <v>18</v>
      </c>
    </row>
    <row r="19" spans="1:12" s="839" customFormat="1" ht="14.25">
      <c r="A19" s="1130"/>
      <c r="B19" s="1131" t="s">
        <v>594</v>
      </c>
      <c r="C19" s="1132">
        <v>1619</v>
      </c>
      <c r="D19" s="1132">
        <v>11236</v>
      </c>
      <c r="E19" s="1133">
        <v>4328</v>
      </c>
      <c r="F19" s="1132">
        <v>11573</v>
      </c>
      <c r="G19" s="1134">
        <v>2.67</v>
      </c>
      <c r="H19" s="1158">
        <v>1.03</v>
      </c>
      <c r="I19" s="1133">
        <v>550</v>
      </c>
      <c r="J19" s="1135">
        <v>34</v>
      </c>
      <c r="K19" s="1156">
        <v>560</v>
      </c>
      <c r="L19" s="1135">
        <v>12.9</v>
      </c>
    </row>
    <row r="20" spans="1:12" s="839" customFormat="1" ht="14.25">
      <c r="A20" s="1130"/>
      <c r="B20" s="1131" t="s">
        <v>614</v>
      </c>
      <c r="C20" s="1132">
        <v>1538</v>
      </c>
      <c r="D20" s="1132">
        <v>10985</v>
      </c>
      <c r="E20" s="1133">
        <v>3768</v>
      </c>
      <c r="F20" s="1132">
        <v>11383</v>
      </c>
      <c r="G20" s="1134">
        <v>2.45</v>
      </c>
      <c r="H20" s="1158">
        <v>1.04</v>
      </c>
      <c r="I20" s="1133">
        <v>453</v>
      </c>
      <c r="J20" s="1135">
        <v>29.5</v>
      </c>
      <c r="K20" s="1156">
        <v>460</v>
      </c>
      <c r="L20" s="1135">
        <v>12.2</v>
      </c>
    </row>
    <row r="21" spans="1:12" s="839" customFormat="1" ht="14.25">
      <c r="A21" s="1130"/>
      <c r="B21" s="1131" t="s">
        <v>92</v>
      </c>
      <c r="C21" s="1132">
        <v>1930</v>
      </c>
      <c r="D21" s="1132">
        <v>11153</v>
      </c>
      <c r="E21" s="1133">
        <v>3878</v>
      </c>
      <c r="F21" s="1132">
        <v>11401</v>
      </c>
      <c r="G21" s="1134">
        <v>2.01</v>
      </c>
      <c r="H21" s="1158">
        <v>1.02</v>
      </c>
      <c r="I21" s="1133">
        <v>614</v>
      </c>
      <c r="J21" s="1135">
        <v>31.8</v>
      </c>
      <c r="K21" s="1156">
        <v>621</v>
      </c>
      <c r="L21" s="1135">
        <v>16</v>
      </c>
    </row>
    <row r="22" spans="1:12" s="839" customFormat="1" ht="14.25">
      <c r="A22" s="1130"/>
      <c r="B22" s="1131" t="s">
        <v>62</v>
      </c>
      <c r="C22" s="1132">
        <v>1860</v>
      </c>
      <c r="D22" s="1132">
        <v>11373</v>
      </c>
      <c r="E22" s="1133">
        <v>4275</v>
      </c>
      <c r="F22" s="1132">
        <v>11356</v>
      </c>
      <c r="G22" s="1134">
        <v>2.3</v>
      </c>
      <c r="H22" s="1158">
        <v>1</v>
      </c>
      <c r="I22" s="1133">
        <v>597</v>
      </c>
      <c r="J22" s="1135">
        <v>32.1</v>
      </c>
      <c r="K22" s="1156">
        <v>604</v>
      </c>
      <c r="L22" s="1135">
        <v>14.1</v>
      </c>
    </row>
    <row r="23" spans="1:18" s="840" customFormat="1" ht="13.5" customHeight="1">
      <c r="A23" s="1352" t="s">
        <v>530</v>
      </c>
      <c r="B23" s="1353"/>
      <c r="C23" s="1142">
        <f>(C22/C10-1)*100</f>
        <v>-0.9584664536741228</v>
      </c>
      <c r="D23" s="1142">
        <f>(D22/D10-1)*100</f>
        <v>-3.0682689849143463</v>
      </c>
      <c r="E23" s="1142">
        <f>(E22/E10-1)*100</f>
        <v>-1.8369690011481032</v>
      </c>
      <c r="F23" s="1142">
        <f>(F22/F10-1)*100</f>
        <v>-0.11434602867446131</v>
      </c>
      <c r="G23" s="1207">
        <f>G22-G10</f>
        <v>-0.020000000000000018</v>
      </c>
      <c r="H23" s="976">
        <f>H22-H10</f>
        <v>0.030000000000000027</v>
      </c>
      <c r="I23" s="998">
        <f>(I22/I10-1)*100</f>
        <v>3.826086956521735</v>
      </c>
      <c r="J23" s="1183">
        <f>J22-J10</f>
        <v>1.5</v>
      </c>
      <c r="K23" s="998">
        <f>(K22/K10-1)*100</f>
        <v>2.8960817717206044</v>
      </c>
      <c r="L23" s="1184">
        <f>L22-L10</f>
        <v>0.5628820960698668</v>
      </c>
      <c r="N23" s="1349"/>
      <c r="O23" s="1349"/>
      <c r="P23" s="1349"/>
      <c r="Q23" s="1349"/>
      <c r="R23" s="1349"/>
    </row>
    <row r="24" spans="1:18" s="840" customFormat="1" ht="13.5" customHeight="1">
      <c r="A24" s="1354" t="s">
        <v>99</v>
      </c>
      <c r="B24" s="1355"/>
      <c r="C24" s="893">
        <f aca="true" t="shared" si="0" ref="C24:L24">(C22/C16-1)*100</f>
        <v>-28.35130970724191</v>
      </c>
      <c r="D24" s="893">
        <f t="shared" si="0"/>
        <v>-1.8214779005524817</v>
      </c>
      <c r="E24" s="893">
        <f t="shared" si="0"/>
        <v>-0.2799160251924393</v>
      </c>
      <c r="F24" s="893">
        <f t="shared" si="0"/>
        <v>-11.03799451625539</v>
      </c>
      <c r="G24" s="893">
        <f t="shared" si="0"/>
        <v>39.393939393939384</v>
      </c>
      <c r="H24" s="893">
        <f t="shared" si="0"/>
        <v>-9.090909090909093</v>
      </c>
      <c r="I24" s="893">
        <f t="shared" si="0"/>
        <v>-43.14285714285714</v>
      </c>
      <c r="J24" s="893">
        <f t="shared" si="0"/>
        <v>-20.544554455445542</v>
      </c>
      <c r="K24" s="893">
        <f t="shared" si="0"/>
        <v>-43.55140186915888</v>
      </c>
      <c r="L24" s="893">
        <f t="shared" si="0"/>
        <v>-43.60000000000001</v>
      </c>
      <c r="N24" s="1349"/>
      <c r="O24" s="1349"/>
      <c r="P24" s="1349"/>
      <c r="Q24" s="1349"/>
      <c r="R24" s="1349"/>
    </row>
    <row r="25" spans="1:12" ht="13.5">
      <c r="A25" s="629" t="s">
        <v>100</v>
      </c>
      <c r="B25" s="171"/>
      <c r="C25" s="171"/>
      <c r="D25" s="171"/>
      <c r="E25" s="171"/>
      <c r="F25" s="185"/>
      <c r="G25" s="171"/>
      <c r="H25" s="171"/>
      <c r="I25" s="171"/>
      <c r="J25" s="186"/>
      <c r="K25" s="184"/>
      <c r="L25" s="171"/>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8"/>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31" sqref="D3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70" t="s">
        <v>101</v>
      </c>
      <c r="B1" s="1270"/>
      <c r="C1" s="1270"/>
      <c r="D1" s="1270"/>
      <c r="E1" s="1270"/>
      <c r="F1" s="1270"/>
      <c r="G1" s="1270"/>
      <c r="H1" s="1270"/>
      <c r="I1" s="1270"/>
      <c r="J1" s="1270"/>
      <c r="K1" s="1270"/>
      <c r="L1" s="1270"/>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7"/>
      <c r="K3" s="632" t="s">
        <v>362</v>
      </c>
    </row>
    <row r="4" spans="2:11" ht="3" customHeight="1" thickBot="1">
      <c r="B4" s="69"/>
      <c r="C4" s="69"/>
      <c r="D4" s="69"/>
      <c r="E4" s="69"/>
      <c r="F4" s="69"/>
      <c r="G4" s="69"/>
      <c r="H4" s="69"/>
      <c r="J4" s="187"/>
      <c r="K4" s="188"/>
    </row>
    <row r="5" spans="1:14" ht="24.75" customHeight="1">
      <c r="A5" s="189"/>
      <c r="B5" s="1356" t="s">
        <v>356</v>
      </c>
      <c r="C5" s="190"/>
      <c r="D5" s="1358" t="s">
        <v>102</v>
      </c>
      <c r="E5" s="1359"/>
      <c r="F5" s="1358" t="s">
        <v>103</v>
      </c>
      <c r="G5" s="1360"/>
      <c r="H5" s="1358" t="s">
        <v>104</v>
      </c>
      <c r="I5" s="1359"/>
      <c r="J5" s="1358" t="s">
        <v>359</v>
      </c>
      <c r="K5" s="1360"/>
      <c r="L5" s="191"/>
      <c r="M5" s="192"/>
      <c r="N5" s="192"/>
    </row>
    <row r="6" spans="1:14" ht="24.75" customHeight="1">
      <c r="A6" s="193"/>
      <c r="B6" s="1357"/>
      <c r="C6" s="195"/>
      <c r="D6" s="196" t="s">
        <v>357</v>
      </c>
      <c r="E6" s="196" t="s">
        <v>105</v>
      </c>
      <c r="F6" s="196" t="s">
        <v>357</v>
      </c>
      <c r="G6" s="196" t="s">
        <v>105</v>
      </c>
      <c r="H6" s="196" t="s">
        <v>358</v>
      </c>
      <c r="I6" s="196" t="s">
        <v>105</v>
      </c>
      <c r="J6" s="197" t="s">
        <v>358</v>
      </c>
      <c r="K6" s="198" t="s">
        <v>105</v>
      </c>
      <c r="L6" s="199"/>
      <c r="M6" s="192"/>
      <c r="N6" s="192"/>
    </row>
    <row r="7" spans="1:14" ht="15" customHeight="1">
      <c r="A7" s="200"/>
      <c r="B7" s="187"/>
      <c r="C7" s="201"/>
      <c r="D7" s="202"/>
      <c r="E7" s="201"/>
      <c r="F7" s="201"/>
      <c r="G7" s="201"/>
      <c r="H7" s="201"/>
      <c r="I7" s="201"/>
      <c r="J7" s="201"/>
      <c r="K7" s="187"/>
      <c r="L7" s="203"/>
      <c r="M7" s="192"/>
      <c r="N7" s="192"/>
    </row>
    <row r="8" spans="1:14" ht="15" customHeight="1" hidden="1">
      <c r="A8" s="200"/>
      <c r="B8" s="204" t="s">
        <v>106</v>
      </c>
      <c r="C8" s="187"/>
      <c r="D8" s="205">
        <v>4611</v>
      </c>
      <c r="E8" s="206">
        <v>1566951</v>
      </c>
      <c r="F8" s="206">
        <v>70</v>
      </c>
      <c r="G8" s="206">
        <v>17490</v>
      </c>
      <c r="H8" s="207">
        <v>347628</v>
      </c>
      <c r="I8" s="207">
        <v>27292565.5</v>
      </c>
      <c r="J8" s="206">
        <v>1364</v>
      </c>
      <c r="K8" s="206">
        <v>34809</v>
      </c>
      <c r="L8" s="203"/>
      <c r="M8" s="192"/>
      <c r="N8" s="192"/>
    </row>
    <row r="9" spans="1:14" ht="15" customHeight="1" hidden="1">
      <c r="A9" s="200"/>
      <c r="B9" s="204" t="s">
        <v>107</v>
      </c>
      <c r="C9" s="187"/>
      <c r="D9" s="205">
        <v>4581</v>
      </c>
      <c r="E9" s="206">
        <v>1526586.6</v>
      </c>
      <c r="F9" s="206">
        <v>58</v>
      </c>
      <c r="G9" s="206">
        <v>15008.8</v>
      </c>
      <c r="H9" s="207">
        <v>365421</v>
      </c>
      <c r="I9" s="207">
        <v>28871248.5</v>
      </c>
      <c r="J9" s="206">
        <v>1476</v>
      </c>
      <c r="K9" s="206">
        <v>37771</v>
      </c>
      <c r="L9" s="203"/>
      <c r="M9" s="192"/>
      <c r="N9" s="192"/>
    </row>
    <row r="10" spans="1:14" ht="15" customHeight="1" hidden="1">
      <c r="A10" s="200"/>
      <c r="B10" s="204" t="s">
        <v>108</v>
      </c>
      <c r="C10" s="187"/>
      <c r="D10" s="205">
        <v>4293</v>
      </c>
      <c r="E10" s="206">
        <v>1424028</v>
      </c>
      <c r="F10" s="206">
        <v>70</v>
      </c>
      <c r="G10" s="206">
        <v>18440</v>
      </c>
      <c r="H10" s="207">
        <v>355962</v>
      </c>
      <c r="I10" s="207">
        <v>27572484.5</v>
      </c>
      <c r="J10" s="206">
        <v>1482</v>
      </c>
      <c r="K10" s="206">
        <v>38851.8</v>
      </c>
      <c r="L10" s="203"/>
      <c r="M10" s="192"/>
      <c r="N10" s="192"/>
    </row>
    <row r="11" spans="1:14" ht="15.75" customHeight="1" hidden="1">
      <c r="A11" s="200"/>
      <c r="B11" s="204" t="s">
        <v>109</v>
      </c>
      <c r="C11" s="208"/>
      <c r="D11" s="209">
        <v>4221</v>
      </c>
      <c r="E11" s="210">
        <v>1408004</v>
      </c>
      <c r="F11" s="210">
        <v>63</v>
      </c>
      <c r="G11" s="210">
        <v>16785</v>
      </c>
      <c r="H11" s="210">
        <v>353812</v>
      </c>
      <c r="I11" s="210">
        <v>28926856</v>
      </c>
      <c r="J11" s="210">
        <v>2116</v>
      </c>
      <c r="K11" s="210">
        <v>53760.5</v>
      </c>
      <c r="L11" s="203"/>
      <c r="M11" s="192"/>
      <c r="N11" s="192"/>
    </row>
    <row r="12" spans="1:14" ht="15.75" customHeight="1" hidden="1">
      <c r="A12" s="200"/>
      <c r="B12" s="204" t="s">
        <v>110</v>
      </c>
      <c r="C12" s="208"/>
      <c r="D12" s="209">
        <v>4570</v>
      </c>
      <c r="E12" s="210">
        <v>1582679</v>
      </c>
      <c r="F12" s="210">
        <v>67</v>
      </c>
      <c r="G12" s="210">
        <v>15322</v>
      </c>
      <c r="H12" s="210">
        <v>337623</v>
      </c>
      <c r="I12" s="210">
        <v>27313285</v>
      </c>
      <c r="J12" s="210">
        <v>2398</v>
      </c>
      <c r="K12" s="210">
        <v>61718</v>
      </c>
      <c r="L12" s="203"/>
      <c r="M12" s="192"/>
      <c r="N12" s="192"/>
    </row>
    <row r="13" spans="1:14" ht="15.75" customHeight="1" hidden="1">
      <c r="A13" s="200"/>
      <c r="B13" s="204" t="s">
        <v>111</v>
      </c>
      <c r="C13" s="211"/>
      <c r="D13" s="209">
        <v>4292</v>
      </c>
      <c r="E13" s="210">
        <v>1582678</v>
      </c>
      <c r="F13" s="210">
        <v>54</v>
      </c>
      <c r="G13" s="210">
        <v>11158</v>
      </c>
      <c r="H13" s="210">
        <v>318286</v>
      </c>
      <c r="I13" s="210">
        <v>25342145</v>
      </c>
      <c r="J13" s="210">
        <v>2517</v>
      </c>
      <c r="K13" s="210">
        <v>63831</v>
      </c>
      <c r="L13" s="203"/>
      <c r="M13" s="192"/>
      <c r="N13" s="192"/>
    </row>
    <row r="14" spans="1:14" ht="15.75" customHeight="1">
      <c r="A14" s="200"/>
      <c r="B14" s="212" t="s">
        <v>486</v>
      </c>
      <c r="C14" s="211"/>
      <c r="D14" s="209">
        <v>3874</v>
      </c>
      <c r="E14" s="210">
        <v>1632948</v>
      </c>
      <c r="F14" s="210">
        <v>32</v>
      </c>
      <c r="G14" s="210">
        <v>7095</v>
      </c>
      <c r="H14" s="210">
        <v>311028</v>
      </c>
      <c r="I14" s="213">
        <v>25305365</v>
      </c>
      <c r="J14" s="210">
        <v>2959</v>
      </c>
      <c r="K14" s="213">
        <v>78589</v>
      </c>
      <c r="L14" s="203"/>
      <c r="M14" s="192"/>
      <c r="N14" s="192"/>
    </row>
    <row r="15" spans="1:14" ht="15.75" customHeight="1">
      <c r="A15" s="200"/>
      <c r="B15" s="212" t="s">
        <v>360</v>
      </c>
      <c r="C15" s="211"/>
      <c r="D15" s="724">
        <v>3746</v>
      </c>
      <c r="E15" s="210">
        <v>1585249.2999999998</v>
      </c>
      <c r="F15" s="210">
        <v>29</v>
      </c>
      <c r="G15" s="210">
        <v>7054</v>
      </c>
      <c r="H15" s="210">
        <v>309254</v>
      </c>
      <c r="I15" s="213">
        <v>25315455.75</v>
      </c>
      <c r="J15" s="210">
        <v>3062</v>
      </c>
      <c r="K15" s="213">
        <v>82364.9</v>
      </c>
      <c r="L15" s="203"/>
      <c r="M15" s="192"/>
      <c r="N15" s="192"/>
    </row>
    <row r="16" spans="1:14" ht="15.75" customHeight="1">
      <c r="A16" s="200"/>
      <c r="B16" s="212" t="s">
        <v>487</v>
      </c>
      <c r="C16" s="211"/>
      <c r="D16" s="725">
        <v>4017</v>
      </c>
      <c r="E16" s="258">
        <v>1665581</v>
      </c>
      <c r="F16" s="258">
        <v>27</v>
      </c>
      <c r="G16" s="258">
        <v>5402</v>
      </c>
      <c r="H16" s="258">
        <v>316193</v>
      </c>
      <c r="I16" s="285">
        <v>25509627</v>
      </c>
      <c r="J16" s="258">
        <v>3751</v>
      </c>
      <c r="K16" s="285">
        <v>96633</v>
      </c>
      <c r="L16" s="203"/>
      <c r="M16" s="192"/>
      <c r="N16" s="192"/>
    </row>
    <row r="17" spans="1:14" ht="2.25" customHeight="1">
      <c r="A17" s="200"/>
      <c r="B17" s="214"/>
      <c r="C17" s="211"/>
      <c r="D17" s="257"/>
      <c r="E17" s="258"/>
      <c r="F17" s="258"/>
      <c r="G17" s="258"/>
      <c r="H17" s="258"/>
      <c r="I17" s="258"/>
      <c r="J17" s="258"/>
      <c r="K17" s="258"/>
      <c r="L17" s="203"/>
      <c r="M17" s="192"/>
      <c r="N17" s="192"/>
    </row>
    <row r="18" spans="1:14" ht="15" customHeight="1">
      <c r="A18" s="200"/>
      <c r="B18" s="208"/>
      <c r="C18" s="208"/>
      <c r="D18" s="209"/>
      <c r="E18" s="210"/>
      <c r="F18" s="210"/>
      <c r="G18" s="210"/>
      <c r="H18" s="210"/>
      <c r="I18" s="210"/>
      <c r="J18" s="210"/>
      <c r="K18" s="210"/>
      <c r="L18" s="203"/>
      <c r="M18" s="192"/>
      <c r="N18" s="192"/>
    </row>
    <row r="19" spans="1:16" s="51" customFormat="1" ht="15.75" customHeight="1">
      <c r="A19" s="215"/>
      <c r="B19" s="1165">
        <v>44866</v>
      </c>
      <c r="C19" s="841"/>
      <c r="D19" s="218">
        <v>404</v>
      </c>
      <c r="E19" s="219">
        <v>168496</v>
      </c>
      <c r="F19" s="654" t="s">
        <v>287</v>
      </c>
      <c r="G19" s="654" t="s">
        <v>287</v>
      </c>
      <c r="H19" s="219">
        <v>26439</v>
      </c>
      <c r="I19" s="219">
        <v>2133744</v>
      </c>
      <c r="J19" s="219">
        <v>355</v>
      </c>
      <c r="K19" s="219">
        <v>9227</v>
      </c>
      <c r="L19" s="220"/>
      <c r="P19" s="147"/>
    </row>
    <row r="20" spans="1:16" s="51" customFormat="1" ht="15.75" customHeight="1">
      <c r="A20" s="215"/>
      <c r="B20" s="1167">
        <v>12</v>
      </c>
      <c r="C20" s="841"/>
      <c r="D20" s="218">
        <v>354</v>
      </c>
      <c r="E20" s="219">
        <v>134622</v>
      </c>
      <c r="F20" s="654">
        <v>4</v>
      </c>
      <c r="G20" s="654">
        <v>765</v>
      </c>
      <c r="H20" s="219">
        <v>29116</v>
      </c>
      <c r="I20" s="219">
        <v>2343632</v>
      </c>
      <c r="J20" s="219">
        <v>359</v>
      </c>
      <c r="K20" s="219">
        <v>8608</v>
      </c>
      <c r="L20" s="220"/>
      <c r="P20" s="147"/>
    </row>
    <row r="21" spans="1:16" s="51" customFormat="1" ht="15.75" customHeight="1">
      <c r="A21" s="215"/>
      <c r="B21" s="1165">
        <v>44927</v>
      </c>
      <c r="C21" s="841"/>
      <c r="D21" s="218">
        <v>334</v>
      </c>
      <c r="E21" s="219">
        <v>128013</v>
      </c>
      <c r="F21" s="654">
        <v>1</v>
      </c>
      <c r="G21" s="654">
        <v>309</v>
      </c>
      <c r="H21" s="219">
        <v>25870</v>
      </c>
      <c r="I21" s="219">
        <v>2128168</v>
      </c>
      <c r="J21" s="219">
        <v>284</v>
      </c>
      <c r="K21" s="219">
        <v>6815</v>
      </c>
      <c r="L21" s="220"/>
      <c r="P21" s="147"/>
    </row>
    <row r="22" spans="1:16" s="51" customFormat="1" ht="15.75" customHeight="1">
      <c r="A22" s="215"/>
      <c r="B22" s="1167">
        <v>2</v>
      </c>
      <c r="C22" s="841"/>
      <c r="D22" s="218">
        <v>306</v>
      </c>
      <c r="E22" s="219">
        <v>117099</v>
      </c>
      <c r="F22" s="654">
        <v>1</v>
      </c>
      <c r="G22" s="654">
        <v>103</v>
      </c>
      <c r="H22" s="219">
        <v>23487</v>
      </c>
      <c r="I22" s="219">
        <v>1939991</v>
      </c>
      <c r="J22" s="219">
        <v>280</v>
      </c>
      <c r="K22" s="219">
        <v>6883</v>
      </c>
      <c r="L22" s="220"/>
      <c r="P22" s="147"/>
    </row>
    <row r="23" spans="1:16" s="51" customFormat="1" ht="15.75" customHeight="1">
      <c r="A23" s="215"/>
      <c r="B23" s="1167">
        <v>3</v>
      </c>
      <c r="C23" s="841"/>
      <c r="D23" s="218">
        <v>361</v>
      </c>
      <c r="E23" s="219">
        <v>142659</v>
      </c>
      <c r="F23" s="654">
        <v>1</v>
      </c>
      <c r="G23" s="654">
        <v>328</v>
      </c>
      <c r="H23" s="219">
        <v>27015</v>
      </c>
      <c r="I23" s="219">
        <v>2258717</v>
      </c>
      <c r="J23" s="219">
        <v>383</v>
      </c>
      <c r="K23" s="219">
        <v>9484</v>
      </c>
      <c r="L23" s="220"/>
      <c r="P23" s="147"/>
    </row>
    <row r="24" spans="1:16" s="51" customFormat="1" ht="15.75" customHeight="1">
      <c r="A24" s="215"/>
      <c r="B24" s="1167">
        <v>4</v>
      </c>
      <c r="C24" s="841"/>
      <c r="D24" s="218">
        <v>342</v>
      </c>
      <c r="E24" s="219">
        <v>142142</v>
      </c>
      <c r="F24" s="654">
        <v>1</v>
      </c>
      <c r="G24" s="654">
        <v>173</v>
      </c>
      <c r="H24" s="219">
        <v>25042</v>
      </c>
      <c r="I24" s="219">
        <v>2096794</v>
      </c>
      <c r="J24" s="219">
        <v>325</v>
      </c>
      <c r="K24" s="219">
        <v>8040</v>
      </c>
      <c r="L24" s="220"/>
      <c r="P24" s="147"/>
    </row>
    <row r="25" spans="1:16" s="51" customFormat="1" ht="15.75" customHeight="1">
      <c r="A25" s="215"/>
      <c r="B25" s="1167">
        <v>5</v>
      </c>
      <c r="C25" s="841"/>
      <c r="D25" s="1159">
        <v>323</v>
      </c>
      <c r="E25" s="219">
        <v>133017.2</v>
      </c>
      <c r="F25" s="654">
        <v>2</v>
      </c>
      <c r="G25" s="654">
        <v>449.5</v>
      </c>
      <c r="H25" s="219">
        <v>24863</v>
      </c>
      <c r="I25" s="219">
        <v>2101433</v>
      </c>
      <c r="J25" s="219">
        <v>276</v>
      </c>
      <c r="K25" s="219">
        <v>6583.5</v>
      </c>
      <c r="L25" s="220"/>
      <c r="P25" s="147"/>
    </row>
    <row r="26" spans="1:16" s="51" customFormat="1" ht="15.75" customHeight="1">
      <c r="A26" s="215"/>
      <c r="B26" s="1167">
        <v>6</v>
      </c>
      <c r="C26" s="841"/>
      <c r="D26" s="218">
        <v>315</v>
      </c>
      <c r="E26" s="219">
        <v>125677.8</v>
      </c>
      <c r="F26" s="654">
        <v>1</v>
      </c>
      <c r="G26" s="654">
        <v>319.6</v>
      </c>
      <c r="H26" s="219">
        <v>23705</v>
      </c>
      <c r="I26" s="219">
        <v>1972055</v>
      </c>
      <c r="J26" s="219">
        <v>266</v>
      </c>
      <c r="K26" s="219">
        <v>6633.6</v>
      </c>
      <c r="L26" s="220"/>
      <c r="P26" s="147"/>
    </row>
    <row r="27" spans="1:16" s="51" customFormat="1" ht="15.75" customHeight="1">
      <c r="A27" s="215"/>
      <c r="B27" s="1166">
        <v>7</v>
      </c>
      <c r="C27" s="841"/>
      <c r="D27" s="218">
        <v>367</v>
      </c>
      <c r="E27" s="219">
        <v>153937</v>
      </c>
      <c r="F27" s="654" t="s">
        <v>287</v>
      </c>
      <c r="G27" s="654" t="s">
        <v>287</v>
      </c>
      <c r="H27" s="219">
        <v>23944</v>
      </c>
      <c r="I27" s="219">
        <v>1907283</v>
      </c>
      <c r="J27" s="219">
        <v>304</v>
      </c>
      <c r="K27" s="219">
        <v>7442</v>
      </c>
      <c r="L27" s="220"/>
      <c r="P27" s="147"/>
    </row>
    <row r="28" spans="1:16" s="51" customFormat="1" ht="15.75" customHeight="1">
      <c r="A28" s="215"/>
      <c r="B28" s="1166">
        <v>8</v>
      </c>
      <c r="C28" s="841"/>
      <c r="D28" s="218">
        <v>383</v>
      </c>
      <c r="E28" s="219">
        <v>151824.2</v>
      </c>
      <c r="F28" s="654">
        <v>4</v>
      </c>
      <c r="G28" s="654">
        <v>998.6</v>
      </c>
      <c r="H28" s="219">
        <v>24017</v>
      </c>
      <c r="I28" s="219">
        <v>1856163.5</v>
      </c>
      <c r="J28" s="219">
        <v>253</v>
      </c>
      <c r="K28" s="219">
        <v>6146.4</v>
      </c>
      <c r="L28" s="220"/>
      <c r="P28" s="147"/>
    </row>
    <row r="29" spans="1:16" s="51" customFormat="1" ht="15.75" customHeight="1">
      <c r="A29" s="215"/>
      <c r="B29" s="1166">
        <v>9</v>
      </c>
      <c r="C29" s="841"/>
      <c r="D29" s="218">
        <v>340</v>
      </c>
      <c r="E29" s="219">
        <v>135832.5</v>
      </c>
      <c r="F29" s="654">
        <v>3</v>
      </c>
      <c r="G29" s="654">
        <v>401.5</v>
      </c>
      <c r="H29" s="219">
        <v>23863</v>
      </c>
      <c r="I29" s="219">
        <v>1833811</v>
      </c>
      <c r="J29" s="219">
        <v>287</v>
      </c>
      <c r="K29" s="219">
        <v>6868</v>
      </c>
      <c r="L29" s="220"/>
      <c r="P29" s="147"/>
    </row>
    <row r="30" spans="1:16" s="51" customFormat="1" ht="15.75" customHeight="1">
      <c r="A30" s="215"/>
      <c r="B30" s="1166">
        <v>10</v>
      </c>
      <c r="C30" s="841"/>
      <c r="D30" s="218">
        <v>406</v>
      </c>
      <c r="E30" s="219">
        <v>165532.8</v>
      </c>
      <c r="F30" s="654">
        <v>1</v>
      </c>
      <c r="G30" s="654">
        <v>336.8</v>
      </c>
      <c r="H30" s="219">
        <v>25344</v>
      </c>
      <c r="I30" s="219">
        <v>1956889</v>
      </c>
      <c r="J30" s="219">
        <v>309</v>
      </c>
      <c r="K30" s="219">
        <v>7632.8</v>
      </c>
      <c r="L30" s="220"/>
      <c r="P30" s="147"/>
    </row>
    <row r="31" spans="1:16" s="51" customFormat="1" ht="15.75" customHeight="1">
      <c r="A31" s="215"/>
      <c r="B31" s="1166">
        <v>11</v>
      </c>
      <c r="C31" s="841"/>
      <c r="D31" s="218">
        <v>421</v>
      </c>
      <c r="E31" s="219">
        <v>168780</v>
      </c>
      <c r="F31" s="654">
        <v>1</v>
      </c>
      <c r="G31" s="654">
        <v>176</v>
      </c>
      <c r="H31" s="219">
        <v>25495</v>
      </c>
      <c r="I31" s="219">
        <v>2041704</v>
      </c>
      <c r="J31" s="219">
        <v>278</v>
      </c>
      <c r="K31" s="219">
        <v>6392.2</v>
      </c>
      <c r="L31" s="220"/>
      <c r="P31" s="147"/>
    </row>
    <row r="32" spans="1:14" ht="7.5" customHeight="1" thickBot="1">
      <c r="A32" s="221"/>
      <c r="B32" s="222"/>
      <c r="C32" s="222"/>
      <c r="D32" s="223"/>
      <c r="E32" s="224"/>
      <c r="F32" s="224"/>
      <c r="G32" s="224"/>
      <c r="H32" s="224"/>
      <c r="I32" s="224"/>
      <c r="J32" s="224"/>
      <c r="K32" s="224"/>
      <c r="L32" s="225"/>
      <c r="M32" s="192"/>
      <c r="N32" s="192"/>
    </row>
    <row r="33" spans="2:14" s="61" customFormat="1" ht="3" customHeight="1">
      <c r="B33" s="211"/>
      <c r="C33" s="211"/>
      <c r="D33" s="226"/>
      <c r="E33" s="226"/>
      <c r="F33" s="226"/>
      <c r="G33" s="226"/>
      <c r="H33" s="226"/>
      <c r="I33" s="226"/>
      <c r="J33" s="226"/>
      <c r="K33" s="226"/>
      <c r="L33" s="192"/>
      <c r="M33" s="192"/>
      <c r="N33" s="192"/>
    </row>
    <row r="34" spans="1:16" s="41" customFormat="1" ht="15" customHeight="1">
      <c r="A34" s="630" t="s">
        <v>361</v>
      </c>
      <c r="C34" s="187"/>
      <c r="D34" s="187"/>
      <c r="E34" s="187"/>
      <c r="F34" s="187"/>
      <c r="G34" s="187"/>
      <c r="H34" s="187"/>
      <c r="I34" s="187"/>
      <c r="J34" s="187"/>
      <c r="K34" s="187"/>
      <c r="P34" s="227"/>
    </row>
    <row r="35" spans="1:16" s="896" customFormat="1" ht="15" customHeight="1">
      <c r="A35" s="895" t="s">
        <v>490</v>
      </c>
      <c r="B35" s="906"/>
      <c r="C35" s="907"/>
      <c r="D35" s="907"/>
      <c r="E35" s="897"/>
      <c r="F35" s="897"/>
      <c r="G35" s="897"/>
      <c r="H35" s="897"/>
      <c r="I35" s="897"/>
      <c r="J35" s="897"/>
      <c r="K35" s="897"/>
      <c r="P35" s="898"/>
    </row>
    <row r="36" spans="1:16" s="41" customFormat="1" ht="15" customHeight="1">
      <c r="A36" s="631" t="s">
        <v>113</v>
      </c>
      <c r="C36" s="69"/>
      <c r="D36" s="187"/>
      <c r="E36" s="187"/>
      <c r="F36" s="187"/>
      <c r="G36" s="187"/>
      <c r="H36" s="187"/>
      <c r="I36" s="187"/>
      <c r="J36" s="187"/>
      <c r="K36" s="187"/>
      <c r="P36" s="227"/>
    </row>
    <row r="37" spans="2:11" ht="2.25" customHeight="1">
      <c r="B37" s="29"/>
      <c r="C37" s="29"/>
      <c r="D37" s="228"/>
      <c r="E37" s="228"/>
      <c r="F37" s="228"/>
      <c r="G37" s="228"/>
      <c r="H37" s="228"/>
      <c r="I37" s="228"/>
      <c r="J37" s="228"/>
      <c r="K37" s="228"/>
    </row>
    <row r="38" spans="4:11" ht="17.25">
      <c r="D38" s="228"/>
      <c r="E38" s="228"/>
      <c r="F38" s="228"/>
      <c r="G38" s="228"/>
      <c r="H38" s="228"/>
      <c r="I38" s="228"/>
      <c r="J38" s="228"/>
      <c r="K38" s="228"/>
    </row>
    <row r="39" spans="2:11" ht="21">
      <c r="B39" s="1270"/>
      <c r="C39" s="1270"/>
      <c r="D39" s="1270"/>
      <c r="E39" s="1270"/>
      <c r="F39" s="1270"/>
      <c r="G39" s="1270"/>
      <c r="H39" s="1270"/>
      <c r="I39" s="1270"/>
      <c r="J39" s="1270"/>
      <c r="K39" s="1270"/>
    </row>
    <row r="40" spans="2:25" s="22" customFormat="1" ht="21" customHeight="1">
      <c r="B40" s="130"/>
      <c r="C40" s="130"/>
      <c r="D40" s="130"/>
      <c r="E40" s="229"/>
      <c r="F40" s="229"/>
      <c r="G40" s="229"/>
      <c r="H40" s="229"/>
      <c r="I40" s="229"/>
      <c r="J40" s="130"/>
      <c r="K40" s="130"/>
      <c r="N40" s="130"/>
      <c r="O40" s="130"/>
      <c r="P40" s="130"/>
      <c r="Q40" s="130"/>
      <c r="R40" s="230"/>
      <c r="S40" s="229"/>
      <c r="T40" s="229"/>
      <c r="U40" s="229"/>
      <c r="V40" s="229"/>
      <c r="W40" s="229"/>
      <c r="X40" s="130"/>
      <c r="Y40" s="130"/>
    </row>
    <row r="41" spans="2:25" ht="15" customHeight="1">
      <c r="B41" s="192"/>
      <c r="C41" s="192"/>
      <c r="D41" s="192"/>
      <c r="E41" s="192"/>
      <c r="F41" s="192"/>
      <c r="G41" s="192"/>
      <c r="H41" s="192"/>
      <c r="I41" s="192"/>
      <c r="J41" s="192"/>
      <c r="K41" s="192"/>
      <c r="N41" s="61"/>
      <c r="O41" s="192"/>
      <c r="P41" s="192"/>
      <c r="Q41" s="192"/>
      <c r="R41" s="192"/>
      <c r="S41" s="192"/>
      <c r="T41" s="192"/>
      <c r="U41" s="192"/>
      <c r="V41" s="192"/>
      <c r="W41" s="192"/>
      <c r="X41" s="192"/>
      <c r="Y41" s="192"/>
    </row>
    <row r="42" spans="2:26" ht="17.25" customHeight="1">
      <c r="B42" s="192"/>
      <c r="C42" s="192"/>
      <c r="D42" s="192"/>
      <c r="E42" s="192"/>
      <c r="F42" s="192"/>
      <c r="G42" s="192"/>
      <c r="H42" s="192"/>
      <c r="I42" s="192"/>
      <c r="J42" s="192"/>
      <c r="K42" s="192"/>
      <c r="L42" s="192"/>
      <c r="M42" s="29"/>
      <c r="N42" s="1325"/>
      <c r="O42" s="1325"/>
      <c r="P42" s="135"/>
      <c r="Q42" s="1361"/>
      <c r="R42" s="1325"/>
      <c r="S42" s="1325"/>
      <c r="T42" s="1325"/>
      <c r="U42" s="1325"/>
      <c r="V42" s="1325"/>
      <c r="W42" s="1361"/>
      <c r="X42" s="1361"/>
      <c r="Y42" s="1325"/>
      <c r="Z42" s="192"/>
    </row>
    <row r="43" spans="2:26" ht="14.25">
      <c r="B43" s="192"/>
      <c r="C43" s="192"/>
      <c r="D43" s="192"/>
      <c r="E43" s="192"/>
      <c r="F43" s="192"/>
      <c r="G43" s="192"/>
      <c r="H43" s="192"/>
      <c r="I43" s="192"/>
      <c r="J43" s="192"/>
      <c r="K43" s="192"/>
      <c r="L43" s="192"/>
      <c r="M43" s="29"/>
      <c r="N43" s="1325"/>
      <c r="O43" s="1325"/>
      <c r="P43" s="135"/>
      <c r="Q43" s="1361"/>
      <c r="R43" s="192"/>
      <c r="S43" s="192"/>
      <c r="T43" s="1325"/>
      <c r="U43" s="1325"/>
      <c r="V43" s="135"/>
      <c r="W43" s="1325"/>
      <c r="X43" s="1361"/>
      <c r="Y43" s="1325"/>
      <c r="Z43" s="192"/>
    </row>
    <row r="44" spans="2:26" ht="24.75" customHeight="1">
      <c r="B44" s="192"/>
      <c r="C44" s="192"/>
      <c r="D44" s="192"/>
      <c r="E44" s="192"/>
      <c r="F44" s="192"/>
      <c r="G44" s="192"/>
      <c r="H44" s="192"/>
      <c r="I44" s="192"/>
      <c r="J44" s="192"/>
      <c r="K44" s="192"/>
      <c r="L44" s="192"/>
      <c r="M44" s="29"/>
      <c r="N44" s="192"/>
      <c r="O44" s="192"/>
      <c r="P44" s="192"/>
      <c r="Q44" s="188"/>
      <c r="R44" s="188"/>
      <c r="S44" s="188"/>
      <c r="T44" s="231"/>
      <c r="U44" s="231"/>
      <c r="V44" s="188"/>
      <c r="W44" s="188"/>
      <c r="X44" s="188"/>
      <c r="Y44" s="188"/>
      <c r="Z44" s="192"/>
    </row>
    <row r="45" spans="2:26" ht="15.75" customHeight="1" hidden="1">
      <c r="B45" s="232"/>
      <c r="C45" s="232"/>
      <c r="D45" s="192"/>
      <c r="E45" s="192"/>
      <c r="F45" s="192"/>
      <c r="G45" s="192"/>
      <c r="H45" s="79"/>
      <c r="I45" s="79"/>
      <c r="J45" s="79"/>
      <c r="K45" s="79"/>
      <c r="L45" s="192"/>
      <c r="M45" s="29"/>
      <c r="N45" s="192"/>
      <c r="O45" s="232"/>
      <c r="P45" s="232"/>
      <c r="Q45" s="192"/>
      <c r="R45" s="192"/>
      <c r="S45" s="192"/>
      <c r="T45" s="79"/>
      <c r="U45" s="79"/>
      <c r="V45" s="79"/>
      <c r="W45" s="79"/>
      <c r="X45" s="79"/>
      <c r="Y45" s="79"/>
      <c r="Z45" s="192"/>
    </row>
    <row r="46" spans="2:26" ht="15.75" customHeight="1" hidden="1">
      <c r="B46" s="232"/>
      <c r="C46" s="232"/>
      <c r="D46" s="192"/>
      <c r="E46" s="192"/>
      <c r="F46" s="192"/>
      <c r="G46" s="192"/>
      <c r="H46" s="79"/>
      <c r="I46" s="79"/>
      <c r="J46" s="79"/>
      <c r="K46" s="79"/>
      <c r="L46" s="192"/>
      <c r="M46" s="29"/>
      <c r="N46" s="192"/>
      <c r="O46" s="232"/>
      <c r="P46" s="232"/>
      <c r="Q46" s="192"/>
      <c r="R46" s="192"/>
      <c r="S46" s="192"/>
      <c r="T46" s="79"/>
      <c r="U46" s="79"/>
      <c r="V46" s="79"/>
      <c r="W46" s="79"/>
      <c r="X46" s="79"/>
      <c r="Y46" s="79"/>
      <c r="Z46" s="192"/>
    </row>
    <row r="47" spans="2:26" ht="14.25" customHeight="1" hidden="1">
      <c r="B47" s="232"/>
      <c r="C47" s="232"/>
      <c r="D47" s="192"/>
      <c r="E47" s="192"/>
      <c r="F47" s="192"/>
      <c r="G47" s="192"/>
      <c r="H47" s="79"/>
      <c r="I47" s="79"/>
      <c r="J47" s="79"/>
      <c r="K47" s="79"/>
      <c r="L47" s="192"/>
      <c r="M47" s="29"/>
      <c r="N47" s="192"/>
      <c r="O47" s="232"/>
      <c r="P47" s="232"/>
      <c r="Q47" s="192"/>
      <c r="R47" s="192"/>
      <c r="S47" s="192"/>
      <c r="T47" s="79"/>
      <c r="U47" s="79"/>
      <c r="V47" s="79"/>
      <c r="W47" s="79"/>
      <c r="X47" s="79"/>
      <c r="Y47" s="79"/>
      <c r="Z47" s="192"/>
    </row>
    <row r="48" spans="2:26" ht="15.75" customHeight="1" hidden="1">
      <c r="B48" s="232"/>
      <c r="C48" s="232"/>
      <c r="D48" s="192"/>
      <c r="E48" s="192"/>
      <c r="F48" s="192"/>
      <c r="G48" s="192"/>
      <c r="H48" s="79"/>
      <c r="I48" s="79"/>
      <c r="J48" s="79"/>
      <c r="K48" s="79"/>
      <c r="L48" s="192"/>
      <c r="M48" s="192"/>
      <c r="N48" s="192"/>
      <c r="O48" s="232"/>
      <c r="P48" s="232"/>
      <c r="Q48" s="192"/>
      <c r="R48" s="192"/>
      <c r="S48" s="192"/>
      <c r="T48" s="79"/>
      <c r="U48" s="79"/>
      <c r="V48" s="79"/>
      <c r="W48" s="79"/>
      <c r="X48" s="79"/>
      <c r="Y48" s="79"/>
      <c r="Z48" s="192"/>
    </row>
    <row r="49" spans="2:26" ht="15.75" customHeight="1" hidden="1">
      <c r="B49" s="232"/>
      <c r="C49" s="232"/>
      <c r="D49" s="79"/>
      <c r="E49" s="79"/>
      <c r="F49" s="79"/>
      <c r="G49" s="79"/>
      <c r="H49" s="79"/>
      <c r="I49" s="79"/>
      <c r="J49" s="79"/>
      <c r="K49" s="79"/>
      <c r="L49" s="192"/>
      <c r="M49" s="192"/>
      <c r="N49" s="192"/>
      <c r="O49" s="232"/>
      <c r="P49" s="232"/>
      <c r="Q49" s="79"/>
      <c r="R49" s="79"/>
      <c r="S49" s="79"/>
      <c r="T49" s="79"/>
      <c r="U49" s="79"/>
      <c r="V49" s="79"/>
      <c r="W49" s="79"/>
      <c r="X49" s="79"/>
      <c r="Y49" s="79"/>
      <c r="Z49" s="192"/>
    </row>
    <row r="50" spans="2:26" ht="15.75" customHeight="1" hidden="1">
      <c r="B50" s="232"/>
      <c r="C50" s="232"/>
      <c r="D50" s="79"/>
      <c r="E50" s="79"/>
      <c r="F50" s="79"/>
      <c r="G50" s="79"/>
      <c r="H50" s="79"/>
      <c r="I50" s="79"/>
      <c r="J50" s="79"/>
      <c r="K50" s="79"/>
      <c r="L50" s="192"/>
      <c r="M50" s="192"/>
      <c r="N50" s="192"/>
      <c r="O50" s="232"/>
      <c r="P50" s="232"/>
      <c r="Q50" s="79"/>
      <c r="R50" s="79"/>
      <c r="S50" s="79"/>
      <c r="T50" s="79"/>
      <c r="U50" s="79"/>
      <c r="V50" s="79"/>
      <c r="W50" s="79"/>
      <c r="X50" s="79"/>
      <c r="Y50" s="79"/>
      <c r="Z50" s="192"/>
    </row>
    <row r="51" spans="2:26" ht="15.75" customHeight="1" hidden="1">
      <c r="B51" s="233"/>
      <c r="C51" s="233"/>
      <c r="D51" s="79"/>
      <c r="E51" s="79"/>
      <c r="F51" s="79"/>
      <c r="G51" s="79"/>
      <c r="H51" s="79"/>
      <c r="I51" s="79"/>
      <c r="J51" s="79"/>
      <c r="K51" s="79"/>
      <c r="L51" s="192"/>
      <c r="M51" s="192"/>
      <c r="N51" s="192"/>
      <c r="O51" s="232"/>
      <c r="P51" s="232"/>
      <c r="Q51" s="79"/>
      <c r="R51" s="79"/>
      <c r="S51" s="79"/>
      <c r="T51" s="79"/>
      <c r="U51" s="79"/>
      <c r="V51" s="79"/>
      <c r="W51" s="79"/>
      <c r="X51" s="79"/>
      <c r="Y51" s="79"/>
      <c r="Z51" s="192"/>
    </row>
    <row r="52" spans="2:26" ht="15.75" customHeight="1" hidden="1">
      <c r="B52" s="135"/>
      <c r="C52" s="135"/>
      <c r="D52" s="79"/>
      <c r="E52" s="79"/>
      <c r="F52" s="79"/>
      <c r="G52" s="79"/>
      <c r="H52" s="79"/>
      <c r="I52" s="79"/>
      <c r="J52" s="79"/>
      <c r="K52" s="79"/>
      <c r="L52" s="192"/>
      <c r="M52" s="192"/>
      <c r="N52" s="192"/>
      <c r="O52" s="232"/>
      <c r="P52" s="232"/>
      <c r="Q52" s="79"/>
      <c r="R52" s="79"/>
      <c r="S52" s="79"/>
      <c r="T52" s="79"/>
      <c r="U52" s="79"/>
      <c r="V52" s="79"/>
      <c r="W52" s="79"/>
      <c r="X52" s="79"/>
      <c r="Y52" s="79"/>
      <c r="Z52" s="192"/>
    </row>
    <row r="53" spans="2:26" ht="15.75" customHeight="1" hidden="1">
      <c r="B53" s="135"/>
      <c r="C53" s="135"/>
      <c r="D53" s="79"/>
      <c r="E53" s="79"/>
      <c r="F53" s="79"/>
      <c r="G53" s="79"/>
      <c r="H53" s="79"/>
      <c r="I53" s="79"/>
      <c r="J53" s="79"/>
      <c r="K53" s="79"/>
      <c r="L53" s="192"/>
      <c r="M53" s="192"/>
      <c r="N53" s="192"/>
      <c r="O53" s="232"/>
      <c r="P53" s="232"/>
      <c r="Q53" s="79"/>
      <c r="R53" s="79"/>
      <c r="S53" s="79"/>
      <c r="T53" s="79"/>
      <c r="U53" s="79"/>
      <c r="V53" s="79"/>
      <c r="W53" s="79"/>
      <c r="X53" s="79"/>
      <c r="Y53" s="79"/>
      <c r="Z53" s="192"/>
    </row>
    <row r="54" spans="2:26" ht="15.75" customHeight="1" hidden="1">
      <c r="B54" s="135"/>
      <c r="C54" s="135"/>
      <c r="D54" s="79"/>
      <c r="E54" s="79"/>
      <c r="F54" s="79"/>
      <c r="G54" s="79"/>
      <c r="H54" s="79"/>
      <c r="I54" s="79"/>
      <c r="J54" s="79"/>
      <c r="K54" s="79"/>
      <c r="L54" s="192"/>
      <c r="M54" s="192"/>
      <c r="N54" s="192"/>
      <c r="O54" s="232"/>
      <c r="P54" s="232"/>
      <c r="Q54" s="79"/>
      <c r="R54" s="79"/>
      <c r="S54" s="79"/>
      <c r="T54" s="79"/>
      <c r="U54" s="79"/>
      <c r="V54" s="79"/>
      <c r="W54" s="79"/>
      <c r="X54" s="79"/>
      <c r="Y54" s="79"/>
      <c r="Z54" s="192"/>
    </row>
    <row r="55" spans="2:26" ht="15.75" customHeight="1" hidden="1">
      <c r="B55" s="192"/>
      <c r="C55" s="192"/>
      <c r="D55" s="192"/>
      <c r="E55" s="61"/>
      <c r="F55" s="61"/>
      <c r="G55" s="61"/>
      <c r="H55" s="61"/>
      <c r="I55" s="61"/>
      <c r="J55" s="61"/>
      <c r="K55" s="192"/>
      <c r="L55" s="192"/>
      <c r="M55" s="192"/>
      <c r="N55" s="192"/>
      <c r="O55" s="232"/>
      <c r="P55" s="232"/>
      <c r="Q55" s="79"/>
      <c r="R55" s="79"/>
      <c r="S55" s="79"/>
      <c r="T55" s="79"/>
      <c r="U55" s="79"/>
      <c r="V55" s="79"/>
      <c r="W55" s="79"/>
      <c r="X55" s="79"/>
      <c r="Y55" s="79"/>
      <c r="Z55" s="192"/>
    </row>
    <row r="56" spans="2:26" ht="15.75" customHeight="1" hidden="1">
      <c r="B56" s="192"/>
      <c r="C56" s="192"/>
      <c r="D56" s="192"/>
      <c r="E56" s="61"/>
      <c r="F56" s="61"/>
      <c r="G56" s="61"/>
      <c r="H56" s="61"/>
      <c r="I56" s="61"/>
      <c r="J56" s="61"/>
      <c r="K56" s="192"/>
      <c r="L56" s="192"/>
      <c r="M56" s="192"/>
      <c r="N56" s="192"/>
      <c r="O56" s="232"/>
      <c r="P56" s="232"/>
      <c r="Q56" s="234"/>
      <c r="R56" s="234"/>
      <c r="S56" s="234"/>
      <c r="T56" s="234"/>
      <c r="U56" s="234"/>
      <c r="V56" s="234"/>
      <c r="W56" s="234"/>
      <c r="X56" s="234"/>
      <c r="Y56" s="234"/>
      <c r="Z56" s="192"/>
    </row>
    <row r="57" spans="2:26" ht="15.75" customHeight="1" hidden="1">
      <c r="B57" s="192"/>
      <c r="C57" s="192"/>
      <c r="D57" s="192"/>
      <c r="E57" s="61"/>
      <c r="F57" s="61"/>
      <c r="G57" s="61"/>
      <c r="H57" s="61"/>
      <c r="I57" s="61"/>
      <c r="J57" s="61"/>
      <c r="K57" s="192"/>
      <c r="L57" s="192"/>
      <c r="M57" s="192"/>
      <c r="N57" s="192"/>
      <c r="O57" s="232"/>
      <c r="P57" s="232"/>
      <c r="Q57" s="234"/>
      <c r="R57" s="234"/>
      <c r="S57" s="234"/>
      <c r="T57" s="234"/>
      <c r="U57" s="234"/>
      <c r="V57" s="234"/>
      <c r="W57" s="234"/>
      <c r="X57" s="234"/>
      <c r="Y57" s="234"/>
      <c r="Z57" s="192"/>
    </row>
    <row r="58" spans="2:26" ht="15.75" customHeight="1" hidden="1">
      <c r="B58" s="192"/>
      <c r="C58" s="192"/>
      <c r="D58" s="192"/>
      <c r="E58" s="61"/>
      <c r="F58" s="61"/>
      <c r="G58" s="61"/>
      <c r="H58" s="61"/>
      <c r="I58" s="61"/>
      <c r="J58" s="61"/>
      <c r="K58" s="192"/>
      <c r="L58" s="192"/>
      <c r="M58" s="192"/>
      <c r="N58" s="192"/>
      <c r="O58" s="232"/>
      <c r="P58" s="232"/>
      <c r="Q58" s="234"/>
      <c r="R58" s="234"/>
      <c r="S58" s="234"/>
      <c r="T58" s="234"/>
      <c r="U58" s="234"/>
      <c r="V58" s="234"/>
      <c r="W58" s="234"/>
      <c r="X58" s="234"/>
      <c r="Y58" s="234"/>
      <c r="Z58" s="192"/>
    </row>
    <row r="59" spans="2:26" ht="15.75" customHeight="1" hidden="1">
      <c r="B59" s="192"/>
      <c r="C59" s="192"/>
      <c r="D59" s="192"/>
      <c r="E59" s="61"/>
      <c r="F59" s="61"/>
      <c r="G59" s="61"/>
      <c r="H59" s="61"/>
      <c r="I59" s="61"/>
      <c r="J59" s="61"/>
      <c r="K59" s="192"/>
      <c r="L59" s="192"/>
      <c r="M59" s="192"/>
      <c r="N59" s="192"/>
      <c r="O59" s="232"/>
      <c r="P59" s="232"/>
      <c r="Q59" s="234"/>
      <c r="R59" s="234"/>
      <c r="S59" s="234"/>
      <c r="T59" s="234"/>
      <c r="U59" s="234"/>
      <c r="V59" s="234"/>
      <c r="W59" s="234"/>
      <c r="X59" s="234"/>
      <c r="Y59" s="234"/>
      <c r="Z59" s="192"/>
    </row>
    <row r="60" spans="2:26" ht="15.75" customHeight="1" hidden="1">
      <c r="B60" s="192"/>
      <c r="C60" s="192"/>
      <c r="D60" s="192"/>
      <c r="E60" s="61"/>
      <c r="F60" s="61"/>
      <c r="G60" s="61"/>
      <c r="H60" s="61"/>
      <c r="I60" s="61"/>
      <c r="J60" s="61"/>
      <c r="K60" s="192"/>
      <c r="L60" s="192"/>
      <c r="M60" s="192"/>
      <c r="N60" s="192"/>
      <c r="O60" s="232"/>
      <c r="P60" s="232"/>
      <c r="Q60" s="234"/>
      <c r="R60" s="234"/>
      <c r="S60" s="234"/>
      <c r="T60" s="234"/>
      <c r="U60" s="234"/>
      <c r="V60" s="234"/>
      <c r="W60" s="234"/>
      <c r="X60" s="234"/>
      <c r="Y60" s="234"/>
      <c r="Z60" s="192"/>
    </row>
    <row r="61" spans="2:26" ht="15.75" customHeight="1" hidden="1">
      <c r="B61" s="192"/>
      <c r="C61" s="192"/>
      <c r="D61" s="192"/>
      <c r="E61" s="61"/>
      <c r="F61" s="61"/>
      <c r="G61" s="61"/>
      <c r="H61" s="61"/>
      <c r="I61" s="61"/>
      <c r="J61" s="61"/>
      <c r="K61" s="192"/>
      <c r="L61" s="192"/>
      <c r="M61" s="192"/>
      <c r="N61" s="1325"/>
      <c r="O61" s="1325"/>
      <c r="P61" s="135"/>
      <c r="Q61" s="235"/>
      <c r="R61" s="235"/>
      <c r="S61" s="235"/>
      <c r="T61" s="235"/>
      <c r="U61" s="235"/>
      <c r="V61" s="235"/>
      <c r="W61" s="235"/>
      <c r="X61" s="235"/>
      <c r="Y61" s="235"/>
      <c r="Z61" s="192"/>
    </row>
    <row r="62" spans="2:26" ht="15.75" customHeight="1" hidden="1">
      <c r="B62" s="192"/>
      <c r="C62" s="192"/>
      <c r="D62" s="192"/>
      <c r="E62" s="61"/>
      <c r="F62" s="61"/>
      <c r="G62" s="61"/>
      <c r="H62" s="61"/>
      <c r="I62" s="61"/>
      <c r="J62" s="61"/>
      <c r="K62" s="192"/>
      <c r="L62" s="192"/>
      <c r="M62" s="192"/>
      <c r="N62" s="1325"/>
      <c r="O62" s="1325"/>
      <c r="P62" s="135"/>
      <c r="Q62" s="235"/>
      <c r="R62" s="235"/>
      <c r="S62" s="235"/>
      <c r="T62" s="235"/>
      <c r="U62" s="235"/>
      <c r="V62" s="235"/>
      <c r="W62" s="235"/>
      <c r="X62" s="235"/>
      <c r="Y62" s="235"/>
      <c r="Z62" s="192"/>
    </row>
    <row r="63" spans="2:26" ht="15.75" customHeight="1">
      <c r="B63" s="192"/>
      <c r="C63" s="192"/>
      <c r="D63" s="192"/>
      <c r="E63" s="61"/>
      <c r="F63" s="61"/>
      <c r="G63" s="61"/>
      <c r="H63" s="61"/>
      <c r="I63" s="61"/>
      <c r="J63" s="61"/>
      <c r="K63" s="192"/>
      <c r="L63" s="192"/>
      <c r="M63" s="192"/>
      <c r="N63" s="1325"/>
      <c r="O63" s="1325"/>
      <c r="P63" s="135"/>
      <c r="Q63" s="235"/>
      <c r="R63" s="235"/>
      <c r="S63" s="235"/>
      <c r="T63" s="235"/>
      <c r="U63" s="235"/>
      <c r="V63" s="235"/>
      <c r="W63" s="235"/>
      <c r="X63" s="235"/>
      <c r="Y63" s="235"/>
      <c r="Z63" s="192"/>
    </row>
    <row r="64" spans="2:26" ht="15.75" customHeight="1">
      <c r="B64" s="192"/>
      <c r="C64" s="192"/>
      <c r="D64" s="192"/>
      <c r="E64" s="61"/>
      <c r="F64" s="61"/>
      <c r="G64" s="61"/>
      <c r="H64" s="61"/>
      <c r="I64" s="61"/>
      <c r="J64" s="61"/>
      <c r="K64" s="192"/>
      <c r="L64" s="192"/>
      <c r="M64" s="192"/>
      <c r="N64" s="1325"/>
      <c r="O64" s="1325"/>
      <c r="P64" s="135"/>
      <c r="Q64" s="235"/>
      <c r="R64" s="235"/>
      <c r="S64" s="235"/>
      <c r="T64" s="235"/>
      <c r="U64" s="235"/>
      <c r="V64" s="235"/>
      <c r="W64" s="235"/>
      <c r="X64" s="235"/>
      <c r="Y64" s="235"/>
      <c r="Z64" s="192"/>
    </row>
    <row r="65" spans="2:26" ht="15.75" customHeight="1">
      <c r="B65" s="192"/>
      <c r="C65" s="192"/>
      <c r="D65" s="192"/>
      <c r="E65" s="61"/>
      <c r="F65" s="61"/>
      <c r="G65" s="61"/>
      <c r="H65" s="61"/>
      <c r="I65" s="61"/>
      <c r="J65" s="61"/>
      <c r="K65" s="192"/>
      <c r="L65" s="192"/>
      <c r="M65" s="192"/>
      <c r="N65" s="1325"/>
      <c r="O65" s="1325"/>
      <c r="P65" s="135"/>
      <c r="Q65" s="235"/>
      <c r="R65" s="235"/>
      <c r="S65" s="235"/>
      <c r="T65" s="235"/>
      <c r="U65" s="235"/>
      <c r="V65" s="235"/>
      <c r="W65" s="235"/>
      <c r="X65" s="235"/>
      <c r="Y65" s="235"/>
      <c r="Z65" s="192"/>
    </row>
    <row r="66" spans="2:26" ht="12.75" customHeight="1">
      <c r="B66" s="192"/>
      <c r="C66" s="192"/>
      <c r="D66" s="192"/>
      <c r="E66" s="61"/>
      <c r="F66" s="61"/>
      <c r="G66" s="61"/>
      <c r="H66" s="61"/>
      <c r="I66" s="61"/>
      <c r="J66" s="61"/>
      <c r="K66" s="192"/>
      <c r="L66" s="192"/>
      <c r="M66" s="192"/>
      <c r="N66" s="192"/>
      <c r="O66" s="135"/>
      <c r="P66" s="135"/>
      <c r="Q66" s="235"/>
      <c r="R66" s="235"/>
      <c r="S66" s="235"/>
      <c r="T66" s="235"/>
      <c r="U66" s="235"/>
      <c r="V66" s="235"/>
      <c r="W66" s="235"/>
      <c r="X66" s="235"/>
      <c r="Y66" s="235"/>
      <c r="Z66" s="192"/>
    </row>
    <row r="67" spans="2:26" ht="12.75" customHeight="1" hidden="1">
      <c r="B67" s="192"/>
      <c r="C67" s="192"/>
      <c r="D67" s="79"/>
      <c r="E67" s="79"/>
      <c r="F67" s="79"/>
      <c r="G67" s="98"/>
      <c r="H67" s="98"/>
      <c r="I67" s="98"/>
      <c r="J67" s="98"/>
      <c r="K67" s="98"/>
      <c r="L67" s="192"/>
      <c r="M67" s="29"/>
      <c r="N67" s="1363"/>
      <c r="O67" s="192"/>
      <c r="P67" s="192"/>
      <c r="Q67" s="235"/>
      <c r="R67" s="235"/>
      <c r="S67" s="236"/>
      <c r="T67" s="236"/>
      <c r="U67" s="236"/>
      <c r="V67" s="236"/>
      <c r="W67" s="236"/>
      <c r="X67" s="236"/>
      <c r="Y67" s="236"/>
      <c r="Z67" s="192"/>
    </row>
    <row r="68" spans="2:26" ht="15.75" customHeight="1" hidden="1">
      <c r="B68" s="192"/>
      <c r="C68" s="192"/>
      <c r="D68" s="79"/>
      <c r="E68" s="79"/>
      <c r="F68" s="79"/>
      <c r="G68" s="98"/>
      <c r="H68" s="98"/>
      <c r="I68" s="98"/>
      <c r="J68" s="98"/>
      <c r="K68" s="98"/>
      <c r="L68" s="192"/>
      <c r="M68" s="29"/>
      <c r="N68" s="1363"/>
      <c r="O68" s="192"/>
      <c r="P68" s="192"/>
      <c r="Q68" s="235"/>
      <c r="R68" s="235"/>
      <c r="S68" s="235"/>
      <c r="T68" s="236"/>
      <c r="U68" s="236"/>
      <c r="V68" s="236"/>
      <c r="W68" s="236"/>
      <c r="X68" s="236"/>
      <c r="Y68" s="235"/>
      <c r="Z68" s="192"/>
    </row>
    <row r="69" spans="2:26" ht="15.75" customHeight="1" hidden="1">
      <c r="B69" s="192"/>
      <c r="C69" s="192"/>
      <c r="D69" s="79"/>
      <c r="E69" s="79"/>
      <c r="F69" s="79"/>
      <c r="G69" s="98"/>
      <c r="H69" s="98"/>
      <c r="I69" s="98"/>
      <c r="J69" s="98"/>
      <c r="K69" s="98"/>
      <c r="L69" s="192"/>
      <c r="M69" s="29"/>
      <c r="N69" s="1363"/>
      <c r="O69" s="192"/>
      <c r="P69" s="192"/>
      <c r="Q69" s="235"/>
      <c r="R69" s="235"/>
      <c r="S69" s="235"/>
      <c r="T69" s="236"/>
      <c r="U69" s="236"/>
      <c r="V69" s="236"/>
      <c r="W69" s="236"/>
      <c r="X69" s="236"/>
      <c r="Y69" s="235"/>
      <c r="Z69" s="192"/>
    </row>
    <row r="70" spans="2:26" ht="15.75" customHeight="1" hidden="1">
      <c r="B70" s="192"/>
      <c r="C70" s="192"/>
      <c r="D70" s="79"/>
      <c r="E70" s="79"/>
      <c r="F70" s="79"/>
      <c r="G70" s="98"/>
      <c r="H70" s="98"/>
      <c r="I70" s="98"/>
      <c r="J70" s="98"/>
      <c r="K70" s="98"/>
      <c r="L70" s="192"/>
      <c r="M70" s="29"/>
      <c r="N70" s="1363"/>
      <c r="O70" s="192"/>
      <c r="P70" s="192"/>
      <c r="Q70" s="235"/>
      <c r="R70" s="235"/>
      <c r="S70" s="236"/>
      <c r="T70" s="236"/>
      <c r="U70" s="236"/>
      <c r="V70" s="236"/>
      <c r="W70" s="236"/>
      <c r="X70" s="236"/>
      <c r="Y70" s="235"/>
      <c r="Z70" s="192"/>
    </row>
    <row r="71" spans="2:26" ht="15.75" customHeight="1" hidden="1">
      <c r="B71" s="192"/>
      <c r="C71" s="192"/>
      <c r="D71" s="79"/>
      <c r="E71" s="79"/>
      <c r="F71" s="79"/>
      <c r="G71" s="98"/>
      <c r="H71" s="98"/>
      <c r="I71" s="98"/>
      <c r="J71" s="98"/>
      <c r="K71" s="98"/>
      <c r="L71" s="192"/>
      <c r="M71" s="29"/>
      <c r="N71" s="1363"/>
      <c r="O71" s="192"/>
      <c r="P71" s="192"/>
      <c r="Q71" s="235"/>
      <c r="R71" s="235"/>
      <c r="S71" s="235"/>
      <c r="T71" s="236"/>
      <c r="U71" s="236"/>
      <c r="V71" s="236"/>
      <c r="W71" s="236"/>
      <c r="X71" s="236"/>
      <c r="Y71" s="235"/>
      <c r="Z71" s="192"/>
    </row>
    <row r="72" spans="2:26" ht="14.25" customHeight="1" hidden="1">
      <c r="B72" s="192"/>
      <c r="C72" s="192"/>
      <c r="D72" s="79"/>
      <c r="E72" s="79"/>
      <c r="F72" s="79"/>
      <c r="G72" s="98"/>
      <c r="H72" s="98"/>
      <c r="I72" s="98"/>
      <c r="J72" s="98"/>
      <c r="K72" s="98"/>
      <c r="L72" s="192"/>
      <c r="M72" s="29"/>
      <c r="N72" s="1363"/>
      <c r="O72" s="192"/>
      <c r="P72" s="192"/>
      <c r="Q72" s="235"/>
      <c r="R72" s="235"/>
      <c r="S72" s="236"/>
      <c r="T72" s="236"/>
      <c r="U72" s="236"/>
      <c r="V72" s="236"/>
      <c r="W72" s="236"/>
      <c r="X72" s="236"/>
      <c r="Y72" s="236"/>
      <c r="Z72" s="192"/>
    </row>
    <row r="73" spans="2:26" ht="14.25" customHeight="1" hidden="1">
      <c r="B73" s="192"/>
      <c r="C73" s="192"/>
      <c r="D73" s="79"/>
      <c r="E73" s="79"/>
      <c r="F73" s="79"/>
      <c r="G73" s="98"/>
      <c r="H73" s="98"/>
      <c r="I73" s="98"/>
      <c r="J73" s="98"/>
      <c r="K73" s="98"/>
      <c r="L73" s="192"/>
      <c r="M73" s="29"/>
      <c r="N73" s="1363"/>
      <c r="O73" s="192"/>
      <c r="P73" s="192"/>
      <c r="Q73" s="235"/>
      <c r="R73" s="235"/>
      <c r="S73" s="235"/>
      <c r="T73" s="235"/>
      <c r="U73" s="235"/>
      <c r="V73" s="235"/>
      <c r="W73" s="235"/>
      <c r="X73" s="236"/>
      <c r="Y73" s="235"/>
      <c r="Z73" s="192"/>
    </row>
    <row r="74" spans="2:26" ht="14.25" customHeight="1" hidden="1">
      <c r="B74" s="192"/>
      <c r="C74" s="192"/>
      <c r="D74" s="79"/>
      <c r="E74" s="79"/>
      <c r="F74" s="79"/>
      <c r="G74" s="98"/>
      <c r="H74" s="98"/>
      <c r="I74" s="98"/>
      <c r="J74" s="98"/>
      <c r="K74" s="98"/>
      <c r="L74" s="192"/>
      <c r="M74" s="29"/>
      <c r="N74" s="1363"/>
      <c r="O74" s="192"/>
      <c r="P74" s="192"/>
      <c r="Q74" s="235"/>
      <c r="R74" s="237"/>
      <c r="S74" s="238"/>
      <c r="T74" s="235"/>
      <c r="U74" s="235"/>
      <c r="V74" s="238"/>
      <c r="W74" s="235"/>
      <c r="X74" s="235"/>
      <c r="Y74" s="235"/>
      <c r="Z74" s="192"/>
    </row>
    <row r="75" spans="2:26" ht="14.25" customHeight="1" hidden="1">
      <c r="B75" s="192"/>
      <c r="C75" s="192"/>
      <c r="D75" s="79"/>
      <c r="E75" s="79"/>
      <c r="F75" s="79"/>
      <c r="G75" s="98"/>
      <c r="H75" s="98"/>
      <c r="I75" s="98"/>
      <c r="J75" s="98"/>
      <c r="K75" s="98"/>
      <c r="L75" s="192"/>
      <c r="M75" s="29"/>
      <c r="N75" s="1363"/>
      <c r="O75" s="192"/>
      <c r="P75" s="192"/>
      <c r="Q75" s="235"/>
      <c r="R75" s="235"/>
      <c r="S75" s="235"/>
      <c r="T75" s="235"/>
      <c r="U75" s="235"/>
      <c r="V75" s="235"/>
      <c r="W75" s="235"/>
      <c r="X75" s="238"/>
      <c r="Y75" s="235"/>
      <c r="Z75" s="192"/>
    </row>
    <row r="76" spans="2:26" ht="14.25" customHeight="1" hidden="1">
      <c r="B76" s="192"/>
      <c r="C76" s="192"/>
      <c r="D76" s="79"/>
      <c r="E76" s="79"/>
      <c r="F76" s="79"/>
      <c r="G76" s="98"/>
      <c r="H76" s="98"/>
      <c r="I76" s="98"/>
      <c r="J76" s="98"/>
      <c r="K76" s="98"/>
      <c r="L76" s="192"/>
      <c r="M76" s="29"/>
      <c r="N76" s="1363"/>
      <c r="O76" s="192"/>
      <c r="P76" s="192"/>
      <c r="Q76" s="237"/>
      <c r="R76" s="237"/>
      <c r="S76" s="238"/>
      <c r="T76" s="235"/>
      <c r="U76" s="235"/>
      <c r="V76" s="235"/>
      <c r="W76" s="235"/>
      <c r="X76" s="235"/>
      <c r="Y76" s="235"/>
      <c r="Z76" s="192"/>
    </row>
    <row r="77" spans="2:26" ht="14.25" customHeight="1" hidden="1">
      <c r="B77" s="192"/>
      <c r="C77" s="192"/>
      <c r="D77" s="79"/>
      <c r="E77" s="79"/>
      <c r="F77" s="79"/>
      <c r="G77" s="98"/>
      <c r="H77" s="98"/>
      <c r="I77" s="98"/>
      <c r="J77" s="98"/>
      <c r="K77" s="98"/>
      <c r="L77" s="192"/>
      <c r="M77" s="29"/>
      <c r="N77" s="1363"/>
      <c r="O77" s="192"/>
      <c r="P77" s="192"/>
      <c r="Q77" s="237"/>
      <c r="R77" s="237"/>
      <c r="S77" s="238"/>
      <c r="T77" s="238"/>
      <c r="U77" s="238"/>
      <c r="V77" s="238"/>
      <c r="W77" s="238"/>
      <c r="X77" s="238"/>
      <c r="Y77" s="238"/>
      <c r="Z77" s="192"/>
    </row>
    <row r="78" spans="2:26" ht="14.25" customHeight="1" hidden="1">
      <c r="B78" s="192"/>
      <c r="C78" s="192"/>
      <c r="D78" s="79"/>
      <c r="E78" s="79"/>
      <c r="F78" s="79"/>
      <c r="G78" s="98"/>
      <c r="H78" s="98"/>
      <c r="I78" s="98"/>
      <c r="J78" s="98"/>
      <c r="K78" s="98"/>
      <c r="L78" s="192"/>
      <c r="M78" s="29"/>
      <c r="N78" s="1363"/>
      <c r="O78" s="192"/>
      <c r="P78" s="192"/>
      <c r="Q78" s="235"/>
      <c r="R78" s="237"/>
      <c r="S78" s="238"/>
      <c r="T78" s="238"/>
      <c r="U78" s="235"/>
      <c r="V78" s="238"/>
      <c r="W78" s="238"/>
      <c r="X78" s="238"/>
      <c r="Y78" s="238"/>
      <c r="Z78" s="192"/>
    </row>
    <row r="79" spans="2:26" ht="14.25" customHeight="1" hidden="1">
      <c r="B79" s="192"/>
      <c r="C79" s="192"/>
      <c r="D79" s="79"/>
      <c r="E79" s="79"/>
      <c r="F79" s="79"/>
      <c r="G79" s="98"/>
      <c r="H79" s="98"/>
      <c r="I79" s="98"/>
      <c r="J79" s="98"/>
      <c r="K79" s="98"/>
      <c r="L79" s="192"/>
      <c r="M79" s="29"/>
      <c r="N79" s="1363"/>
      <c r="O79" s="192"/>
      <c r="P79" s="192"/>
      <c r="Q79" s="235"/>
      <c r="R79" s="237"/>
      <c r="S79" s="238"/>
      <c r="T79" s="238"/>
      <c r="U79" s="235"/>
      <c r="V79" s="238"/>
      <c r="W79" s="235"/>
      <c r="X79" s="235"/>
      <c r="Y79" s="235"/>
      <c r="Z79" s="192"/>
    </row>
    <row r="80" spans="2:26" ht="14.25" customHeight="1" hidden="1">
      <c r="B80" s="192"/>
      <c r="C80" s="192"/>
      <c r="D80" s="79"/>
      <c r="E80" s="79"/>
      <c r="F80" s="79"/>
      <c r="G80" s="98"/>
      <c r="H80" s="98"/>
      <c r="I80" s="98"/>
      <c r="J80" s="98"/>
      <c r="K80" s="98"/>
      <c r="L80" s="192"/>
      <c r="M80" s="29"/>
      <c r="N80" s="1363"/>
      <c r="O80" s="192"/>
      <c r="P80" s="192"/>
      <c r="Q80" s="235"/>
      <c r="R80" s="237"/>
      <c r="S80" s="238"/>
      <c r="T80" s="238"/>
      <c r="U80" s="235"/>
      <c r="V80" s="238"/>
      <c r="W80" s="238"/>
      <c r="X80" s="238"/>
      <c r="Y80" s="235"/>
      <c r="Z80" s="192"/>
    </row>
    <row r="81" spans="9:26" ht="14.25" customHeight="1" hidden="1">
      <c r="I81" s="98"/>
      <c r="J81" s="98"/>
      <c r="K81" s="98"/>
      <c r="L81" s="192"/>
      <c r="M81" s="29"/>
      <c r="N81" s="1363"/>
      <c r="O81" s="192"/>
      <c r="P81" s="192"/>
      <c r="Q81" s="237"/>
      <c r="R81" s="237"/>
      <c r="S81" s="238"/>
      <c r="T81" s="238"/>
      <c r="U81" s="235"/>
      <c r="V81" s="238"/>
      <c r="W81" s="238"/>
      <c r="X81" s="238"/>
      <c r="Y81" s="238"/>
      <c r="Z81" s="192"/>
    </row>
    <row r="82" spans="2:26" ht="14.25" customHeight="1" hidden="1">
      <c r="B82" s="192"/>
      <c r="C82" s="192"/>
      <c r="D82" s="79"/>
      <c r="E82" s="79"/>
      <c r="F82" s="79"/>
      <c r="G82" s="98"/>
      <c r="H82" s="98"/>
      <c r="I82" s="98"/>
      <c r="J82" s="98"/>
      <c r="K82" s="98"/>
      <c r="L82" s="192"/>
      <c r="M82" s="29"/>
      <c r="N82" s="1363"/>
      <c r="O82" s="192"/>
      <c r="P82" s="192"/>
      <c r="Q82" s="237"/>
      <c r="R82" s="237"/>
      <c r="S82" s="238"/>
      <c r="T82" s="238"/>
      <c r="U82" s="238"/>
      <c r="V82" s="238"/>
      <c r="W82" s="238"/>
      <c r="X82" s="238"/>
      <c r="Y82" s="238"/>
      <c r="Z82" s="192"/>
    </row>
    <row r="83" spans="2:26" ht="15.75" customHeight="1" hidden="1">
      <c r="B83" s="192"/>
      <c r="C83" s="192"/>
      <c r="D83" s="79"/>
      <c r="E83" s="79"/>
      <c r="F83" s="79"/>
      <c r="G83" s="98"/>
      <c r="H83" s="98"/>
      <c r="I83" s="98"/>
      <c r="J83" s="98"/>
      <c r="K83" s="98"/>
      <c r="L83" s="192"/>
      <c r="M83" s="29"/>
      <c r="N83" s="1363"/>
      <c r="O83" s="192"/>
      <c r="P83" s="192"/>
      <c r="Q83" s="237"/>
      <c r="R83" s="237"/>
      <c r="S83" s="238"/>
      <c r="T83" s="238"/>
      <c r="U83" s="238"/>
      <c r="V83" s="238"/>
      <c r="W83" s="238"/>
      <c r="X83" s="238"/>
      <c r="Y83" s="238"/>
      <c r="Z83" s="192"/>
    </row>
    <row r="84" spans="2:26" ht="15.75" customHeight="1" hidden="1">
      <c r="B84" s="192"/>
      <c r="C84" s="192"/>
      <c r="D84" s="79"/>
      <c r="E84" s="79"/>
      <c r="F84" s="79"/>
      <c r="G84" s="98"/>
      <c r="H84" s="98"/>
      <c r="I84" s="98"/>
      <c r="J84" s="98"/>
      <c r="K84" s="98"/>
      <c r="L84" s="192"/>
      <c r="M84" s="29"/>
      <c r="N84" s="1363"/>
      <c r="O84" s="192"/>
      <c r="P84" s="192"/>
      <c r="Q84" s="235"/>
      <c r="R84" s="235"/>
      <c r="S84" s="238"/>
      <c r="T84" s="235"/>
      <c r="U84" s="238"/>
      <c r="V84" s="238"/>
      <c r="W84" s="235"/>
      <c r="X84" s="235"/>
      <c r="Y84" s="235"/>
      <c r="Z84" s="192"/>
    </row>
    <row r="85" spans="2:26" ht="15.75" customHeight="1" hidden="1">
      <c r="B85" s="192"/>
      <c r="C85" s="192"/>
      <c r="D85" s="79"/>
      <c r="E85" s="79"/>
      <c r="F85" s="79"/>
      <c r="G85" s="98"/>
      <c r="H85" s="98"/>
      <c r="I85" s="98"/>
      <c r="J85" s="98"/>
      <c r="K85" s="98"/>
      <c r="L85" s="192"/>
      <c r="M85" s="29"/>
      <c r="N85" s="1363"/>
      <c r="O85" s="192"/>
      <c r="P85" s="192"/>
      <c r="Q85" s="235"/>
      <c r="R85" s="237"/>
      <c r="S85" s="238"/>
      <c r="T85" s="235"/>
      <c r="U85" s="238"/>
      <c r="V85" s="238"/>
      <c r="W85" s="235"/>
      <c r="X85" s="235"/>
      <c r="Y85" s="235"/>
      <c r="Z85" s="192"/>
    </row>
    <row r="86" spans="9:26" ht="15.75" customHeight="1" hidden="1">
      <c r="I86" s="98"/>
      <c r="J86" s="98"/>
      <c r="K86" s="98"/>
      <c r="L86" s="192"/>
      <c r="M86" s="29"/>
      <c r="N86" s="1363"/>
      <c r="O86" s="192"/>
      <c r="P86" s="192"/>
      <c r="Q86" s="237"/>
      <c r="R86" s="237"/>
      <c r="S86" s="238"/>
      <c r="T86" s="235"/>
      <c r="U86" s="238"/>
      <c r="V86" s="238"/>
      <c r="W86" s="238"/>
      <c r="X86" s="238"/>
      <c r="Y86" s="238"/>
      <c r="Z86" s="192"/>
    </row>
    <row r="87" spans="9:26" ht="12.75" customHeight="1" hidden="1">
      <c r="I87" s="98"/>
      <c r="J87" s="98"/>
      <c r="K87" s="98"/>
      <c r="L87" s="192"/>
      <c r="M87" s="29"/>
      <c r="N87" s="1363"/>
      <c r="O87" s="192"/>
      <c r="P87" s="192"/>
      <c r="Q87" s="237"/>
      <c r="R87" s="237"/>
      <c r="S87" s="238"/>
      <c r="T87" s="238"/>
      <c r="U87" s="238"/>
      <c r="V87" s="238"/>
      <c r="W87" s="238"/>
      <c r="X87" s="238"/>
      <c r="Y87" s="238"/>
      <c r="Z87" s="192"/>
    </row>
    <row r="88" spans="9:26" ht="15.75" customHeight="1" hidden="1">
      <c r="I88" s="98"/>
      <c r="J88" s="98"/>
      <c r="K88" s="98"/>
      <c r="L88" s="192"/>
      <c r="M88" s="29"/>
      <c r="N88" s="1363"/>
      <c r="O88" s="192"/>
      <c r="P88" s="192"/>
      <c r="Q88" s="237"/>
      <c r="R88" s="237"/>
      <c r="S88" s="238"/>
      <c r="T88" s="238"/>
      <c r="U88" s="238"/>
      <c r="V88" s="238"/>
      <c r="W88" s="238"/>
      <c r="X88" s="238"/>
      <c r="Y88" s="238"/>
      <c r="Z88" s="192"/>
    </row>
    <row r="89" spans="9:26" ht="15.75" customHeight="1" hidden="1">
      <c r="I89" s="98"/>
      <c r="J89" s="98"/>
      <c r="K89" s="98"/>
      <c r="L89" s="192"/>
      <c r="M89" s="29"/>
      <c r="N89" s="1363"/>
      <c r="O89" s="192"/>
      <c r="P89" s="192"/>
      <c r="Q89" s="237"/>
      <c r="R89" s="237"/>
      <c r="S89" s="238"/>
      <c r="T89" s="238"/>
      <c r="U89" s="238"/>
      <c r="V89" s="238"/>
      <c r="W89" s="238"/>
      <c r="X89" s="238"/>
      <c r="Y89" s="238"/>
      <c r="Z89" s="192"/>
    </row>
    <row r="90" spans="9:26" ht="15.75" customHeight="1" hidden="1">
      <c r="I90" s="98"/>
      <c r="J90" s="98"/>
      <c r="K90" s="98"/>
      <c r="L90" s="192"/>
      <c r="M90" s="29"/>
      <c r="N90" s="1363"/>
      <c r="O90" s="192"/>
      <c r="P90" s="192"/>
      <c r="Q90" s="237"/>
      <c r="R90" s="237"/>
      <c r="S90" s="238"/>
      <c r="T90" s="238"/>
      <c r="U90" s="238"/>
      <c r="V90" s="238"/>
      <c r="W90" s="238"/>
      <c r="X90" s="238"/>
      <c r="Y90" s="238"/>
      <c r="Z90" s="192"/>
    </row>
    <row r="91" spans="9:26" ht="15.75" customHeight="1" hidden="1">
      <c r="I91" s="98"/>
      <c r="J91" s="98"/>
      <c r="K91" s="98"/>
      <c r="L91" s="192"/>
      <c r="M91" s="29"/>
      <c r="N91" s="1363"/>
      <c r="O91" s="192"/>
      <c r="P91" s="192"/>
      <c r="Q91" s="237"/>
      <c r="R91" s="237"/>
      <c r="S91" s="238"/>
      <c r="T91" s="238"/>
      <c r="U91" s="238"/>
      <c r="V91" s="238"/>
      <c r="W91" s="238"/>
      <c r="X91" s="238"/>
      <c r="Y91" s="238"/>
      <c r="Z91" s="192"/>
    </row>
    <row r="92" spans="9:26" ht="18" customHeight="1" hidden="1">
      <c r="I92" s="98"/>
      <c r="J92" s="98"/>
      <c r="K92" s="98"/>
      <c r="L92" s="192"/>
      <c r="M92" s="29"/>
      <c r="N92" s="1363"/>
      <c r="O92" s="239"/>
      <c r="P92" s="239"/>
      <c r="Q92" s="237"/>
      <c r="R92" s="237"/>
      <c r="S92" s="238"/>
      <c r="T92" s="238"/>
      <c r="U92" s="238"/>
      <c r="V92" s="238"/>
      <c r="W92" s="238"/>
      <c r="X92" s="238"/>
      <c r="Y92" s="238"/>
      <c r="Z92" s="192"/>
    </row>
    <row r="93" spans="9:26" ht="15.75" customHeight="1" hidden="1">
      <c r="I93" s="98"/>
      <c r="J93" s="98"/>
      <c r="K93" s="98"/>
      <c r="L93" s="192"/>
      <c r="M93" s="29"/>
      <c r="N93" s="1363"/>
      <c r="O93" s="239"/>
      <c r="P93" s="232"/>
      <c r="Q93" s="237"/>
      <c r="R93" s="237"/>
      <c r="S93" s="238"/>
      <c r="T93" s="238"/>
      <c r="U93" s="238"/>
      <c r="V93" s="238"/>
      <c r="W93" s="238"/>
      <c r="X93" s="238"/>
      <c r="Y93" s="238"/>
      <c r="Z93" s="192"/>
    </row>
    <row r="94" spans="9:26" ht="15.75" customHeight="1" hidden="1">
      <c r="I94" s="98"/>
      <c r="J94" s="98"/>
      <c r="K94" s="98"/>
      <c r="L94" s="192"/>
      <c r="M94" s="29"/>
      <c r="N94" s="1363"/>
      <c r="O94" s="239"/>
      <c r="P94" s="135"/>
      <c r="Q94" s="237"/>
      <c r="R94" s="237"/>
      <c r="S94" s="238"/>
      <c r="T94" s="238"/>
      <c r="U94" s="238"/>
      <c r="V94" s="238"/>
      <c r="W94" s="238"/>
      <c r="X94" s="238"/>
      <c r="Y94" s="238"/>
      <c r="Z94" s="192"/>
    </row>
    <row r="95" spans="9:26" ht="15.75" customHeight="1" hidden="1">
      <c r="I95" s="98"/>
      <c r="J95" s="98"/>
      <c r="K95" s="98"/>
      <c r="L95" s="192"/>
      <c r="M95" s="29"/>
      <c r="N95" s="1363"/>
      <c r="O95" s="239"/>
      <c r="P95" s="135"/>
      <c r="Q95" s="237"/>
      <c r="R95" s="237"/>
      <c r="S95" s="238"/>
      <c r="T95" s="238"/>
      <c r="U95" s="238"/>
      <c r="V95" s="238"/>
      <c r="W95" s="238"/>
      <c r="X95" s="238"/>
      <c r="Y95" s="238"/>
      <c r="Z95" s="192"/>
    </row>
    <row r="96" spans="9:26" ht="12.75" customHeight="1" hidden="1">
      <c r="I96" s="98"/>
      <c r="J96" s="98"/>
      <c r="K96" s="98"/>
      <c r="L96" s="192"/>
      <c r="M96" s="29"/>
      <c r="N96" s="1363"/>
      <c r="O96" s="239"/>
      <c r="P96" s="135"/>
      <c r="Q96" s="237"/>
      <c r="R96" s="237"/>
      <c r="S96" s="238"/>
      <c r="T96" s="238"/>
      <c r="U96" s="238"/>
      <c r="V96" s="238"/>
      <c r="W96" s="238"/>
      <c r="X96" s="238"/>
      <c r="Y96" s="238"/>
      <c r="Z96" s="192"/>
    </row>
    <row r="97" spans="9:26" ht="12.75" customHeight="1" hidden="1">
      <c r="I97" s="98"/>
      <c r="J97" s="98"/>
      <c r="K97" s="98"/>
      <c r="L97" s="192"/>
      <c r="M97" s="29"/>
      <c r="N97" s="1363"/>
      <c r="O97" s="192"/>
      <c r="P97" s="192"/>
      <c r="Q97" s="237"/>
      <c r="R97" s="237"/>
      <c r="S97" s="238"/>
      <c r="T97" s="238"/>
      <c r="U97" s="238"/>
      <c r="V97" s="238"/>
      <c r="W97" s="238"/>
      <c r="X97" s="238"/>
      <c r="Y97" s="238"/>
      <c r="Z97" s="192"/>
    </row>
    <row r="98" spans="9:26" ht="15.75" customHeight="1" hidden="1">
      <c r="I98" s="98"/>
      <c r="J98" s="98"/>
      <c r="K98" s="98"/>
      <c r="L98" s="192"/>
      <c r="M98" s="29"/>
      <c r="N98" s="1363"/>
      <c r="O98" s="239"/>
      <c r="P98" s="192"/>
      <c r="Q98" s="237"/>
      <c r="R98" s="237"/>
      <c r="S98" s="238"/>
      <c r="T98" s="238"/>
      <c r="U98" s="238"/>
      <c r="V98" s="238"/>
      <c r="W98" s="238"/>
      <c r="X98" s="238"/>
      <c r="Y98" s="238"/>
      <c r="Z98" s="192"/>
    </row>
    <row r="99" spans="9:26" ht="15.75" customHeight="1" hidden="1">
      <c r="I99" s="98"/>
      <c r="J99" s="98"/>
      <c r="K99" s="98"/>
      <c r="L99" s="192"/>
      <c r="M99" s="29"/>
      <c r="N99" s="1363"/>
      <c r="O99" s="239"/>
      <c r="P99" s="192"/>
      <c r="Q99" s="237"/>
      <c r="R99" s="237"/>
      <c r="S99" s="238"/>
      <c r="T99" s="238"/>
      <c r="U99" s="238"/>
      <c r="V99" s="238"/>
      <c r="W99" s="238"/>
      <c r="X99" s="238"/>
      <c r="Y99" s="238"/>
      <c r="Z99" s="192"/>
    </row>
    <row r="100" spans="9:26" ht="15.75" customHeight="1" hidden="1">
      <c r="I100" s="98"/>
      <c r="J100" s="98"/>
      <c r="K100" s="98"/>
      <c r="L100" s="192"/>
      <c r="M100" s="29"/>
      <c r="N100" s="1363"/>
      <c r="O100" s="239"/>
      <c r="P100" s="192"/>
      <c r="Q100" s="237"/>
      <c r="R100" s="237"/>
      <c r="S100" s="238"/>
      <c r="T100" s="238"/>
      <c r="U100" s="238"/>
      <c r="V100" s="238"/>
      <c r="W100" s="238"/>
      <c r="X100" s="238"/>
      <c r="Y100" s="238"/>
      <c r="Z100" s="192"/>
    </row>
    <row r="101" spans="9:26" ht="15.75" customHeight="1" hidden="1">
      <c r="I101" s="98"/>
      <c r="J101" s="98"/>
      <c r="K101" s="98"/>
      <c r="L101" s="192"/>
      <c r="M101" s="29"/>
      <c r="N101" s="1363"/>
      <c r="O101" s="239"/>
      <c r="P101" s="192"/>
      <c r="Q101" s="237"/>
      <c r="R101" s="237"/>
      <c r="S101" s="238"/>
      <c r="T101" s="238"/>
      <c r="U101" s="238"/>
      <c r="V101" s="238"/>
      <c r="W101" s="238"/>
      <c r="X101" s="238"/>
      <c r="Y101" s="238"/>
      <c r="Z101" s="192"/>
    </row>
    <row r="102" spans="9:26" ht="14.25" customHeight="1" hidden="1">
      <c r="I102" s="192"/>
      <c r="J102" s="192"/>
      <c r="K102" s="192"/>
      <c r="L102" s="61"/>
      <c r="N102" s="1363"/>
      <c r="O102" s="192"/>
      <c r="P102" s="192"/>
      <c r="Q102" s="235"/>
      <c r="R102" s="235"/>
      <c r="S102" s="235"/>
      <c r="T102" s="235"/>
      <c r="U102" s="235"/>
      <c r="V102" s="235"/>
      <c r="W102" s="235"/>
      <c r="X102" s="235"/>
      <c r="Y102" s="235"/>
      <c r="Z102" s="61"/>
    </row>
    <row r="103" spans="9:26" ht="12.75" customHeight="1">
      <c r="I103" s="192"/>
      <c r="J103" s="192"/>
      <c r="K103" s="192"/>
      <c r="L103" s="61"/>
      <c r="N103" s="1362"/>
      <c r="O103" s="192"/>
      <c r="P103" s="192"/>
      <c r="Q103" s="237"/>
      <c r="R103" s="237"/>
      <c r="S103" s="238"/>
      <c r="T103" s="238"/>
      <c r="U103" s="238"/>
      <c r="V103" s="238"/>
      <c r="W103" s="238"/>
      <c r="X103" s="238"/>
      <c r="Y103" s="238"/>
      <c r="Z103" s="61"/>
    </row>
    <row r="104" spans="9:26" ht="15.75" customHeight="1">
      <c r="I104" s="98"/>
      <c r="J104" s="98"/>
      <c r="K104" s="98"/>
      <c r="L104" s="192"/>
      <c r="M104" s="29"/>
      <c r="N104" s="1362"/>
      <c r="O104" s="239"/>
      <c r="P104" s="192"/>
      <c r="Q104" s="237"/>
      <c r="R104" s="237"/>
      <c r="S104" s="238"/>
      <c r="T104" s="238"/>
      <c r="U104" s="238"/>
      <c r="V104" s="238"/>
      <c r="W104" s="238"/>
      <c r="X104" s="238"/>
      <c r="Y104" s="238"/>
      <c r="Z104" s="192"/>
    </row>
    <row r="105" spans="9:26" ht="15.75" customHeight="1">
      <c r="I105" s="98"/>
      <c r="J105" s="98"/>
      <c r="K105" s="98"/>
      <c r="L105" s="192"/>
      <c r="M105" s="29"/>
      <c r="N105" s="1362"/>
      <c r="O105" s="239"/>
      <c r="P105" s="192"/>
      <c r="Q105" s="237"/>
      <c r="R105" s="237"/>
      <c r="S105" s="238"/>
      <c r="T105" s="238"/>
      <c r="U105" s="238"/>
      <c r="V105" s="238"/>
      <c r="W105" s="238"/>
      <c r="X105" s="238"/>
      <c r="Y105" s="238"/>
      <c r="Z105" s="192"/>
    </row>
    <row r="106" spans="9:26" ht="15.75" customHeight="1">
      <c r="I106" s="98"/>
      <c r="J106" s="98"/>
      <c r="K106" s="98"/>
      <c r="L106" s="192"/>
      <c r="M106" s="29"/>
      <c r="N106" s="1362"/>
      <c r="O106" s="239"/>
      <c r="P106" s="192"/>
      <c r="Q106" s="238"/>
      <c r="R106" s="238"/>
      <c r="S106" s="238"/>
      <c r="T106" s="238"/>
      <c r="U106" s="238"/>
      <c r="V106" s="238"/>
      <c r="W106" s="238"/>
      <c r="X106" s="238"/>
      <c r="Y106" s="238"/>
      <c r="Z106" s="192"/>
    </row>
    <row r="107" spans="9:26" ht="15.75" customHeight="1">
      <c r="I107" s="98"/>
      <c r="J107" s="98"/>
      <c r="K107" s="98"/>
      <c r="L107" s="192"/>
      <c r="M107" s="29"/>
      <c r="N107" s="1362"/>
      <c r="O107" s="239"/>
      <c r="P107" s="192"/>
      <c r="Q107" s="238"/>
      <c r="R107" s="238"/>
      <c r="S107" s="238"/>
      <c r="T107" s="238"/>
      <c r="U107" s="238"/>
      <c r="V107" s="238"/>
      <c r="W107" s="238"/>
      <c r="X107" s="238"/>
      <c r="Y107" s="238"/>
      <c r="Z107" s="192"/>
    </row>
    <row r="108" spans="9:26" ht="12.75" customHeight="1">
      <c r="I108" s="192"/>
      <c r="J108" s="192"/>
      <c r="K108" s="192"/>
      <c r="L108" s="61"/>
      <c r="N108" s="1362"/>
      <c r="O108" s="192"/>
      <c r="P108" s="192"/>
      <c r="Q108" s="192"/>
      <c r="R108" s="192"/>
      <c r="S108" s="192"/>
      <c r="T108" s="192"/>
      <c r="U108" s="192"/>
      <c r="V108" s="192"/>
      <c r="W108" s="192"/>
      <c r="X108" s="192"/>
      <c r="Y108" s="192"/>
      <c r="Z108" s="61"/>
    </row>
    <row r="109" spans="9:26" ht="12.75" customHeight="1">
      <c r="I109" s="192"/>
      <c r="J109" s="192"/>
      <c r="K109" s="192"/>
      <c r="L109" s="61"/>
      <c r="N109" s="1362"/>
      <c r="O109" s="192"/>
      <c r="P109" s="192"/>
      <c r="Q109" s="237"/>
      <c r="R109" s="237"/>
      <c r="S109" s="238"/>
      <c r="T109" s="238"/>
      <c r="U109" s="238"/>
      <c r="V109" s="238"/>
      <c r="W109" s="238"/>
      <c r="X109" s="238"/>
      <c r="Y109" s="238"/>
      <c r="Z109" s="61"/>
    </row>
    <row r="110" spans="9:26" ht="17.25" customHeight="1">
      <c r="I110" s="61"/>
      <c r="J110" s="61"/>
      <c r="K110" s="61"/>
      <c r="L110" s="61"/>
      <c r="N110" s="1362"/>
      <c r="O110" s="239"/>
      <c r="P110" s="192"/>
      <c r="Q110" s="237"/>
      <c r="R110" s="237"/>
      <c r="S110" s="238"/>
      <c r="T110" s="238"/>
      <c r="U110" s="238"/>
      <c r="V110" s="238"/>
      <c r="W110" s="238"/>
      <c r="X110" s="238"/>
      <c r="Y110" s="238"/>
      <c r="Z110" s="61"/>
    </row>
    <row r="111" spans="9:28" ht="17.25" customHeight="1">
      <c r="I111" s="192"/>
      <c r="J111" s="192"/>
      <c r="K111" s="192"/>
      <c r="L111" s="29"/>
      <c r="N111" s="1362"/>
      <c r="O111" s="239"/>
      <c r="P111" s="192"/>
      <c r="Q111" s="237"/>
      <c r="R111" s="237"/>
      <c r="S111" s="238"/>
      <c r="T111" s="238"/>
      <c r="U111" s="238"/>
      <c r="V111" s="238"/>
      <c r="W111" s="238"/>
      <c r="X111" s="238"/>
      <c r="Y111" s="238"/>
      <c r="Z111" s="29"/>
      <c r="AA111" s="29"/>
      <c r="AB111" s="29"/>
    </row>
    <row r="112" spans="9:28" ht="17.25" customHeight="1">
      <c r="I112" s="192"/>
      <c r="J112" s="192"/>
      <c r="K112" s="192"/>
      <c r="L112" s="29"/>
      <c r="N112" s="1362"/>
      <c r="O112" s="239"/>
      <c r="P112" s="192"/>
      <c r="Q112" s="238"/>
      <c r="R112" s="238"/>
      <c r="S112" s="238"/>
      <c r="T112" s="238"/>
      <c r="U112" s="238"/>
      <c r="V112" s="238"/>
      <c r="W112" s="238"/>
      <c r="X112" s="238"/>
      <c r="Y112" s="238"/>
      <c r="Z112" s="192"/>
      <c r="AA112" s="29"/>
      <c r="AB112" s="29"/>
    </row>
    <row r="113" spans="2:26" ht="17.25" customHeight="1">
      <c r="B113" s="192"/>
      <c r="C113" s="192"/>
      <c r="D113" s="192"/>
      <c r="E113" s="192"/>
      <c r="F113" s="192"/>
      <c r="G113" s="192"/>
      <c r="H113" s="192"/>
      <c r="I113" s="61"/>
      <c r="J113" s="61"/>
      <c r="K113" s="61"/>
      <c r="N113" s="1362"/>
      <c r="O113" s="239"/>
      <c r="P113" s="192"/>
      <c r="Q113" s="238"/>
      <c r="R113" s="238"/>
      <c r="S113" s="238"/>
      <c r="T113" s="238"/>
      <c r="U113" s="238"/>
      <c r="V113" s="238"/>
      <c r="W113" s="238"/>
      <c r="X113" s="238"/>
      <c r="Y113" s="238"/>
      <c r="Z113" s="61"/>
    </row>
    <row r="114" spans="2:25" ht="18" customHeight="1">
      <c r="B114" s="29"/>
      <c r="C114" s="29"/>
      <c r="D114" s="192"/>
      <c r="E114" s="192"/>
      <c r="F114" s="192"/>
      <c r="G114" s="192"/>
      <c r="H114" s="192"/>
      <c r="I114" s="61"/>
      <c r="J114" s="61"/>
      <c r="K114" s="61"/>
      <c r="N114" s="1362"/>
      <c r="O114" s="192"/>
      <c r="P114" s="192"/>
      <c r="Q114" s="192"/>
      <c r="R114" s="192"/>
      <c r="S114" s="192"/>
      <c r="T114" s="192"/>
      <c r="U114" s="192"/>
      <c r="V114" s="192"/>
      <c r="W114" s="192"/>
      <c r="X114" s="192"/>
      <c r="Y114" s="192"/>
    </row>
    <row r="115" spans="2:25" ht="18" customHeight="1">
      <c r="B115" s="29"/>
      <c r="C115" s="29"/>
      <c r="D115" s="192"/>
      <c r="E115" s="192"/>
      <c r="F115" s="192"/>
      <c r="G115" s="192"/>
      <c r="H115" s="192"/>
      <c r="I115" s="61"/>
      <c r="J115" s="61"/>
      <c r="K115" s="61"/>
      <c r="N115" s="1362"/>
      <c r="O115" s="192"/>
      <c r="P115" s="192"/>
      <c r="Q115" s="237"/>
      <c r="R115" s="237"/>
      <c r="S115" s="238"/>
      <c r="T115" s="238"/>
      <c r="U115" s="238"/>
      <c r="V115" s="238"/>
      <c r="W115" s="238"/>
      <c r="X115" s="238"/>
      <c r="Y115" s="238"/>
    </row>
    <row r="116" spans="2:25" ht="18" customHeight="1">
      <c r="B116" s="29"/>
      <c r="C116" s="29"/>
      <c r="D116" s="192"/>
      <c r="E116" s="192"/>
      <c r="F116" s="192"/>
      <c r="G116" s="192"/>
      <c r="H116" s="192"/>
      <c r="I116" s="61"/>
      <c r="J116" s="61"/>
      <c r="K116" s="61"/>
      <c r="N116" s="1362"/>
      <c r="O116" s="239"/>
      <c r="P116" s="192"/>
      <c r="Q116" s="237"/>
      <c r="R116" s="237"/>
      <c r="S116" s="238"/>
      <c r="T116" s="238"/>
      <c r="U116" s="238"/>
      <c r="V116" s="241"/>
      <c r="W116" s="238"/>
      <c r="X116" s="238"/>
      <c r="Y116" s="238"/>
    </row>
    <row r="117" spans="2:25" ht="18" customHeight="1">
      <c r="B117" s="29"/>
      <c r="C117" s="29"/>
      <c r="D117" s="192"/>
      <c r="E117" s="192"/>
      <c r="F117" s="192"/>
      <c r="G117" s="192"/>
      <c r="H117" s="192"/>
      <c r="I117" s="61"/>
      <c r="J117" s="61"/>
      <c r="K117" s="61"/>
      <c r="N117" s="1362"/>
      <c r="O117" s="239"/>
      <c r="P117" s="192"/>
      <c r="Q117" s="237"/>
      <c r="R117" s="237"/>
      <c r="S117" s="238"/>
      <c r="T117" s="238"/>
      <c r="U117" s="238"/>
      <c r="V117" s="238"/>
      <c r="W117" s="238"/>
      <c r="X117" s="238"/>
      <c r="Y117" s="238"/>
    </row>
    <row r="118" spans="2:25" ht="18" customHeight="1">
      <c r="B118" s="29"/>
      <c r="C118" s="29"/>
      <c r="D118" s="192"/>
      <c r="E118" s="192"/>
      <c r="F118" s="192"/>
      <c r="G118" s="192"/>
      <c r="H118" s="192"/>
      <c r="I118" s="61"/>
      <c r="J118" s="61"/>
      <c r="K118" s="61"/>
      <c r="N118" s="1362"/>
      <c r="O118" s="239"/>
      <c r="P118" s="192"/>
      <c r="Q118" s="238"/>
      <c r="R118" s="238"/>
      <c r="S118" s="238"/>
      <c r="T118" s="238"/>
      <c r="U118" s="238"/>
      <c r="V118" s="238"/>
      <c r="W118" s="238"/>
      <c r="X118" s="238"/>
      <c r="Y118" s="238"/>
    </row>
    <row r="119" spans="2:25" ht="18" customHeight="1">
      <c r="B119" s="29"/>
      <c r="C119" s="29"/>
      <c r="D119" s="192"/>
      <c r="E119" s="192"/>
      <c r="F119" s="192"/>
      <c r="G119" s="192"/>
      <c r="H119" s="192"/>
      <c r="I119" s="61"/>
      <c r="J119" s="61"/>
      <c r="K119" s="61"/>
      <c r="N119" s="1362"/>
      <c r="O119" s="239"/>
      <c r="P119" s="192"/>
      <c r="Q119" s="238"/>
      <c r="R119" s="238"/>
      <c r="S119" s="238"/>
      <c r="T119" s="238"/>
      <c r="U119" s="238"/>
      <c r="V119" s="238"/>
      <c r="W119" s="238"/>
      <c r="X119" s="238"/>
      <c r="Y119" s="238"/>
    </row>
    <row r="120" spans="2:25" ht="18" customHeight="1">
      <c r="B120" s="29"/>
      <c r="C120" s="29"/>
      <c r="D120" s="192"/>
      <c r="E120" s="192"/>
      <c r="F120" s="192"/>
      <c r="G120" s="192"/>
      <c r="H120" s="192"/>
      <c r="I120" s="61"/>
      <c r="J120" s="61"/>
      <c r="K120" s="61"/>
      <c r="N120" s="1362"/>
      <c r="O120" s="192"/>
      <c r="P120" s="192"/>
      <c r="Q120" s="192"/>
      <c r="R120" s="192"/>
      <c r="S120" s="192"/>
      <c r="T120" s="192"/>
      <c r="U120" s="192"/>
      <c r="V120" s="192"/>
      <c r="W120" s="192"/>
      <c r="X120" s="192"/>
      <c r="Y120" s="192"/>
    </row>
    <row r="121" spans="9:26" ht="12.75" customHeight="1">
      <c r="I121" s="192"/>
      <c r="J121" s="192"/>
      <c r="K121" s="192"/>
      <c r="L121" s="61"/>
      <c r="N121" s="1362"/>
      <c r="O121" s="192"/>
      <c r="P121" s="192"/>
      <c r="Q121" s="237"/>
      <c r="R121" s="237"/>
      <c r="S121" s="238"/>
      <c r="T121" s="238"/>
      <c r="U121" s="238"/>
      <c r="V121" s="238"/>
      <c r="W121" s="238"/>
      <c r="X121" s="238"/>
      <c r="Y121" s="238"/>
      <c r="Z121" s="61"/>
    </row>
    <row r="122" spans="9:25" ht="17.25" customHeight="1">
      <c r="I122" s="61"/>
      <c r="J122" s="61"/>
      <c r="K122" s="61"/>
      <c r="L122" s="61"/>
      <c r="N122" s="1362"/>
      <c r="O122" s="239"/>
      <c r="P122" s="192"/>
      <c r="Q122" s="237"/>
      <c r="R122" s="237"/>
      <c r="S122" s="238"/>
      <c r="T122" s="238"/>
      <c r="U122" s="238"/>
      <c r="V122" s="238"/>
      <c r="W122" s="238"/>
      <c r="X122" s="238"/>
      <c r="Y122" s="238"/>
    </row>
    <row r="123" spans="9:28" ht="17.25" customHeight="1">
      <c r="I123" s="192"/>
      <c r="J123" s="192"/>
      <c r="K123" s="192"/>
      <c r="L123" s="29"/>
      <c r="N123" s="1362"/>
      <c r="O123" s="239"/>
      <c r="P123" s="192"/>
      <c r="Q123" s="237"/>
      <c r="R123" s="237"/>
      <c r="S123" s="237"/>
      <c r="T123" s="237"/>
      <c r="U123" s="237"/>
      <c r="V123" s="242"/>
      <c r="W123" s="237"/>
      <c r="X123" s="237"/>
      <c r="Y123" s="237"/>
      <c r="AA123" s="29"/>
      <c r="AB123" s="29"/>
    </row>
    <row r="124" spans="9:28" ht="17.25" customHeight="1">
      <c r="I124" s="192"/>
      <c r="J124" s="192"/>
      <c r="K124" s="192"/>
      <c r="L124" s="29"/>
      <c r="N124" s="1362"/>
      <c r="O124" s="239"/>
      <c r="P124" s="192"/>
      <c r="Q124" s="237"/>
      <c r="R124" s="237"/>
      <c r="S124" s="237"/>
      <c r="T124" s="237"/>
      <c r="U124" s="237"/>
      <c r="V124" s="237"/>
      <c r="W124" s="237"/>
      <c r="X124" s="237"/>
      <c r="Y124" s="237"/>
      <c r="AA124" s="29"/>
      <c r="AB124" s="29"/>
    </row>
    <row r="125" spans="2:25" ht="17.25" customHeight="1">
      <c r="B125" s="192"/>
      <c r="C125" s="192"/>
      <c r="D125" s="192"/>
      <c r="E125" s="192"/>
      <c r="F125" s="192"/>
      <c r="G125" s="192"/>
      <c r="H125" s="192"/>
      <c r="I125" s="61"/>
      <c r="J125" s="61"/>
      <c r="K125" s="61"/>
      <c r="N125" s="1362"/>
      <c r="O125" s="239"/>
      <c r="P125" s="192"/>
      <c r="Q125" s="237"/>
      <c r="R125" s="237"/>
      <c r="S125" s="237"/>
      <c r="T125" s="237"/>
      <c r="U125" s="237"/>
      <c r="V125" s="237"/>
      <c r="W125" s="237"/>
      <c r="X125" s="237"/>
      <c r="Y125" s="237"/>
    </row>
    <row r="126" spans="2:25" ht="18" customHeight="1">
      <c r="B126" s="29"/>
      <c r="C126" s="29"/>
      <c r="D126" s="192"/>
      <c r="E126" s="192"/>
      <c r="F126" s="192"/>
      <c r="G126" s="192"/>
      <c r="H126" s="192"/>
      <c r="I126" s="61"/>
      <c r="J126" s="61"/>
      <c r="K126" s="61"/>
      <c r="N126" s="1362"/>
      <c r="O126" s="192"/>
      <c r="P126" s="192"/>
      <c r="Q126" s="192"/>
      <c r="R126" s="192"/>
      <c r="S126" s="192"/>
      <c r="T126" s="192"/>
      <c r="U126" s="192"/>
      <c r="V126" s="192"/>
      <c r="W126" s="192"/>
      <c r="X126" s="192"/>
      <c r="Y126" s="192"/>
    </row>
    <row r="127" spans="2:25" ht="14.25">
      <c r="B127" s="29"/>
      <c r="C127" s="29"/>
      <c r="D127" s="61"/>
      <c r="E127" s="61"/>
      <c r="F127" s="61"/>
      <c r="G127" s="61"/>
      <c r="H127" s="61"/>
      <c r="I127" s="61"/>
      <c r="J127" s="61"/>
      <c r="K127" s="61"/>
      <c r="N127" s="61"/>
      <c r="O127" s="192"/>
      <c r="P127" s="192"/>
      <c r="Q127" s="192"/>
      <c r="R127" s="192"/>
      <c r="S127" s="192"/>
      <c r="T127" s="192"/>
      <c r="U127" s="192"/>
      <c r="V127" s="192"/>
      <c r="W127" s="192"/>
      <c r="X127" s="192"/>
      <c r="Y127" s="192"/>
    </row>
    <row r="128" spans="9:25" ht="14.25" customHeight="1" hidden="1">
      <c r="I128" s="61"/>
      <c r="J128" s="61"/>
      <c r="K128" s="61"/>
      <c r="N128" s="61"/>
      <c r="O128" s="192"/>
      <c r="P128" s="192"/>
      <c r="Q128" s="192"/>
      <c r="R128" s="192"/>
      <c r="S128" s="192"/>
      <c r="T128" s="192"/>
      <c r="U128" s="192"/>
      <c r="V128" s="192"/>
      <c r="W128" s="192"/>
      <c r="X128" s="61"/>
      <c r="Y128" s="61"/>
    </row>
    <row r="129" spans="9:25" ht="14.25" customHeight="1" hidden="1">
      <c r="I129" s="61"/>
      <c r="J129" s="61"/>
      <c r="K129" s="61"/>
      <c r="N129" s="61"/>
      <c r="O129" s="192"/>
      <c r="P129" s="192"/>
      <c r="Q129" s="192"/>
      <c r="R129" s="192"/>
      <c r="S129" s="192"/>
      <c r="T129" s="192"/>
      <c r="U129" s="192"/>
      <c r="V129" s="192"/>
      <c r="W129" s="61"/>
      <c r="X129" s="192"/>
      <c r="Y129" s="192"/>
    </row>
    <row r="130" spans="2:25" ht="13.5" customHeight="1" hidden="1">
      <c r="B130" s="61"/>
      <c r="C130" s="61"/>
      <c r="D130" s="61"/>
      <c r="E130" s="61"/>
      <c r="F130" s="61"/>
      <c r="G130" s="61"/>
      <c r="H130" s="61"/>
      <c r="I130" s="61"/>
      <c r="J130" s="61"/>
      <c r="K130" s="61"/>
      <c r="N130" s="61"/>
      <c r="O130" s="192"/>
      <c r="P130" s="192"/>
      <c r="Q130" s="192"/>
      <c r="R130" s="192"/>
      <c r="S130" s="192"/>
      <c r="T130" s="192"/>
      <c r="U130" s="192"/>
      <c r="V130" s="192"/>
      <c r="W130" s="61"/>
      <c r="X130" s="192"/>
      <c r="Y130" s="192"/>
    </row>
    <row r="131" spans="2:25" ht="14.25">
      <c r="B131" s="61"/>
      <c r="C131" s="61"/>
      <c r="D131" s="61"/>
      <c r="E131" s="61"/>
      <c r="F131" s="61"/>
      <c r="G131" s="61"/>
      <c r="H131" s="61"/>
      <c r="I131" s="61"/>
      <c r="J131" s="61"/>
      <c r="K131" s="61"/>
      <c r="N131" s="61"/>
      <c r="O131" s="192"/>
      <c r="P131" s="192"/>
      <c r="Q131" s="192"/>
      <c r="R131" s="192"/>
      <c r="S131" s="192"/>
      <c r="T131" s="61"/>
      <c r="U131" s="61"/>
      <c r="V131" s="61"/>
      <c r="W131" s="61"/>
      <c r="X131" s="61"/>
      <c r="Y131" s="61"/>
    </row>
    <row r="132" spans="14:25" ht="14.25">
      <c r="N132" s="61"/>
      <c r="O132" s="192"/>
      <c r="P132" s="243"/>
      <c r="Q132" s="243"/>
      <c r="R132" s="243"/>
      <c r="S132" s="243"/>
      <c r="T132" s="243"/>
      <c r="U132" s="243"/>
      <c r="V132" s="243"/>
      <c r="W132" s="243"/>
      <c r="X132" s="243"/>
      <c r="Y132" s="243"/>
    </row>
    <row r="133" spans="15:17" ht="14.25">
      <c r="O133" s="29"/>
      <c r="Q133" s="159"/>
    </row>
  </sheetData>
  <sheetProtection/>
  <mergeCells count="26">
    <mergeCell ref="N115:N120"/>
    <mergeCell ref="N121:N126"/>
    <mergeCell ref="N64:O64"/>
    <mergeCell ref="N65:O65"/>
    <mergeCell ref="N67:N96"/>
    <mergeCell ref="N97:N102"/>
    <mergeCell ref="N103:N108"/>
    <mergeCell ref="N109:N114"/>
    <mergeCell ref="X42:X43"/>
    <mergeCell ref="Y42:Y43"/>
    <mergeCell ref="T43:U43"/>
    <mergeCell ref="N61:O61"/>
    <mergeCell ref="N62:O62"/>
    <mergeCell ref="N63:O63"/>
    <mergeCell ref="B39:K39"/>
    <mergeCell ref="N42:O43"/>
    <mergeCell ref="Q42:Q43"/>
    <mergeCell ref="R42:S42"/>
    <mergeCell ref="T42:V42"/>
    <mergeCell ref="W42:W43"/>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sheetPr codeName="Sheet9"/>
  <dimension ref="A1:P53"/>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70" t="s">
        <v>114</v>
      </c>
      <c r="B1" s="1270"/>
      <c r="C1" s="1270"/>
      <c r="D1" s="1270"/>
      <c r="E1" s="1270"/>
      <c r="F1" s="1270"/>
      <c r="G1" s="1270"/>
      <c r="H1" s="1270"/>
      <c r="I1" s="1270"/>
      <c r="J1" s="1270"/>
      <c r="K1" s="1270"/>
      <c r="L1" s="1270"/>
      <c r="M1" s="1270"/>
    </row>
    <row r="2" spans="2:12" ht="24.75" customHeight="1" thickBot="1">
      <c r="B2" s="29"/>
      <c r="C2" s="192"/>
      <c r="D2" s="29"/>
      <c r="E2" s="29"/>
      <c r="F2" s="29"/>
      <c r="G2" s="29"/>
      <c r="H2" s="29"/>
      <c r="I2" s="29"/>
      <c r="J2" s="29"/>
      <c r="K2" s="29"/>
      <c r="L2" s="29"/>
    </row>
    <row r="3" spans="1:13" ht="19.5" customHeight="1">
      <c r="A3" s="1373" t="s">
        <v>356</v>
      </c>
      <c r="B3" s="1356"/>
      <c r="C3" s="190"/>
      <c r="D3" s="1375" t="s">
        <v>115</v>
      </c>
      <c r="E3" s="1358" t="s">
        <v>116</v>
      </c>
      <c r="F3" s="1359"/>
      <c r="G3" s="1358" t="s">
        <v>424</v>
      </c>
      <c r="H3" s="1360"/>
      <c r="I3" s="1359"/>
      <c r="J3" s="1375" t="s">
        <v>117</v>
      </c>
      <c r="K3" s="1375" t="s">
        <v>425</v>
      </c>
      <c r="L3" s="1378" t="s">
        <v>118</v>
      </c>
      <c r="M3" s="244"/>
    </row>
    <row r="4" spans="1:13" ht="19.5" customHeight="1">
      <c r="A4" s="1374"/>
      <c r="B4" s="1357"/>
      <c r="C4" s="217"/>
      <c r="D4" s="1376"/>
      <c r="E4" s="245" t="s">
        <v>119</v>
      </c>
      <c r="F4" s="245" t="s">
        <v>120</v>
      </c>
      <c r="G4" s="1380" t="s">
        <v>121</v>
      </c>
      <c r="H4" s="1381"/>
      <c r="I4" s="196" t="s">
        <v>122</v>
      </c>
      <c r="J4" s="1377"/>
      <c r="K4" s="1376"/>
      <c r="L4" s="1379"/>
      <c r="M4" s="246"/>
    </row>
    <row r="5" spans="1:13" s="252" customFormat="1" ht="24.75" customHeight="1">
      <c r="A5" s="247"/>
      <c r="B5" s="248"/>
      <c r="C5" s="248"/>
      <c r="D5" s="249" t="s">
        <v>123</v>
      </c>
      <c r="E5" s="248" t="s">
        <v>124</v>
      </c>
      <c r="F5" s="248" t="s">
        <v>124</v>
      </c>
      <c r="G5" s="248" t="s">
        <v>125</v>
      </c>
      <c r="H5" s="248" t="s">
        <v>126</v>
      </c>
      <c r="I5" s="248" t="s">
        <v>127</v>
      </c>
      <c r="J5" s="248" t="s">
        <v>128</v>
      </c>
      <c r="K5" s="248" t="s">
        <v>129</v>
      </c>
      <c r="L5" s="250" t="s">
        <v>130</v>
      </c>
      <c r="M5" s="251"/>
    </row>
    <row r="6" spans="1:13" s="76" customFormat="1" ht="15.75" customHeight="1" hidden="1">
      <c r="A6" s="253"/>
      <c r="B6" s="208" t="s">
        <v>131</v>
      </c>
      <c r="C6" s="204"/>
      <c r="D6" s="254">
        <v>542</v>
      </c>
      <c r="E6" s="255">
        <v>19</v>
      </c>
      <c r="F6" s="255">
        <v>24</v>
      </c>
      <c r="G6" s="255">
        <v>7518</v>
      </c>
      <c r="H6" s="255">
        <v>679</v>
      </c>
      <c r="I6" s="255">
        <v>8148</v>
      </c>
      <c r="J6" s="255">
        <v>319</v>
      </c>
      <c r="K6" s="255">
        <v>188</v>
      </c>
      <c r="L6" s="255">
        <v>477936</v>
      </c>
      <c r="M6" s="256"/>
    </row>
    <row r="7" spans="1:13" s="76" customFormat="1" ht="15.75" customHeight="1" hidden="1">
      <c r="A7" s="253"/>
      <c r="B7" s="208" t="s">
        <v>132</v>
      </c>
      <c r="C7" s="204"/>
      <c r="D7" s="254">
        <v>441</v>
      </c>
      <c r="E7" s="255">
        <v>18</v>
      </c>
      <c r="F7" s="255">
        <v>37</v>
      </c>
      <c r="G7" s="255">
        <v>6585</v>
      </c>
      <c r="H7" s="255">
        <v>804</v>
      </c>
      <c r="I7" s="255">
        <v>7623</v>
      </c>
      <c r="J7" s="255">
        <v>257</v>
      </c>
      <c r="K7" s="255">
        <v>147</v>
      </c>
      <c r="L7" s="255">
        <v>562817</v>
      </c>
      <c r="M7" s="256"/>
    </row>
    <row r="8" spans="1:13" s="76" customFormat="1" ht="15.75" customHeight="1" hidden="1">
      <c r="A8" s="253"/>
      <c r="B8" s="208" t="s">
        <v>133</v>
      </c>
      <c r="C8" s="204"/>
      <c r="D8" s="254">
        <v>500</v>
      </c>
      <c r="E8" s="255">
        <v>16</v>
      </c>
      <c r="F8" s="255">
        <v>40</v>
      </c>
      <c r="G8" s="255">
        <v>9158</v>
      </c>
      <c r="H8" s="255">
        <v>1158</v>
      </c>
      <c r="I8" s="255">
        <v>2614</v>
      </c>
      <c r="J8" s="255">
        <v>350</v>
      </c>
      <c r="K8" s="255">
        <v>160</v>
      </c>
      <c r="L8" s="255">
        <v>919833</v>
      </c>
      <c r="M8" s="256"/>
    </row>
    <row r="9" spans="1:13" s="76" customFormat="1" ht="15.75" customHeight="1" hidden="1">
      <c r="A9" s="253"/>
      <c r="B9" s="208" t="s">
        <v>134</v>
      </c>
      <c r="C9" s="204"/>
      <c r="D9" s="254">
        <v>428</v>
      </c>
      <c r="E9" s="255">
        <v>22</v>
      </c>
      <c r="F9" s="255">
        <v>16</v>
      </c>
      <c r="G9" s="255">
        <v>7393</v>
      </c>
      <c r="H9" s="255">
        <v>797</v>
      </c>
      <c r="I9" s="255">
        <v>8362</v>
      </c>
      <c r="J9" s="255">
        <v>262</v>
      </c>
      <c r="K9" s="255">
        <v>165</v>
      </c>
      <c r="L9" s="255">
        <v>586135</v>
      </c>
      <c r="M9" s="256"/>
    </row>
    <row r="10" spans="1:13" s="76" customFormat="1" ht="15.75" customHeight="1" hidden="1">
      <c r="A10" s="253"/>
      <c r="B10" s="208" t="s">
        <v>135</v>
      </c>
      <c r="C10" s="204"/>
      <c r="D10" s="254">
        <v>471</v>
      </c>
      <c r="E10" s="255">
        <v>25</v>
      </c>
      <c r="F10" s="255">
        <v>48</v>
      </c>
      <c r="G10" s="255">
        <v>6045</v>
      </c>
      <c r="H10" s="255">
        <v>1157</v>
      </c>
      <c r="I10" s="255">
        <v>300</v>
      </c>
      <c r="J10" s="255">
        <v>249</v>
      </c>
      <c r="K10" s="255">
        <v>171</v>
      </c>
      <c r="L10" s="255">
        <v>561635</v>
      </c>
      <c r="M10" s="256"/>
    </row>
    <row r="11" spans="1:13" s="76" customFormat="1" ht="15.75" customHeight="1" hidden="1">
      <c r="A11" s="253"/>
      <c r="B11" s="208" t="s">
        <v>136</v>
      </c>
      <c r="C11" s="217"/>
      <c r="D11" s="257">
        <v>466</v>
      </c>
      <c r="E11" s="258">
        <v>5</v>
      </c>
      <c r="F11" s="258">
        <v>36</v>
      </c>
      <c r="G11" s="258">
        <v>7031</v>
      </c>
      <c r="H11" s="258">
        <v>871</v>
      </c>
      <c r="I11" s="258">
        <v>168</v>
      </c>
      <c r="J11" s="258">
        <v>282</v>
      </c>
      <c r="K11" s="258">
        <v>173</v>
      </c>
      <c r="L11" s="258">
        <v>4332202</v>
      </c>
      <c r="M11" s="256"/>
    </row>
    <row r="12" spans="1:13" s="76" customFormat="1" ht="15.75" customHeight="1" hidden="1">
      <c r="A12" s="253"/>
      <c r="B12" s="208" t="s">
        <v>137</v>
      </c>
      <c r="C12" s="217"/>
      <c r="D12" s="257">
        <v>494</v>
      </c>
      <c r="E12" s="258">
        <v>14</v>
      </c>
      <c r="F12" s="258">
        <v>37</v>
      </c>
      <c r="G12" s="258">
        <v>6242</v>
      </c>
      <c r="H12" s="258">
        <v>425</v>
      </c>
      <c r="I12" s="258">
        <v>1248</v>
      </c>
      <c r="J12" s="258">
        <v>304</v>
      </c>
      <c r="K12" s="258">
        <v>187</v>
      </c>
      <c r="L12" s="258">
        <v>424858</v>
      </c>
      <c r="M12" s="256"/>
    </row>
    <row r="13" spans="1:13" s="76" customFormat="1" ht="15.75" customHeight="1" hidden="1">
      <c r="A13" s="253"/>
      <c r="B13" s="208" t="s">
        <v>138</v>
      </c>
      <c r="C13" s="217"/>
      <c r="D13" s="257">
        <v>551</v>
      </c>
      <c r="E13" s="258">
        <v>13</v>
      </c>
      <c r="F13" s="258">
        <v>49</v>
      </c>
      <c r="G13" s="258">
        <v>7392</v>
      </c>
      <c r="H13" s="258">
        <v>1160</v>
      </c>
      <c r="I13" s="258">
        <v>155</v>
      </c>
      <c r="J13" s="258">
        <v>313</v>
      </c>
      <c r="K13" s="258">
        <v>178</v>
      </c>
      <c r="L13" s="258">
        <v>714306</v>
      </c>
      <c r="M13" s="256"/>
    </row>
    <row r="14" spans="1:13" s="76" customFormat="1" ht="15.75" customHeight="1" hidden="1">
      <c r="A14" s="253"/>
      <c r="B14" s="208" t="s">
        <v>139</v>
      </c>
      <c r="C14" s="217"/>
      <c r="D14" s="257">
        <v>443</v>
      </c>
      <c r="E14" s="258">
        <v>16</v>
      </c>
      <c r="F14" s="258">
        <v>27</v>
      </c>
      <c r="G14" s="258">
        <v>13011</v>
      </c>
      <c r="H14" s="258">
        <v>3078</v>
      </c>
      <c r="I14" s="258">
        <v>72</v>
      </c>
      <c r="J14" s="258">
        <v>270</v>
      </c>
      <c r="K14" s="258">
        <v>153</v>
      </c>
      <c r="L14" s="258">
        <v>420818</v>
      </c>
      <c r="M14" s="256"/>
    </row>
    <row r="15" spans="1:13" s="76" customFormat="1" ht="15.75" customHeight="1" hidden="1">
      <c r="A15" s="253"/>
      <c r="B15" s="208" t="s">
        <v>140</v>
      </c>
      <c r="C15" s="217"/>
      <c r="D15" s="257">
        <v>505</v>
      </c>
      <c r="E15" s="258">
        <v>18</v>
      </c>
      <c r="F15" s="258">
        <v>45</v>
      </c>
      <c r="G15" s="258">
        <v>6645</v>
      </c>
      <c r="H15" s="258">
        <v>2030</v>
      </c>
      <c r="I15" s="258">
        <v>3132</v>
      </c>
      <c r="J15" s="258">
        <v>302</v>
      </c>
      <c r="K15" s="258">
        <v>171</v>
      </c>
      <c r="L15" s="258">
        <v>497197</v>
      </c>
      <c r="M15" s="256"/>
    </row>
    <row r="16" spans="1:13" s="76" customFormat="1" ht="16.5" customHeight="1" hidden="1">
      <c r="A16" s="253"/>
      <c r="B16" s="208" t="s">
        <v>141</v>
      </c>
      <c r="C16" s="217"/>
      <c r="D16" s="209">
        <v>384</v>
      </c>
      <c r="E16" s="210">
        <v>6</v>
      </c>
      <c r="F16" s="210">
        <v>27</v>
      </c>
      <c r="G16" s="210">
        <v>4396</v>
      </c>
      <c r="H16" s="210">
        <v>1186</v>
      </c>
      <c r="I16" s="210">
        <v>134</v>
      </c>
      <c r="J16" s="210">
        <v>773</v>
      </c>
      <c r="K16" s="210">
        <v>142</v>
      </c>
      <c r="L16" s="210">
        <v>447458</v>
      </c>
      <c r="M16" s="256"/>
    </row>
    <row r="17" spans="1:13" s="76" customFormat="1" ht="16.5" customHeight="1" hidden="1">
      <c r="A17" s="253"/>
      <c r="B17" s="208" t="s">
        <v>142</v>
      </c>
      <c r="C17" s="217"/>
      <c r="D17" s="209">
        <v>514</v>
      </c>
      <c r="E17" s="210">
        <v>11</v>
      </c>
      <c r="F17" s="210">
        <v>34</v>
      </c>
      <c r="G17" s="210">
        <v>4159</v>
      </c>
      <c r="H17" s="210">
        <v>1456</v>
      </c>
      <c r="I17" s="210">
        <v>101</v>
      </c>
      <c r="J17" s="210">
        <v>265</v>
      </c>
      <c r="K17" s="210">
        <v>112</v>
      </c>
      <c r="L17" s="210">
        <v>264796</v>
      </c>
      <c r="M17" s="256"/>
    </row>
    <row r="18" spans="1:13" s="76" customFormat="1" ht="16.5" customHeight="1" hidden="1">
      <c r="A18" s="253"/>
      <c r="B18" s="208" t="s">
        <v>143</v>
      </c>
      <c r="C18" s="217"/>
      <c r="D18" s="209">
        <v>515</v>
      </c>
      <c r="E18" s="210">
        <v>11</v>
      </c>
      <c r="F18" s="210">
        <v>34</v>
      </c>
      <c r="G18" s="210">
        <v>6347</v>
      </c>
      <c r="H18" s="210">
        <v>1139</v>
      </c>
      <c r="I18" s="210">
        <v>1874</v>
      </c>
      <c r="J18" s="210">
        <v>264</v>
      </c>
      <c r="K18" s="210">
        <v>140</v>
      </c>
      <c r="L18" s="210">
        <v>376197</v>
      </c>
      <c r="M18" s="256"/>
    </row>
    <row r="19" spans="1:13" s="76" customFormat="1" ht="16.5" customHeight="1" hidden="1">
      <c r="A19" s="253"/>
      <c r="B19" s="208" t="s">
        <v>144</v>
      </c>
      <c r="C19" s="217"/>
      <c r="D19" s="209">
        <v>532</v>
      </c>
      <c r="E19" s="210">
        <v>8</v>
      </c>
      <c r="F19" s="210">
        <v>43</v>
      </c>
      <c r="G19" s="210">
        <v>4616</v>
      </c>
      <c r="H19" s="210">
        <v>1340</v>
      </c>
      <c r="I19" s="210">
        <v>1409</v>
      </c>
      <c r="J19" s="210">
        <v>346</v>
      </c>
      <c r="K19" s="210">
        <v>124</v>
      </c>
      <c r="L19" s="210">
        <v>367577</v>
      </c>
      <c r="M19" s="256"/>
    </row>
    <row r="20" spans="1:13" s="76" customFormat="1" ht="16.5" customHeight="1" hidden="1">
      <c r="A20" s="253"/>
      <c r="B20" s="208" t="s">
        <v>145</v>
      </c>
      <c r="C20" s="217"/>
      <c r="D20" s="209">
        <v>419</v>
      </c>
      <c r="E20" s="210">
        <v>5</v>
      </c>
      <c r="F20" s="210">
        <v>24</v>
      </c>
      <c r="G20" s="210">
        <v>3189</v>
      </c>
      <c r="H20" s="210">
        <v>829</v>
      </c>
      <c r="I20" s="210">
        <v>624</v>
      </c>
      <c r="J20" s="210">
        <v>233</v>
      </c>
      <c r="K20" s="210">
        <v>140</v>
      </c>
      <c r="L20" s="210">
        <v>218595</v>
      </c>
      <c r="M20" s="256"/>
    </row>
    <row r="21" spans="1:13" s="76" customFormat="1" ht="16.5" customHeight="1">
      <c r="A21" s="253"/>
      <c r="B21" s="208" t="s">
        <v>555</v>
      </c>
      <c r="C21" s="217"/>
      <c r="D21" s="209">
        <v>449</v>
      </c>
      <c r="E21" s="210">
        <v>12</v>
      </c>
      <c r="F21" s="210">
        <v>36</v>
      </c>
      <c r="G21" s="210">
        <v>4350</v>
      </c>
      <c r="H21" s="210">
        <v>992</v>
      </c>
      <c r="I21" s="210">
        <v>8477</v>
      </c>
      <c r="J21" s="210">
        <v>205</v>
      </c>
      <c r="K21" s="210">
        <v>124</v>
      </c>
      <c r="L21" s="210">
        <v>512552</v>
      </c>
      <c r="M21" s="256"/>
    </row>
    <row r="22" spans="1:13" s="76" customFormat="1" ht="16.5" customHeight="1">
      <c r="A22" s="253"/>
      <c r="B22" s="208" t="s">
        <v>556</v>
      </c>
      <c r="C22" s="217"/>
      <c r="D22" s="725">
        <v>401</v>
      </c>
      <c r="E22" s="726">
        <v>12</v>
      </c>
      <c r="F22" s="726">
        <v>45</v>
      </c>
      <c r="G22" s="726">
        <v>6108</v>
      </c>
      <c r="H22" s="727">
        <v>967</v>
      </c>
      <c r="I22" s="727">
        <v>700</v>
      </c>
      <c r="J22" s="727">
        <v>243</v>
      </c>
      <c r="K22" s="726">
        <v>126</v>
      </c>
      <c r="L22" s="728">
        <v>335390</v>
      </c>
      <c r="M22" s="256"/>
    </row>
    <row r="23" spans="1:13" s="76" customFormat="1" ht="16.5" customHeight="1">
      <c r="A23" s="253"/>
      <c r="B23" s="208" t="s">
        <v>557</v>
      </c>
      <c r="C23" s="217"/>
      <c r="D23" s="725">
        <v>126</v>
      </c>
      <c r="E23" s="926">
        <v>2</v>
      </c>
      <c r="F23" s="926">
        <v>10</v>
      </c>
      <c r="G23" s="926">
        <v>1495</v>
      </c>
      <c r="H23" s="926">
        <v>157</v>
      </c>
      <c r="I23" s="926">
        <v>1051</v>
      </c>
      <c r="J23" s="926">
        <v>53</v>
      </c>
      <c r="K23" s="926">
        <v>31</v>
      </c>
      <c r="L23" s="927">
        <v>177682</v>
      </c>
      <c r="M23" s="256"/>
    </row>
    <row r="24" spans="1:13" s="76" customFormat="1" ht="12.75" customHeight="1">
      <c r="A24" s="259"/>
      <c r="B24" s="194"/>
      <c r="C24" s="194"/>
      <c r="D24" s="260"/>
      <c r="E24" s="261"/>
      <c r="F24" s="261"/>
      <c r="G24" s="261"/>
      <c r="H24" s="261"/>
      <c r="I24" s="261"/>
      <c r="J24" s="261"/>
      <c r="K24" s="261"/>
      <c r="L24" s="261"/>
      <c r="M24" s="262"/>
    </row>
    <row r="25" spans="1:13" s="76" customFormat="1" ht="9.75" customHeight="1" hidden="1">
      <c r="A25" s="1364" t="s">
        <v>146</v>
      </c>
      <c r="B25" s="263"/>
      <c r="C25" s="208"/>
      <c r="D25" s="257"/>
      <c r="E25" s="258"/>
      <c r="F25" s="264"/>
      <c r="G25" s="264"/>
      <c r="H25" s="264"/>
      <c r="I25" s="264"/>
      <c r="J25" s="264"/>
      <c r="K25" s="264"/>
      <c r="L25" s="264"/>
      <c r="M25" s="265"/>
    </row>
    <row r="26" spans="1:13" s="76" customFormat="1" ht="19.5" customHeight="1" hidden="1">
      <c r="A26" s="1365"/>
      <c r="B26" s="266" t="s">
        <v>147</v>
      </c>
      <c r="C26" s="208"/>
      <c r="D26" s="257">
        <v>140</v>
      </c>
      <c r="E26" s="258">
        <v>3</v>
      </c>
      <c r="F26" s="264">
        <v>5</v>
      </c>
      <c r="G26" s="264">
        <v>1285</v>
      </c>
      <c r="H26" s="264">
        <v>154</v>
      </c>
      <c r="I26" s="264">
        <v>42</v>
      </c>
      <c r="J26" s="264">
        <v>55</v>
      </c>
      <c r="K26" s="264">
        <v>38</v>
      </c>
      <c r="L26" s="264">
        <v>54102</v>
      </c>
      <c r="M26" s="265"/>
    </row>
    <row r="27" spans="1:14" s="76" customFormat="1" ht="19.5" customHeight="1" hidden="1">
      <c r="A27" s="1365"/>
      <c r="B27" s="266" t="s">
        <v>148</v>
      </c>
      <c r="C27" s="208"/>
      <c r="D27" s="257">
        <v>102</v>
      </c>
      <c r="E27" s="258">
        <v>4</v>
      </c>
      <c r="F27" s="258">
        <v>9</v>
      </c>
      <c r="G27" s="258">
        <v>1184</v>
      </c>
      <c r="H27" s="258">
        <v>305</v>
      </c>
      <c r="I27" s="258">
        <v>0</v>
      </c>
      <c r="J27" s="258">
        <v>62</v>
      </c>
      <c r="K27" s="258">
        <v>30</v>
      </c>
      <c r="L27" s="258">
        <v>108993</v>
      </c>
      <c r="M27" s="265"/>
      <c r="N27" s="73"/>
    </row>
    <row r="28" spans="1:14" s="76" customFormat="1" ht="19.5" customHeight="1" hidden="1">
      <c r="A28" s="1365"/>
      <c r="B28" s="266" t="s">
        <v>149</v>
      </c>
      <c r="C28" s="208"/>
      <c r="D28" s="257">
        <v>105</v>
      </c>
      <c r="E28" s="258">
        <v>1</v>
      </c>
      <c r="F28" s="258">
        <v>8</v>
      </c>
      <c r="G28" s="258">
        <v>1074</v>
      </c>
      <c r="H28" s="258">
        <v>412</v>
      </c>
      <c r="I28" s="258">
        <v>6</v>
      </c>
      <c r="J28" s="258">
        <v>58</v>
      </c>
      <c r="K28" s="258">
        <v>26</v>
      </c>
      <c r="L28" s="258">
        <v>97887</v>
      </c>
      <c r="M28" s="265"/>
      <c r="N28" s="73"/>
    </row>
    <row r="29" spans="1:13" s="76" customFormat="1" ht="19.5" customHeight="1" hidden="1">
      <c r="A29" s="1365"/>
      <c r="B29" s="266" t="s">
        <v>150</v>
      </c>
      <c r="C29" s="208"/>
      <c r="D29" s="257">
        <v>168</v>
      </c>
      <c r="E29" s="258">
        <v>3</v>
      </c>
      <c r="F29" s="258">
        <v>12</v>
      </c>
      <c r="G29" s="258">
        <v>2804</v>
      </c>
      <c r="H29" s="258">
        <v>268</v>
      </c>
      <c r="I29" s="258">
        <v>1826</v>
      </c>
      <c r="J29" s="258">
        <v>89</v>
      </c>
      <c r="K29" s="258">
        <v>46</v>
      </c>
      <c r="L29" s="258">
        <v>115215</v>
      </c>
      <c r="M29" s="265"/>
    </row>
    <row r="30" spans="1:13" s="76" customFormat="1" ht="9.75" customHeight="1" hidden="1">
      <c r="A30" s="1366"/>
      <c r="B30" s="267"/>
      <c r="C30" s="268"/>
      <c r="D30" s="260"/>
      <c r="E30" s="261"/>
      <c r="F30" s="261"/>
      <c r="G30" s="261"/>
      <c r="H30" s="261"/>
      <c r="I30" s="261"/>
      <c r="J30" s="261"/>
      <c r="K30" s="261"/>
      <c r="L30" s="261"/>
      <c r="M30" s="265"/>
    </row>
    <row r="31" spans="1:13" s="76" customFormat="1" ht="9.75" customHeight="1">
      <c r="A31" s="1367" t="s">
        <v>363</v>
      </c>
      <c r="B31" s="263"/>
      <c r="C31" s="208"/>
      <c r="D31" s="257"/>
      <c r="E31" s="258"/>
      <c r="F31" s="264"/>
      <c r="G31" s="264"/>
      <c r="H31" s="264"/>
      <c r="I31" s="264"/>
      <c r="J31" s="264"/>
      <c r="K31" s="264"/>
      <c r="L31" s="264"/>
      <c r="M31" s="265"/>
    </row>
    <row r="32" spans="1:13" s="76" customFormat="1" ht="19.5" customHeight="1">
      <c r="A32" s="1364"/>
      <c r="B32" s="266" t="s">
        <v>558</v>
      </c>
      <c r="C32" s="208"/>
      <c r="D32" s="273">
        <v>139</v>
      </c>
      <c r="E32" s="274">
        <v>3</v>
      </c>
      <c r="F32" s="275">
        <v>8</v>
      </c>
      <c r="G32" s="275">
        <v>1433</v>
      </c>
      <c r="H32" s="275">
        <v>135</v>
      </c>
      <c r="I32" s="275">
        <v>4977</v>
      </c>
      <c r="J32" s="275">
        <v>65</v>
      </c>
      <c r="K32" s="275">
        <v>41</v>
      </c>
      <c r="L32" s="275">
        <v>171664</v>
      </c>
      <c r="M32" s="265"/>
    </row>
    <row r="33" spans="1:13" s="76" customFormat="1" ht="19.5" customHeight="1">
      <c r="A33" s="1364"/>
      <c r="B33" s="266" t="s">
        <v>559</v>
      </c>
      <c r="C33" s="208"/>
      <c r="D33" s="276">
        <v>89</v>
      </c>
      <c r="E33" s="275">
        <v>1</v>
      </c>
      <c r="F33" s="275">
        <v>9</v>
      </c>
      <c r="G33" s="275">
        <v>723</v>
      </c>
      <c r="H33" s="275">
        <v>211</v>
      </c>
      <c r="I33" s="275">
        <v>85</v>
      </c>
      <c r="J33" s="275">
        <v>44</v>
      </c>
      <c r="K33" s="275">
        <v>30</v>
      </c>
      <c r="L33" s="275">
        <v>201004</v>
      </c>
      <c r="M33" s="265"/>
    </row>
    <row r="34" spans="1:13" s="76" customFormat="1" ht="19.5" customHeight="1">
      <c r="A34" s="1364"/>
      <c r="B34" s="266" t="s">
        <v>560</v>
      </c>
      <c r="C34" s="208"/>
      <c r="D34" s="276">
        <v>91</v>
      </c>
      <c r="E34" s="275">
        <v>4</v>
      </c>
      <c r="F34" s="275">
        <v>10</v>
      </c>
      <c r="G34" s="275">
        <v>1208</v>
      </c>
      <c r="H34" s="275">
        <v>138</v>
      </c>
      <c r="I34" s="275">
        <v>3099</v>
      </c>
      <c r="J34" s="275">
        <v>42</v>
      </c>
      <c r="K34" s="275">
        <v>26</v>
      </c>
      <c r="L34" s="275">
        <v>62308</v>
      </c>
      <c r="M34" s="265"/>
    </row>
    <row r="35" spans="1:13" s="76" customFormat="1" ht="19.5" customHeight="1">
      <c r="A35" s="1364"/>
      <c r="B35" s="266" t="s">
        <v>561</v>
      </c>
      <c r="C35" s="208"/>
      <c r="D35" s="276">
        <v>130</v>
      </c>
      <c r="E35" s="275">
        <v>4</v>
      </c>
      <c r="F35" s="275">
        <v>9</v>
      </c>
      <c r="G35" s="275">
        <v>986</v>
      </c>
      <c r="H35" s="275">
        <v>508</v>
      </c>
      <c r="I35" s="275">
        <v>316</v>
      </c>
      <c r="J35" s="275">
        <v>54</v>
      </c>
      <c r="K35" s="275">
        <v>27</v>
      </c>
      <c r="L35" s="275">
        <v>77576</v>
      </c>
      <c r="M35" s="265"/>
    </row>
    <row r="36" spans="1:13" s="76" customFormat="1" ht="9.75" customHeight="1">
      <c r="A36" s="1368"/>
      <c r="B36" s="266"/>
      <c r="C36" s="208"/>
      <c r="D36" s="277"/>
      <c r="E36" s="264"/>
      <c r="F36" s="264"/>
      <c r="G36" s="264"/>
      <c r="H36" s="264"/>
      <c r="I36" s="264"/>
      <c r="J36" s="264"/>
      <c r="K36" s="264"/>
      <c r="L36" s="264"/>
      <c r="M36" s="265"/>
    </row>
    <row r="37" spans="1:13" s="76" customFormat="1" ht="9.75" customHeight="1">
      <c r="A37" s="1369" t="s">
        <v>364</v>
      </c>
      <c r="B37" s="278"/>
      <c r="C37" s="279"/>
      <c r="D37" s="280"/>
      <c r="E37" s="270"/>
      <c r="F37" s="270"/>
      <c r="G37" s="270"/>
      <c r="H37" s="270"/>
      <c r="I37" s="270"/>
      <c r="J37" s="270"/>
      <c r="K37" s="270"/>
      <c r="L37" s="270"/>
      <c r="M37" s="265"/>
    </row>
    <row r="38" spans="1:13" s="76" customFormat="1" ht="19.5" customHeight="1">
      <c r="A38" s="1370"/>
      <c r="B38" s="266" t="s">
        <v>558</v>
      </c>
      <c r="C38" s="208"/>
      <c r="D38" s="281">
        <v>111</v>
      </c>
      <c r="E38" s="282">
        <v>5</v>
      </c>
      <c r="F38" s="282">
        <v>16</v>
      </c>
      <c r="G38" s="1164">
        <v>2889</v>
      </c>
      <c r="H38" s="1164">
        <v>234</v>
      </c>
      <c r="I38" s="1164">
        <v>48</v>
      </c>
      <c r="J38" s="1164">
        <v>64</v>
      </c>
      <c r="K38" s="1164">
        <v>38</v>
      </c>
      <c r="L38" s="1164">
        <v>678175</v>
      </c>
      <c r="M38" s="265"/>
    </row>
    <row r="39" spans="1:13" s="76" customFormat="1" ht="19.5" customHeight="1">
      <c r="A39" s="1370"/>
      <c r="B39" s="266" t="s">
        <v>559</v>
      </c>
      <c r="C39" s="208"/>
      <c r="D39" s="729">
        <v>91</v>
      </c>
      <c r="E39" s="728">
        <v>1</v>
      </c>
      <c r="F39" s="728">
        <v>5</v>
      </c>
      <c r="G39" s="1164">
        <v>1139</v>
      </c>
      <c r="H39" s="1164">
        <v>224</v>
      </c>
      <c r="I39" s="728">
        <v>646</v>
      </c>
      <c r="J39" s="1164">
        <v>70</v>
      </c>
      <c r="K39" s="1164">
        <v>38</v>
      </c>
      <c r="L39" s="1164">
        <v>95640</v>
      </c>
      <c r="M39" s="265"/>
    </row>
    <row r="40" spans="1:13" s="76" customFormat="1" ht="19.5" customHeight="1">
      <c r="A40" s="1370"/>
      <c r="B40" s="266" t="s">
        <v>560</v>
      </c>
      <c r="C40" s="208"/>
      <c r="D40" s="725">
        <v>98</v>
      </c>
      <c r="E40" s="726">
        <v>4</v>
      </c>
      <c r="F40" s="726">
        <v>14</v>
      </c>
      <c r="G40" s="1164">
        <v>687</v>
      </c>
      <c r="H40" s="1164">
        <v>418</v>
      </c>
      <c r="I40" s="726">
        <v>3</v>
      </c>
      <c r="J40" s="1164">
        <v>50</v>
      </c>
      <c r="K40" s="726">
        <v>23</v>
      </c>
      <c r="L40" s="1164">
        <v>66918</v>
      </c>
      <c r="M40" s="265"/>
    </row>
    <row r="41" spans="1:13" s="76" customFormat="1" ht="19.5" customHeight="1">
      <c r="A41" s="1370"/>
      <c r="B41" s="266" t="s">
        <v>561</v>
      </c>
      <c r="C41" s="208"/>
      <c r="D41" s="729">
        <v>101</v>
      </c>
      <c r="E41" s="728">
        <v>2</v>
      </c>
      <c r="F41" s="728">
        <v>10</v>
      </c>
      <c r="G41" s="728">
        <v>1276</v>
      </c>
      <c r="H41" s="728">
        <v>57</v>
      </c>
      <c r="I41" s="1164">
        <v>13</v>
      </c>
      <c r="J41" s="1164">
        <v>51</v>
      </c>
      <c r="K41" s="1164">
        <v>32</v>
      </c>
      <c r="L41" s="1164">
        <v>112136</v>
      </c>
      <c r="M41" s="265"/>
    </row>
    <row r="42" spans="1:13" s="76" customFormat="1" ht="9.75" customHeight="1" thickBot="1">
      <c r="A42" s="1371"/>
      <c r="B42" s="633"/>
      <c r="C42" s="268"/>
      <c r="D42" s="634"/>
      <c r="E42" s="635"/>
      <c r="F42" s="635"/>
      <c r="G42" s="635"/>
      <c r="H42" s="635"/>
      <c r="I42" s="635"/>
      <c r="J42" s="635"/>
      <c r="K42" s="635"/>
      <c r="L42" s="635"/>
      <c r="M42" s="291"/>
    </row>
    <row r="43" spans="1:13" s="76" customFormat="1" ht="9.75" customHeight="1">
      <c r="A43" s="1370" t="s">
        <v>562</v>
      </c>
      <c r="B43" s="266"/>
      <c r="C43" s="208"/>
      <c r="D43" s="277"/>
      <c r="E43" s="264"/>
      <c r="F43" s="264"/>
      <c r="G43" s="264"/>
      <c r="H43" s="264"/>
      <c r="I43" s="264"/>
      <c r="J43" s="264"/>
      <c r="K43" s="264"/>
      <c r="L43" s="264"/>
      <c r="M43" s="265"/>
    </row>
    <row r="44" spans="1:13" s="76" customFormat="1" ht="19.5" customHeight="1">
      <c r="A44" s="1370"/>
      <c r="B44" s="266" t="s">
        <v>558</v>
      </c>
      <c r="C44" s="208"/>
      <c r="D44" s="1159">
        <v>130</v>
      </c>
      <c r="E44" s="282">
        <v>2</v>
      </c>
      <c r="F44" s="282">
        <v>10</v>
      </c>
      <c r="G44" s="1164">
        <v>1536</v>
      </c>
      <c r="H44" s="1164">
        <v>157</v>
      </c>
      <c r="I44" s="282">
        <v>1051</v>
      </c>
      <c r="J44" s="1164">
        <v>54</v>
      </c>
      <c r="K44" s="282">
        <v>31</v>
      </c>
      <c r="L44" s="1164">
        <v>178088</v>
      </c>
      <c r="M44" s="265"/>
    </row>
    <row r="45" spans="1:13" s="76" customFormat="1" ht="19.5" customHeight="1">
      <c r="A45" s="1370"/>
      <c r="B45" s="266" t="s">
        <v>559</v>
      </c>
      <c r="C45" s="208"/>
      <c r="D45" s="871">
        <v>105</v>
      </c>
      <c r="E45" s="283">
        <v>1</v>
      </c>
      <c r="F45" s="1164">
        <v>8</v>
      </c>
      <c r="G45" s="282">
        <v>474</v>
      </c>
      <c r="H45" s="283">
        <v>138</v>
      </c>
      <c r="I45" s="282">
        <v>105</v>
      </c>
      <c r="J45" s="283">
        <v>44</v>
      </c>
      <c r="K45" s="282">
        <v>23</v>
      </c>
      <c r="L45" s="815">
        <v>49386</v>
      </c>
      <c r="M45" s="265"/>
    </row>
    <row r="46" spans="1:13" s="345" customFormat="1" ht="19.5" customHeight="1">
      <c r="A46" s="1370"/>
      <c r="B46" s="872" t="s">
        <v>560</v>
      </c>
      <c r="C46" s="873"/>
      <c r="D46" s="284">
        <v>138</v>
      </c>
      <c r="E46" s="285">
        <v>6</v>
      </c>
      <c r="F46" s="286">
        <v>10</v>
      </c>
      <c r="G46" s="285">
        <v>1369</v>
      </c>
      <c r="H46" s="286">
        <v>569</v>
      </c>
      <c r="I46" s="285">
        <v>41</v>
      </c>
      <c r="J46" s="286">
        <v>83</v>
      </c>
      <c r="K46" s="286">
        <v>33</v>
      </c>
      <c r="L46" s="874">
        <v>37415</v>
      </c>
      <c r="M46" s="875"/>
    </row>
    <row r="47" spans="1:13" s="76" customFormat="1" ht="19.5" customHeight="1">
      <c r="A47" s="1370"/>
      <c r="B47" s="266" t="s">
        <v>561</v>
      </c>
      <c r="C47" s="208"/>
      <c r="D47" s="281"/>
      <c r="E47" s="283"/>
      <c r="F47" s="283"/>
      <c r="G47" s="815"/>
      <c r="H47" s="815"/>
      <c r="I47" s="815"/>
      <c r="J47" s="815"/>
      <c r="K47" s="874"/>
      <c r="L47" s="874"/>
      <c r="M47" s="265"/>
    </row>
    <row r="48" spans="1:13" s="76" customFormat="1" ht="9.75" customHeight="1" thickBot="1">
      <c r="A48" s="1372"/>
      <c r="B48" s="287"/>
      <c r="C48" s="288"/>
      <c r="D48" s="289"/>
      <c r="E48" s="290"/>
      <c r="F48" s="290"/>
      <c r="G48" s="290"/>
      <c r="H48" s="290"/>
      <c r="I48" s="290"/>
      <c r="J48" s="290"/>
      <c r="K48" s="290"/>
      <c r="L48" s="290"/>
      <c r="M48" s="291"/>
    </row>
    <row r="49" spans="1:13" ht="3" customHeight="1">
      <c r="A49" s="240"/>
      <c r="B49" s="192"/>
      <c r="C49" s="192"/>
      <c r="D49" s="192"/>
      <c r="E49" s="192"/>
      <c r="F49" s="192"/>
      <c r="G49" s="192"/>
      <c r="H49" s="192"/>
      <c r="I49" s="192"/>
      <c r="J49" s="192"/>
      <c r="K49" s="192"/>
      <c r="L49" s="192"/>
      <c r="M49" s="61"/>
    </row>
    <row r="50" spans="1:6" s="41" customFormat="1" ht="15" customHeight="1">
      <c r="A50" s="631" t="s">
        <v>449</v>
      </c>
      <c r="C50" s="187"/>
      <c r="D50" s="69"/>
      <c r="E50" s="69"/>
      <c r="F50" s="69"/>
    </row>
    <row r="51" spans="1:16" s="896" customFormat="1" ht="15" customHeight="1">
      <c r="A51" s="895" t="s">
        <v>490</v>
      </c>
      <c r="B51" s="906"/>
      <c r="C51" s="907"/>
      <c r="D51" s="907"/>
      <c r="E51" s="897"/>
      <c r="F51" s="897"/>
      <c r="G51" s="897"/>
      <c r="H51" s="897"/>
      <c r="I51" s="897"/>
      <c r="J51" s="897"/>
      <c r="K51" s="897"/>
      <c r="P51" s="898"/>
    </row>
    <row r="52" spans="1:12" s="41" customFormat="1" ht="15" customHeight="1">
      <c r="A52" s="631" t="s">
        <v>151</v>
      </c>
      <c r="C52" s="292"/>
      <c r="D52" s="292"/>
      <c r="E52" s="292"/>
      <c r="F52" s="292"/>
      <c r="G52" s="292"/>
      <c r="H52" s="292"/>
      <c r="I52" s="292"/>
      <c r="J52" s="292"/>
      <c r="K52" s="292"/>
      <c r="L52" s="292"/>
    </row>
    <row r="53" spans="2:4" ht="14.25">
      <c r="B53" s="29"/>
      <c r="D53" s="159"/>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dataValidations count="1">
    <dataValidation allowBlank="1" showInputMessage="1" showErrorMessage="1" imeMode="off" sqref="D44 G44:H44 J44 L44 G38:H40 I38:L38 I41:L41 J39:J40 K39:L39 L40 F45"/>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2023-07-19T02:29:26Z</cp:lastPrinted>
  <dcterms:created xsi:type="dcterms:W3CDTF">1997-01-08T22:48:59Z</dcterms:created>
  <dcterms:modified xsi:type="dcterms:W3CDTF">2024-02-16T05:18:15Z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