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1総 " sheetId="10" r:id="rId1"/>
    <sheet name="1男 " sheetId="11" r:id="rId2"/>
    <sheet name="1女 " sheetId="12" r:id="rId3"/>
    <sheet name="2総 " sheetId="13" r:id="rId4"/>
    <sheet name="2男" sheetId="14" r:id="rId5"/>
    <sheet name="2女" sheetId="15" r:id="rId6"/>
    <sheet name="3総" sheetId="16" r:id="rId7"/>
    <sheet name="3男" sheetId="17" r:id="rId8"/>
    <sheet name="3女" sheetId="18" r:id="rId9"/>
    <sheet name="4総" sheetId="19" r:id="rId10"/>
    <sheet name="4男" sheetId="20" r:id="rId11"/>
    <sheet name="4女" sheetId="21" r:id="rId12"/>
    <sheet name="5" sheetId="22" r:id="rId13"/>
    <sheet name="6" sheetId="23" r:id="rId14"/>
    <sheet name="7総" sheetId="24" r:id="rId15"/>
    <sheet name="7男" sheetId="25" r:id="rId16"/>
    <sheet name="7女" sheetId="26" r:id="rId17"/>
    <sheet name="8総" sheetId="27" r:id="rId18"/>
    <sheet name="8男" sheetId="28" r:id="rId19"/>
    <sheet name="8女" sheetId="29" r:id="rId20"/>
    <sheet name="9" sheetId="30" r:id="rId21"/>
    <sheet name="10" sheetId="31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21">'10'!$A$1:$H$56</definedName>
    <definedName name="_xlnm.Print_Area" localSheetId="2">'1女 '!$A$1:$J$58</definedName>
    <definedName name="_xlnm.Print_Area" localSheetId="0">'1総 '!$A$1:$J$58</definedName>
    <definedName name="_xlnm.Print_Area" localSheetId="1">'1男 '!$A$1:$J$58</definedName>
    <definedName name="_xlnm.Print_Area" localSheetId="5">'2女'!$A$1:$K$58</definedName>
    <definedName name="_xlnm.Print_Area" localSheetId="3">'2総 '!$A$1:$K$58</definedName>
    <definedName name="_xlnm.Print_Area" localSheetId="4">'2男'!$A$1:$K$58</definedName>
    <definedName name="_xlnm.Print_Area" localSheetId="8">'3女'!$A$1:$U$58</definedName>
    <definedName name="_xlnm.Print_Area" localSheetId="6">'3総'!$A$1:$U$58</definedName>
    <definedName name="_xlnm.Print_Area" localSheetId="7">'3男'!$A$1:$U$58</definedName>
    <definedName name="_xlnm.Print_Area" localSheetId="11">'4女'!$A$1:$M$58</definedName>
    <definedName name="_xlnm.Print_Area" localSheetId="9">'4総'!$A$1:$M$58</definedName>
    <definedName name="_xlnm.Print_Area" localSheetId="10">'4男'!$A$1:$M$58</definedName>
    <definedName name="_xlnm.Print_Area" localSheetId="12">'5'!$A$1:$L$56</definedName>
    <definedName name="_xlnm.Print_Area" localSheetId="13">'6'!$A$1:$W$59</definedName>
    <definedName name="_xlnm.Print_Area" localSheetId="16">'7女'!$A$1:$L$48</definedName>
    <definedName name="_xlnm.Print_Area" localSheetId="14">'7総'!$A$1:$L$48</definedName>
    <definedName name="_xlnm.Print_Area" localSheetId="15">'7男'!$A$1:$L$48</definedName>
    <definedName name="_xlnm.Print_Area" localSheetId="19">'8女'!$A$1:$P$44</definedName>
    <definedName name="_xlnm.Print_Area" localSheetId="17">'8総'!$A$1:$P$44</definedName>
    <definedName name="_xlnm.Print_Area" localSheetId="18">'8男'!$A$1:$P$44</definedName>
    <definedName name="_xlnm.Print_Area" localSheetId="20">'9'!$A$1:$X$58</definedName>
    <definedName name="図１">[1]速報GLP1!$B$22:$H$45</definedName>
    <definedName name="図２">#REF!</definedName>
    <definedName name="表１">[2]表!#REF!</definedName>
    <definedName name="表２">[2]表!$B$10:$E$19</definedName>
    <definedName name="表３">[2]表!$B$21:$E$29</definedName>
    <definedName name="表４">[2]表!$B$31:$E$38</definedName>
    <definedName name="表５">[2]表!$B$3:$E$6</definedName>
    <definedName name="表二">[2]表!$B$10:$E$19</definedName>
  </definedNames>
  <calcPr calcId="145621"/>
</workbook>
</file>

<file path=xl/calcChain.xml><?xml version="1.0" encoding="utf-8"?>
<calcChain xmlns="http://schemas.openxmlformats.org/spreadsheetml/2006/main">
  <c r="H56" i="31" l="1"/>
  <c r="G56" i="31"/>
  <c r="F56" i="31"/>
  <c r="E56" i="31"/>
  <c r="D56" i="31"/>
  <c r="C56" i="31"/>
  <c r="H55" i="31"/>
  <c r="G55" i="31"/>
  <c r="F55" i="31"/>
  <c r="E55" i="31"/>
  <c r="D55" i="31"/>
  <c r="C55" i="31"/>
  <c r="H54" i="31"/>
  <c r="G54" i="31"/>
  <c r="F54" i="31"/>
  <c r="E54" i="31"/>
  <c r="D54" i="31"/>
  <c r="C54" i="31"/>
  <c r="H53" i="31"/>
  <c r="G53" i="31"/>
  <c r="F53" i="31"/>
  <c r="E53" i="31"/>
  <c r="D53" i="31"/>
  <c r="C53" i="31"/>
  <c r="H52" i="31"/>
  <c r="G52" i="31"/>
  <c r="F52" i="31"/>
  <c r="E52" i="31"/>
  <c r="D52" i="31"/>
  <c r="C52" i="31"/>
  <c r="H51" i="31"/>
  <c r="G51" i="31"/>
  <c r="F51" i="31"/>
  <c r="E51" i="31"/>
  <c r="D51" i="31"/>
  <c r="C51" i="31"/>
  <c r="H50" i="31"/>
  <c r="G50" i="31"/>
  <c r="F50" i="31"/>
  <c r="E50" i="31"/>
  <c r="D50" i="31"/>
  <c r="C50" i="31"/>
  <c r="H49" i="31"/>
  <c r="G49" i="31"/>
  <c r="F49" i="31"/>
  <c r="E49" i="31"/>
  <c r="D49" i="31"/>
  <c r="C49" i="31"/>
  <c r="H48" i="31"/>
  <c r="G48" i="31"/>
  <c r="F48" i="31"/>
  <c r="E48" i="31"/>
  <c r="D48" i="31"/>
  <c r="C48" i="31"/>
  <c r="H47" i="31"/>
  <c r="G47" i="31"/>
  <c r="F47" i="31"/>
  <c r="E47" i="31"/>
  <c r="D47" i="31"/>
  <c r="C47" i="31"/>
  <c r="H46" i="31"/>
  <c r="G46" i="31"/>
  <c r="F46" i="31"/>
  <c r="E46" i="31"/>
  <c r="D46" i="31"/>
  <c r="C46" i="31"/>
  <c r="H45" i="31"/>
  <c r="G45" i="31"/>
  <c r="F45" i="31"/>
  <c r="E45" i="31"/>
  <c r="D45" i="31"/>
  <c r="C45" i="31"/>
  <c r="B45" i="31"/>
  <c r="M58" i="30"/>
  <c r="H58" i="30"/>
  <c r="E58" i="30"/>
  <c r="M57" i="30"/>
  <c r="H57" i="30"/>
  <c r="E57" i="30"/>
  <c r="M56" i="30"/>
  <c r="H56" i="30"/>
  <c r="E56" i="30"/>
  <c r="M55" i="30"/>
  <c r="H55" i="30"/>
  <c r="E55" i="30"/>
  <c r="M54" i="30"/>
  <c r="H54" i="30"/>
  <c r="E54" i="30"/>
  <c r="M53" i="30"/>
  <c r="H53" i="30"/>
  <c r="E53" i="30"/>
  <c r="M52" i="30"/>
  <c r="H52" i="30"/>
  <c r="E52" i="30"/>
  <c r="M51" i="30"/>
  <c r="H51" i="30"/>
  <c r="E51" i="30"/>
  <c r="M50" i="30"/>
  <c r="H50" i="30"/>
  <c r="E50" i="30"/>
  <c r="M49" i="30"/>
  <c r="H49" i="30"/>
  <c r="E49" i="30"/>
  <c r="M48" i="30"/>
  <c r="H48" i="30"/>
  <c r="E48" i="30"/>
  <c r="M47" i="30"/>
  <c r="H47" i="30"/>
  <c r="E47" i="30"/>
  <c r="W45" i="30"/>
  <c r="W58" i="30" s="1"/>
  <c r="V45" i="30"/>
  <c r="V58" i="30" s="1"/>
  <c r="U45" i="30"/>
  <c r="U58" i="30" s="1"/>
  <c r="T45" i="30"/>
  <c r="T58" i="30" s="1"/>
  <c r="S45" i="30"/>
  <c r="S58" i="30" s="1"/>
  <c r="R45" i="30"/>
  <c r="R58" i="30" s="1"/>
  <c r="Q45" i="30"/>
  <c r="Q58" i="30" s="1"/>
  <c r="P45" i="30"/>
  <c r="P58" i="30" s="1"/>
  <c r="O45" i="30"/>
  <c r="O58" i="30" s="1"/>
  <c r="N45" i="30"/>
  <c r="N58" i="30" s="1"/>
  <c r="M45" i="30"/>
  <c r="K45" i="30"/>
  <c r="K58" i="30" s="1"/>
  <c r="J45" i="30"/>
  <c r="J58" i="30" s="1"/>
  <c r="I45" i="30"/>
  <c r="I58" i="30" s="1"/>
  <c r="H45" i="30"/>
  <c r="F45" i="30"/>
  <c r="F58" i="30" s="1"/>
  <c r="E45" i="30"/>
  <c r="D45" i="30"/>
  <c r="D58" i="30" s="1"/>
  <c r="C45" i="30"/>
  <c r="C58" i="30" s="1"/>
  <c r="W44" i="30"/>
  <c r="W57" i="30" s="1"/>
  <c r="V44" i="30"/>
  <c r="V57" i="30" s="1"/>
  <c r="U44" i="30"/>
  <c r="U57" i="30" s="1"/>
  <c r="T44" i="30"/>
  <c r="T57" i="30" s="1"/>
  <c r="S44" i="30"/>
  <c r="S57" i="30" s="1"/>
  <c r="R44" i="30"/>
  <c r="R57" i="30" s="1"/>
  <c r="Q44" i="30"/>
  <c r="Q57" i="30" s="1"/>
  <c r="P44" i="30"/>
  <c r="P57" i="30" s="1"/>
  <c r="O44" i="30"/>
  <c r="O57" i="30" s="1"/>
  <c r="N44" i="30"/>
  <c r="N57" i="30" s="1"/>
  <c r="M44" i="30"/>
  <c r="K44" i="30"/>
  <c r="K57" i="30" s="1"/>
  <c r="J44" i="30"/>
  <c r="J57" i="30" s="1"/>
  <c r="I44" i="30"/>
  <c r="I57" i="30" s="1"/>
  <c r="H44" i="30"/>
  <c r="F44" i="30"/>
  <c r="F57" i="30" s="1"/>
  <c r="E44" i="30"/>
  <c r="D44" i="30"/>
  <c r="D57" i="30" s="1"/>
  <c r="C44" i="30"/>
  <c r="C57" i="30" s="1"/>
  <c r="W43" i="30"/>
  <c r="W56" i="30" s="1"/>
  <c r="V43" i="30"/>
  <c r="V56" i="30" s="1"/>
  <c r="U43" i="30"/>
  <c r="U56" i="30" s="1"/>
  <c r="T43" i="30"/>
  <c r="T56" i="30" s="1"/>
  <c r="S43" i="30"/>
  <c r="S56" i="30" s="1"/>
  <c r="R43" i="30"/>
  <c r="R56" i="30" s="1"/>
  <c r="Q43" i="30"/>
  <c r="Q56" i="30" s="1"/>
  <c r="P43" i="30"/>
  <c r="P56" i="30" s="1"/>
  <c r="O43" i="30"/>
  <c r="O56" i="30" s="1"/>
  <c r="N43" i="30"/>
  <c r="N56" i="30" s="1"/>
  <c r="M43" i="30"/>
  <c r="K43" i="30"/>
  <c r="K56" i="30" s="1"/>
  <c r="J43" i="30"/>
  <c r="J56" i="30" s="1"/>
  <c r="I43" i="30"/>
  <c r="I56" i="30" s="1"/>
  <c r="H43" i="30"/>
  <c r="F43" i="30"/>
  <c r="F56" i="30" s="1"/>
  <c r="E43" i="30"/>
  <c r="D43" i="30"/>
  <c r="D56" i="30" s="1"/>
  <c r="C43" i="30"/>
  <c r="C56" i="30" s="1"/>
  <c r="W42" i="30"/>
  <c r="W55" i="30" s="1"/>
  <c r="V42" i="30"/>
  <c r="V55" i="30" s="1"/>
  <c r="U42" i="30"/>
  <c r="U55" i="30" s="1"/>
  <c r="T42" i="30"/>
  <c r="T55" i="30" s="1"/>
  <c r="S42" i="30"/>
  <c r="S55" i="30" s="1"/>
  <c r="R42" i="30"/>
  <c r="R55" i="30" s="1"/>
  <c r="Q42" i="30"/>
  <c r="Q55" i="30" s="1"/>
  <c r="P42" i="30"/>
  <c r="P55" i="30" s="1"/>
  <c r="O42" i="30"/>
  <c r="O55" i="30" s="1"/>
  <c r="N42" i="30"/>
  <c r="N55" i="30" s="1"/>
  <c r="M42" i="30"/>
  <c r="K42" i="30"/>
  <c r="K55" i="30" s="1"/>
  <c r="J42" i="30"/>
  <c r="J55" i="30" s="1"/>
  <c r="I42" i="30"/>
  <c r="I55" i="30" s="1"/>
  <c r="H42" i="30"/>
  <c r="F42" i="30"/>
  <c r="F55" i="30" s="1"/>
  <c r="E42" i="30"/>
  <c r="D42" i="30"/>
  <c r="D55" i="30" s="1"/>
  <c r="C42" i="30"/>
  <c r="C55" i="30" s="1"/>
  <c r="W41" i="30"/>
  <c r="W54" i="30" s="1"/>
  <c r="V41" i="30"/>
  <c r="V54" i="30" s="1"/>
  <c r="U41" i="30"/>
  <c r="U54" i="30" s="1"/>
  <c r="T41" i="30"/>
  <c r="T54" i="30" s="1"/>
  <c r="S41" i="30"/>
  <c r="S54" i="30" s="1"/>
  <c r="R41" i="30"/>
  <c r="R54" i="30" s="1"/>
  <c r="Q41" i="30"/>
  <c r="Q54" i="30" s="1"/>
  <c r="P41" i="30"/>
  <c r="P54" i="30" s="1"/>
  <c r="O41" i="30"/>
  <c r="O54" i="30" s="1"/>
  <c r="N41" i="30"/>
  <c r="N54" i="30" s="1"/>
  <c r="M41" i="30"/>
  <c r="K41" i="30"/>
  <c r="K54" i="30" s="1"/>
  <c r="J41" i="30"/>
  <c r="J54" i="30" s="1"/>
  <c r="I41" i="30"/>
  <c r="I54" i="30" s="1"/>
  <c r="H41" i="30"/>
  <c r="F41" i="30"/>
  <c r="F54" i="30" s="1"/>
  <c r="E41" i="30"/>
  <c r="D41" i="30"/>
  <c r="D54" i="30" s="1"/>
  <c r="C41" i="30"/>
  <c r="C54" i="30" s="1"/>
  <c r="W40" i="30"/>
  <c r="W53" i="30" s="1"/>
  <c r="V40" i="30"/>
  <c r="V53" i="30" s="1"/>
  <c r="U40" i="30"/>
  <c r="U53" i="30" s="1"/>
  <c r="T40" i="30"/>
  <c r="T53" i="30" s="1"/>
  <c r="S40" i="30"/>
  <c r="S53" i="30" s="1"/>
  <c r="R40" i="30"/>
  <c r="R53" i="30" s="1"/>
  <c r="Q40" i="30"/>
  <c r="Q53" i="30" s="1"/>
  <c r="P40" i="30"/>
  <c r="P53" i="30" s="1"/>
  <c r="O40" i="30"/>
  <c r="O53" i="30" s="1"/>
  <c r="N40" i="30"/>
  <c r="N53" i="30" s="1"/>
  <c r="M40" i="30"/>
  <c r="K40" i="30"/>
  <c r="K53" i="30" s="1"/>
  <c r="J40" i="30"/>
  <c r="J53" i="30" s="1"/>
  <c r="I40" i="30"/>
  <c r="I53" i="30" s="1"/>
  <c r="H40" i="30"/>
  <c r="F40" i="30"/>
  <c r="F53" i="30" s="1"/>
  <c r="E40" i="30"/>
  <c r="D40" i="30"/>
  <c r="D53" i="30" s="1"/>
  <c r="C40" i="30"/>
  <c r="C53" i="30" s="1"/>
  <c r="W39" i="30"/>
  <c r="W52" i="30" s="1"/>
  <c r="V39" i="30"/>
  <c r="V52" i="30" s="1"/>
  <c r="U39" i="30"/>
  <c r="U52" i="30" s="1"/>
  <c r="T39" i="30"/>
  <c r="T52" i="30" s="1"/>
  <c r="S39" i="30"/>
  <c r="S52" i="30" s="1"/>
  <c r="R39" i="30"/>
  <c r="R52" i="30" s="1"/>
  <c r="Q39" i="30"/>
  <c r="Q52" i="30" s="1"/>
  <c r="P39" i="30"/>
  <c r="P52" i="30" s="1"/>
  <c r="O39" i="30"/>
  <c r="O52" i="30" s="1"/>
  <c r="N39" i="30"/>
  <c r="N52" i="30" s="1"/>
  <c r="M39" i="30"/>
  <c r="K39" i="30"/>
  <c r="K52" i="30" s="1"/>
  <c r="J39" i="30"/>
  <c r="J52" i="30" s="1"/>
  <c r="I39" i="30"/>
  <c r="I52" i="30" s="1"/>
  <c r="H39" i="30"/>
  <c r="F39" i="30"/>
  <c r="F52" i="30" s="1"/>
  <c r="E39" i="30"/>
  <c r="D39" i="30"/>
  <c r="D52" i="30" s="1"/>
  <c r="C39" i="30"/>
  <c r="C52" i="30" s="1"/>
  <c r="W38" i="30"/>
  <c r="W51" i="30" s="1"/>
  <c r="V38" i="30"/>
  <c r="V51" i="30" s="1"/>
  <c r="U38" i="30"/>
  <c r="U51" i="30" s="1"/>
  <c r="T38" i="30"/>
  <c r="T51" i="30" s="1"/>
  <c r="S38" i="30"/>
  <c r="S51" i="30" s="1"/>
  <c r="R38" i="30"/>
  <c r="R51" i="30" s="1"/>
  <c r="Q38" i="30"/>
  <c r="Q51" i="30" s="1"/>
  <c r="P38" i="30"/>
  <c r="P51" i="30" s="1"/>
  <c r="O38" i="30"/>
  <c r="O51" i="30" s="1"/>
  <c r="N38" i="30"/>
  <c r="N51" i="30" s="1"/>
  <c r="M38" i="30"/>
  <c r="K38" i="30"/>
  <c r="K51" i="30" s="1"/>
  <c r="J38" i="30"/>
  <c r="J51" i="30" s="1"/>
  <c r="I38" i="30"/>
  <c r="I51" i="30" s="1"/>
  <c r="H38" i="30"/>
  <c r="F38" i="30"/>
  <c r="F51" i="30" s="1"/>
  <c r="E38" i="30"/>
  <c r="D38" i="30"/>
  <c r="D51" i="30" s="1"/>
  <c r="C38" i="30"/>
  <c r="C51" i="30" s="1"/>
  <c r="W37" i="30"/>
  <c r="W50" i="30" s="1"/>
  <c r="V37" i="30"/>
  <c r="V50" i="30" s="1"/>
  <c r="U37" i="30"/>
  <c r="U50" i="30" s="1"/>
  <c r="T37" i="30"/>
  <c r="T50" i="30" s="1"/>
  <c r="S37" i="30"/>
  <c r="S50" i="30" s="1"/>
  <c r="R37" i="30"/>
  <c r="R50" i="30" s="1"/>
  <c r="Q37" i="30"/>
  <c r="Q50" i="30" s="1"/>
  <c r="P37" i="30"/>
  <c r="P50" i="30" s="1"/>
  <c r="O37" i="30"/>
  <c r="O50" i="30" s="1"/>
  <c r="N37" i="30"/>
  <c r="N50" i="30" s="1"/>
  <c r="M37" i="30"/>
  <c r="K37" i="30"/>
  <c r="K50" i="30" s="1"/>
  <c r="J37" i="30"/>
  <c r="J50" i="30" s="1"/>
  <c r="I37" i="30"/>
  <c r="I50" i="30" s="1"/>
  <c r="H37" i="30"/>
  <c r="F37" i="30"/>
  <c r="F50" i="30" s="1"/>
  <c r="E37" i="30"/>
  <c r="D37" i="30"/>
  <c r="D50" i="30" s="1"/>
  <c r="C37" i="30"/>
  <c r="C50" i="30" s="1"/>
  <c r="W36" i="30"/>
  <c r="W49" i="30" s="1"/>
  <c r="V36" i="30"/>
  <c r="V49" i="30" s="1"/>
  <c r="U36" i="30"/>
  <c r="U49" i="30" s="1"/>
  <c r="T36" i="30"/>
  <c r="T49" i="30" s="1"/>
  <c r="S36" i="30"/>
  <c r="S49" i="30" s="1"/>
  <c r="R36" i="30"/>
  <c r="R49" i="30" s="1"/>
  <c r="Q36" i="30"/>
  <c r="Q49" i="30" s="1"/>
  <c r="P36" i="30"/>
  <c r="P49" i="30" s="1"/>
  <c r="O36" i="30"/>
  <c r="O49" i="30" s="1"/>
  <c r="N36" i="30"/>
  <c r="N49" i="30" s="1"/>
  <c r="M36" i="30"/>
  <c r="K36" i="30"/>
  <c r="K49" i="30" s="1"/>
  <c r="J36" i="30"/>
  <c r="J49" i="30" s="1"/>
  <c r="I36" i="30"/>
  <c r="I49" i="30" s="1"/>
  <c r="H36" i="30"/>
  <c r="F36" i="30"/>
  <c r="F49" i="30" s="1"/>
  <c r="E36" i="30"/>
  <c r="D36" i="30"/>
  <c r="D49" i="30" s="1"/>
  <c r="C36" i="30"/>
  <c r="C49" i="30" s="1"/>
  <c r="W35" i="30"/>
  <c r="W48" i="30" s="1"/>
  <c r="V35" i="30"/>
  <c r="V48" i="30" s="1"/>
  <c r="U35" i="30"/>
  <c r="U48" i="30" s="1"/>
  <c r="T35" i="30"/>
  <c r="T48" i="30" s="1"/>
  <c r="S35" i="30"/>
  <c r="S48" i="30" s="1"/>
  <c r="R35" i="30"/>
  <c r="R48" i="30" s="1"/>
  <c r="Q35" i="30"/>
  <c r="Q48" i="30" s="1"/>
  <c r="P35" i="30"/>
  <c r="P48" i="30" s="1"/>
  <c r="O35" i="30"/>
  <c r="O48" i="30" s="1"/>
  <c r="N35" i="30"/>
  <c r="N48" i="30" s="1"/>
  <c r="M35" i="30"/>
  <c r="K35" i="30"/>
  <c r="K48" i="30" s="1"/>
  <c r="J35" i="30"/>
  <c r="J48" i="30" s="1"/>
  <c r="I35" i="30"/>
  <c r="I48" i="30" s="1"/>
  <c r="H35" i="30"/>
  <c r="F35" i="30"/>
  <c r="F48" i="30" s="1"/>
  <c r="E35" i="30"/>
  <c r="D35" i="30"/>
  <c r="D48" i="30" s="1"/>
  <c r="C35" i="30"/>
  <c r="C48" i="30" s="1"/>
  <c r="W34" i="30"/>
  <c r="W47" i="30" s="1"/>
  <c r="V34" i="30"/>
  <c r="V47" i="30" s="1"/>
  <c r="U34" i="30"/>
  <c r="U47" i="30" s="1"/>
  <c r="T34" i="30"/>
  <c r="T47" i="30" s="1"/>
  <c r="S34" i="30"/>
  <c r="S47" i="30" s="1"/>
  <c r="R34" i="30"/>
  <c r="R47" i="30" s="1"/>
  <c r="Q34" i="30"/>
  <c r="Q47" i="30" s="1"/>
  <c r="P34" i="30"/>
  <c r="P47" i="30" s="1"/>
  <c r="O34" i="30"/>
  <c r="O47" i="30" s="1"/>
  <c r="N34" i="30"/>
  <c r="N47" i="30" s="1"/>
  <c r="M34" i="30"/>
  <c r="K34" i="30"/>
  <c r="K47" i="30" s="1"/>
  <c r="J34" i="30"/>
  <c r="J47" i="30" s="1"/>
  <c r="I34" i="30"/>
  <c r="I47" i="30" s="1"/>
  <c r="H34" i="30"/>
  <c r="F34" i="30"/>
  <c r="F47" i="30" s="1"/>
  <c r="E34" i="30"/>
  <c r="D34" i="30"/>
  <c r="D47" i="30" s="1"/>
  <c r="C34" i="30"/>
  <c r="C47" i="30" s="1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L48" i="26"/>
  <c r="K48" i="26"/>
  <c r="J48" i="26"/>
  <c r="I48" i="26"/>
  <c r="H48" i="26"/>
  <c r="G48" i="26"/>
  <c r="F48" i="26"/>
  <c r="E48" i="26"/>
  <c r="D48" i="26"/>
  <c r="C48" i="26"/>
  <c r="L47" i="26"/>
  <c r="K47" i="26"/>
  <c r="J47" i="26"/>
  <c r="I47" i="26"/>
  <c r="H47" i="26"/>
  <c r="G47" i="26"/>
  <c r="F47" i="26"/>
  <c r="E47" i="26"/>
  <c r="D47" i="26"/>
  <c r="C47" i="26"/>
  <c r="L46" i="26"/>
  <c r="K46" i="26"/>
  <c r="J46" i="26"/>
  <c r="I46" i="26"/>
  <c r="H46" i="26"/>
  <c r="G46" i="26"/>
  <c r="F46" i="26"/>
  <c r="E46" i="26"/>
  <c r="D46" i="26"/>
  <c r="C46" i="26"/>
  <c r="L45" i="26"/>
  <c r="K45" i="26"/>
  <c r="J45" i="26"/>
  <c r="I45" i="26"/>
  <c r="H45" i="26"/>
  <c r="G45" i="26"/>
  <c r="F45" i="26"/>
  <c r="E45" i="26"/>
  <c r="D45" i="26"/>
  <c r="C45" i="26"/>
  <c r="L44" i="26"/>
  <c r="K44" i="26"/>
  <c r="J44" i="26"/>
  <c r="I44" i="26"/>
  <c r="H44" i="26"/>
  <c r="G44" i="26"/>
  <c r="F44" i="26"/>
  <c r="E44" i="26"/>
  <c r="D44" i="26"/>
  <c r="C44" i="26"/>
  <c r="L43" i="26"/>
  <c r="K43" i="26"/>
  <c r="J43" i="26"/>
  <c r="I43" i="26"/>
  <c r="H43" i="26"/>
  <c r="G43" i="26"/>
  <c r="F43" i="26"/>
  <c r="E43" i="26"/>
  <c r="D43" i="26"/>
  <c r="C43" i="26"/>
  <c r="L42" i="26"/>
  <c r="K42" i="26"/>
  <c r="J42" i="26"/>
  <c r="I42" i="26"/>
  <c r="H42" i="26"/>
  <c r="G42" i="26"/>
  <c r="F42" i="26"/>
  <c r="E42" i="26"/>
  <c r="D42" i="26"/>
  <c r="C42" i="26"/>
  <c r="L41" i="26"/>
  <c r="K41" i="26"/>
  <c r="J41" i="26"/>
  <c r="I41" i="26"/>
  <c r="H41" i="26"/>
  <c r="G41" i="26"/>
  <c r="F41" i="26"/>
  <c r="E41" i="26"/>
  <c r="D41" i="26"/>
  <c r="C41" i="26"/>
  <c r="L40" i="26"/>
  <c r="K40" i="26"/>
  <c r="J40" i="26"/>
  <c r="I40" i="26"/>
  <c r="H40" i="26"/>
  <c r="G40" i="26"/>
  <c r="F40" i="26"/>
  <c r="E40" i="26"/>
  <c r="D40" i="26"/>
  <c r="C40" i="26"/>
  <c r="L39" i="26"/>
  <c r="K39" i="26"/>
  <c r="J39" i="26"/>
  <c r="I39" i="26"/>
  <c r="H39" i="26"/>
  <c r="G39" i="26"/>
  <c r="F39" i="26"/>
  <c r="E39" i="26"/>
  <c r="D39" i="26"/>
  <c r="C39" i="26"/>
  <c r="L38" i="26"/>
  <c r="K38" i="26"/>
  <c r="J38" i="26"/>
  <c r="I38" i="26"/>
  <c r="H38" i="26"/>
  <c r="G38" i="26"/>
  <c r="F38" i="26"/>
  <c r="E38" i="26"/>
  <c r="D38" i="26"/>
  <c r="C38" i="26"/>
  <c r="L37" i="26"/>
  <c r="K37" i="26"/>
  <c r="J37" i="26"/>
  <c r="I37" i="26"/>
  <c r="H37" i="26"/>
  <c r="G37" i="26"/>
  <c r="F37" i="26"/>
  <c r="E37" i="26"/>
  <c r="D37" i="26"/>
  <c r="C37" i="26"/>
  <c r="B37" i="26"/>
  <c r="L48" i="25"/>
  <c r="K48" i="25"/>
  <c r="J48" i="25"/>
  <c r="I48" i="25"/>
  <c r="H48" i="25"/>
  <c r="G48" i="25"/>
  <c r="F48" i="25"/>
  <c r="E48" i="25"/>
  <c r="D48" i="25"/>
  <c r="C48" i="25"/>
  <c r="L47" i="25"/>
  <c r="K47" i="25"/>
  <c r="J47" i="25"/>
  <c r="I47" i="25"/>
  <c r="H47" i="25"/>
  <c r="G47" i="25"/>
  <c r="F47" i="25"/>
  <c r="E47" i="25"/>
  <c r="D47" i="25"/>
  <c r="C47" i="25"/>
  <c r="L46" i="25"/>
  <c r="K46" i="25"/>
  <c r="J46" i="25"/>
  <c r="I46" i="25"/>
  <c r="H46" i="25"/>
  <c r="G46" i="25"/>
  <c r="F46" i="25"/>
  <c r="E46" i="25"/>
  <c r="D46" i="25"/>
  <c r="C46" i="25"/>
  <c r="L45" i="25"/>
  <c r="K45" i="25"/>
  <c r="J45" i="25"/>
  <c r="I45" i="25"/>
  <c r="H45" i="25"/>
  <c r="G45" i="25"/>
  <c r="F45" i="25"/>
  <c r="E45" i="25"/>
  <c r="D45" i="25"/>
  <c r="C45" i="25"/>
  <c r="L44" i="25"/>
  <c r="K44" i="25"/>
  <c r="J44" i="25"/>
  <c r="I44" i="25"/>
  <c r="H44" i="25"/>
  <c r="G44" i="25"/>
  <c r="F44" i="25"/>
  <c r="E44" i="25"/>
  <c r="D44" i="25"/>
  <c r="C44" i="25"/>
  <c r="L43" i="25"/>
  <c r="K43" i="25"/>
  <c r="J43" i="25"/>
  <c r="I43" i="25"/>
  <c r="H43" i="25"/>
  <c r="G43" i="25"/>
  <c r="F43" i="25"/>
  <c r="E43" i="25"/>
  <c r="D43" i="25"/>
  <c r="C43" i="25"/>
  <c r="L42" i="25"/>
  <c r="K42" i="25"/>
  <c r="J42" i="25"/>
  <c r="I42" i="25"/>
  <c r="H42" i="25"/>
  <c r="G42" i="25"/>
  <c r="F42" i="25"/>
  <c r="E42" i="25"/>
  <c r="D42" i="25"/>
  <c r="C42" i="25"/>
  <c r="L41" i="25"/>
  <c r="K41" i="25"/>
  <c r="J41" i="25"/>
  <c r="I41" i="25"/>
  <c r="H41" i="25"/>
  <c r="G41" i="25"/>
  <c r="F41" i="25"/>
  <c r="E41" i="25"/>
  <c r="D41" i="25"/>
  <c r="C41" i="25"/>
  <c r="L40" i="25"/>
  <c r="K40" i="25"/>
  <c r="J40" i="25"/>
  <c r="I40" i="25"/>
  <c r="H40" i="25"/>
  <c r="G40" i="25"/>
  <c r="F40" i="25"/>
  <c r="E40" i="25"/>
  <c r="D40" i="25"/>
  <c r="C40" i="25"/>
  <c r="L39" i="25"/>
  <c r="K39" i="25"/>
  <c r="J39" i="25"/>
  <c r="I39" i="25"/>
  <c r="H39" i="25"/>
  <c r="G39" i="25"/>
  <c r="F39" i="25"/>
  <c r="E39" i="25"/>
  <c r="D39" i="25"/>
  <c r="C39" i="25"/>
  <c r="L38" i="25"/>
  <c r="K38" i="25"/>
  <c r="J38" i="25"/>
  <c r="I38" i="25"/>
  <c r="H38" i="25"/>
  <c r="G38" i="25"/>
  <c r="F38" i="25"/>
  <c r="E38" i="25"/>
  <c r="D38" i="25"/>
  <c r="C38" i="25"/>
  <c r="L37" i="25"/>
  <c r="K37" i="25"/>
  <c r="J37" i="25"/>
  <c r="I37" i="25"/>
  <c r="H37" i="25"/>
  <c r="G37" i="25"/>
  <c r="F37" i="25"/>
  <c r="E37" i="25"/>
  <c r="D37" i="25"/>
  <c r="C37" i="25"/>
  <c r="B37" i="25"/>
  <c r="L48" i="24"/>
  <c r="K48" i="24"/>
  <c r="J48" i="24"/>
  <c r="I48" i="24"/>
  <c r="H48" i="24"/>
  <c r="G48" i="24"/>
  <c r="F48" i="24"/>
  <c r="E48" i="24"/>
  <c r="D48" i="24"/>
  <c r="C48" i="24"/>
  <c r="L47" i="24"/>
  <c r="K47" i="24"/>
  <c r="J47" i="24"/>
  <c r="I47" i="24"/>
  <c r="H47" i="24"/>
  <c r="G47" i="24"/>
  <c r="F47" i="24"/>
  <c r="E47" i="24"/>
  <c r="D47" i="24"/>
  <c r="C47" i="24"/>
  <c r="L46" i="24"/>
  <c r="K46" i="24"/>
  <c r="J46" i="24"/>
  <c r="I46" i="24"/>
  <c r="H46" i="24"/>
  <c r="G46" i="24"/>
  <c r="F46" i="24"/>
  <c r="E46" i="24"/>
  <c r="D46" i="24"/>
  <c r="C46" i="24"/>
  <c r="L45" i="24"/>
  <c r="K45" i="24"/>
  <c r="J45" i="24"/>
  <c r="I45" i="24"/>
  <c r="H45" i="24"/>
  <c r="G45" i="24"/>
  <c r="F45" i="24"/>
  <c r="E45" i="24"/>
  <c r="D45" i="24"/>
  <c r="C45" i="24"/>
  <c r="L44" i="24"/>
  <c r="K44" i="24"/>
  <c r="J44" i="24"/>
  <c r="I44" i="24"/>
  <c r="H44" i="24"/>
  <c r="G44" i="24"/>
  <c r="F44" i="24"/>
  <c r="E44" i="24"/>
  <c r="D44" i="24"/>
  <c r="C44" i="24"/>
  <c r="L43" i="24"/>
  <c r="K43" i="24"/>
  <c r="J43" i="24"/>
  <c r="I43" i="24"/>
  <c r="H43" i="24"/>
  <c r="G43" i="24"/>
  <c r="F43" i="24"/>
  <c r="E43" i="24"/>
  <c r="D43" i="24"/>
  <c r="C43" i="24"/>
  <c r="L42" i="24"/>
  <c r="K42" i="24"/>
  <c r="J42" i="24"/>
  <c r="I42" i="24"/>
  <c r="H42" i="24"/>
  <c r="G42" i="24"/>
  <c r="F42" i="24"/>
  <c r="E42" i="24"/>
  <c r="D42" i="24"/>
  <c r="C42" i="24"/>
  <c r="L41" i="24"/>
  <c r="K41" i="24"/>
  <c r="J41" i="24"/>
  <c r="I41" i="24"/>
  <c r="H41" i="24"/>
  <c r="G41" i="24"/>
  <c r="F41" i="24"/>
  <c r="E41" i="24"/>
  <c r="D41" i="24"/>
  <c r="C41" i="24"/>
  <c r="L40" i="24"/>
  <c r="K40" i="24"/>
  <c r="J40" i="24"/>
  <c r="I40" i="24"/>
  <c r="H40" i="24"/>
  <c r="G40" i="24"/>
  <c r="F40" i="24"/>
  <c r="E40" i="24"/>
  <c r="D40" i="24"/>
  <c r="C40" i="24"/>
  <c r="L39" i="24"/>
  <c r="K39" i="24"/>
  <c r="J39" i="24"/>
  <c r="I39" i="24"/>
  <c r="H39" i="24"/>
  <c r="G39" i="24"/>
  <c r="F39" i="24"/>
  <c r="E39" i="24"/>
  <c r="D39" i="24"/>
  <c r="C39" i="24"/>
  <c r="L38" i="24"/>
  <c r="K38" i="24"/>
  <c r="J38" i="24"/>
  <c r="I38" i="24"/>
  <c r="H38" i="24"/>
  <c r="G38" i="24"/>
  <c r="F38" i="24"/>
  <c r="E38" i="24"/>
  <c r="D38" i="24"/>
  <c r="C38" i="24"/>
  <c r="L37" i="24"/>
  <c r="K37" i="24"/>
  <c r="J37" i="24"/>
  <c r="I37" i="24"/>
  <c r="H37" i="24"/>
  <c r="G37" i="24"/>
  <c r="F37" i="24"/>
  <c r="E37" i="24"/>
  <c r="D37" i="24"/>
  <c r="C37" i="24"/>
  <c r="B37" i="24"/>
  <c r="K58" i="21"/>
  <c r="I58" i="21"/>
  <c r="H58" i="21"/>
  <c r="C58" i="21"/>
  <c r="K57" i="21"/>
  <c r="I57" i="21"/>
  <c r="H57" i="21"/>
  <c r="C57" i="21"/>
  <c r="K56" i="21"/>
  <c r="I56" i="21"/>
  <c r="H56" i="21"/>
  <c r="C56" i="21"/>
  <c r="I55" i="21"/>
  <c r="H55" i="21"/>
  <c r="C55" i="21"/>
  <c r="L54" i="21"/>
  <c r="I54" i="21"/>
  <c r="H54" i="21"/>
  <c r="C54" i="21"/>
  <c r="K53" i="21"/>
  <c r="I53" i="21"/>
  <c r="H53" i="21"/>
  <c r="C53" i="21"/>
  <c r="K52" i="21"/>
  <c r="I52" i="21"/>
  <c r="H52" i="21"/>
  <c r="C52" i="21"/>
  <c r="K51" i="21"/>
  <c r="I51" i="21"/>
  <c r="H51" i="21"/>
  <c r="C51" i="21"/>
  <c r="I50" i="21"/>
  <c r="H50" i="21"/>
  <c r="C50" i="21"/>
  <c r="I49" i="21"/>
  <c r="H49" i="21"/>
  <c r="C49" i="21"/>
  <c r="I48" i="21"/>
  <c r="H48" i="21"/>
  <c r="C48" i="21"/>
  <c r="K47" i="21"/>
  <c r="I47" i="21"/>
  <c r="H47" i="21"/>
  <c r="C47" i="21"/>
  <c r="M45" i="21"/>
  <c r="M58" i="21" s="1"/>
  <c r="L45" i="21"/>
  <c r="K45" i="21"/>
  <c r="J45" i="21"/>
  <c r="J58" i="21" s="1"/>
  <c r="I45" i="21"/>
  <c r="H45" i="21"/>
  <c r="G45" i="21"/>
  <c r="G58" i="21" s="1"/>
  <c r="F45" i="21"/>
  <c r="F58" i="21" s="1"/>
  <c r="E45" i="21"/>
  <c r="E58" i="21" s="1"/>
  <c r="D45" i="21"/>
  <c r="D58" i="21" s="1"/>
  <c r="C45" i="21"/>
  <c r="M44" i="21"/>
  <c r="M57" i="21" s="1"/>
  <c r="L44" i="21"/>
  <c r="K44" i="21"/>
  <c r="J44" i="21"/>
  <c r="J57" i="21" s="1"/>
  <c r="I44" i="21"/>
  <c r="H44" i="21"/>
  <c r="G44" i="21"/>
  <c r="G57" i="21" s="1"/>
  <c r="F44" i="21"/>
  <c r="F57" i="21" s="1"/>
  <c r="E44" i="21"/>
  <c r="E57" i="21" s="1"/>
  <c r="D44" i="21"/>
  <c r="D57" i="21" s="1"/>
  <c r="C44" i="21"/>
  <c r="M43" i="21"/>
  <c r="M56" i="21" s="1"/>
  <c r="L43" i="21"/>
  <c r="K43" i="21"/>
  <c r="J43" i="21"/>
  <c r="J56" i="21" s="1"/>
  <c r="I43" i="21"/>
  <c r="H43" i="21"/>
  <c r="G43" i="21"/>
  <c r="G56" i="21" s="1"/>
  <c r="F43" i="21"/>
  <c r="F56" i="21" s="1"/>
  <c r="E43" i="21"/>
  <c r="E56" i="21" s="1"/>
  <c r="D43" i="21"/>
  <c r="D56" i="21" s="1"/>
  <c r="C43" i="21"/>
  <c r="M42" i="21"/>
  <c r="M55" i="21" s="1"/>
  <c r="L42" i="21"/>
  <c r="K42" i="21"/>
  <c r="J42" i="21"/>
  <c r="J55" i="21" s="1"/>
  <c r="I42" i="21"/>
  <c r="H42" i="21"/>
  <c r="G42" i="21"/>
  <c r="G55" i="21" s="1"/>
  <c r="F42" i="21"/>
  <c r="F55" i="21" s="1"/>
  <c r="E42" i="21"/>
  <c r="E55" i="21" s="1"/>
  <c r="D42" i="21"/>
  <c r="D55" i="21" s="1"/>
  <c r="C42" i="21"/>
  <c r="M41" i="21"/>
  <c r="M54" i="21" s="1"/>
  <c r="L41" i="21"/>
  <c r="K41" i="21"/>
  <c r="K54" i="21" s="1"/>
  <c r="J41" i="21"/>
  <c r="J54" i="21" s="1"/>
  <c r="I41" i="21"/>
  <c r="H41" i="21"/>
  <c r="G41" i="21"/>
  <c r="G54" i="21" s="1"/>
  <c r="F41" i="21"/>
  <c r="F54" i="21" s="1"/>
  <c r="E41" i="21"/>
  <c r="E54" i="21" s="1"/>
  <c r="D41" i="21"/>
  <c r="D54" i="21" s="1"/>
  <c r="C41" i="21"/>
  <c r="M40" i="21"/>
  <c r="M53" i="21" s="1"/>
  <c r="L40" i="21"/>
  <c r="K40" i="21"/>
  <c r="J40" i="21"/>
  <c r="J53" i="21" s="1"/>
  <c r="I40" i="21"/>
  <c r="H40" i="21"/>
  <c r="G40" i="21"/>
  <c r="G53" i="21" s="1"/>
  <c r="F40" i="21"/>
  <c r="F53" i="21" s="1"/>
  <c r="E40" i="21"/>
  <c r="E53" i="21" s="1"/>
  <c r="D40" i="21"/>
  <c r="D53" i="21" s="1"/>
  <c r="C40" i="21"/>
  <c r="M39" i="21"/>
  <c r="M52" i="21" s="1"/>
  <c r="L39" i="21"/>
  <c r="K39" i="21"/>
  <c r="J39" i="21"/>
  <c r="J52" i="21" s="1"/>
  <c r="I39" i="21"/>
  <c r="H39" i="21"/>
  <c r="G39" i="21"/>
  <c r="G52" i="21" s="1"/>
  <c r="F39" i="21"/>
  <c r="F52" i="21" s="1"/>
  <c r="E39" i="21"/>
  <c r="E52" i="21" s="1"/>
  <c r="D39" i="21"/>
  <c r="D52" i="21" s="1"/>
  <c r="C39" i="21"/>
  <c r="M38" i="21"/>
  <c r="M51" i="21" s="1"/>
  <c r="L38" i="21"/>
  <c r="K38" i="21"/>
  <c r="J38" i="21"/>
  <c r="J51" i="21" s="1"/>
  <c r="I38" i="21"/>
  <c r="H38" i="21"/>
  <c r="G38" i="21"/>
  <c r="G51" i="21" s="1"/>
  <c r="F38" i="21"/>
  <c r="F51" i="21" s="1"/>
  <c r="E38" i="21"/>
  <c r="E51" i="21" s="1"/>
  <c r="D38" i="21"/>
  <c r="D51" i="21" s="1"/>
  <c r="C38" i="21"/>
  <c r="M37" i="21"/>
  <c r="M50" i="21" s="1"/>
  <c r="L37" i="21"/>
  <c r="K37" i="21"/>
  <c r="J37" i="21"/>
  <c r="J50" i="21" s="1"/>
  <c r="I37" i="21"/>
  <c r="H37" i="21"/>
  <c r="G37" i="21"/>
  <c r="G50" i="21" s="1"/>
  <c r="F37" i="21"/>
  <c r="F50" i="21" s="1"/>
  <c r="E37" i="21"/>
  <c r="E50" i="21" s="1"/>
  <c r="D37" i="21"/>
  <c r="D50" i="21" s="1"/>
  <c r="C37" i="21"/>
  <c r="M36" i="21"/>
  <c r="M49" i="21" s="1"/>
  <c r="L36" i="21"/>
  <c r="K36" i="21"/>
  <c r="J36" i="21"/>
  <c r="J49" i="21" s="1"/>
  <c r="I36" i="21"/>
  <c r="H36" i="21"/>
  <c r="G36" i="21"/>
  <c r="G49" i="21" s="1"/>
  <c r="F36" i="21"/>
  <c r="F49" i="21" s="1"/>
  <c r="E36" i="21"/>
  <c r="E49" i="21" s="1"/>
  <c r="D36" i="21"/>
  <c r="D49" i="21" s="1"/>
  <c r="C36" i="21"/>
  <c r="M35" i="21"/>
  <c r="M48" i="21" s="1"/>
  <c r="L35" i="21"/>
  <c r="K35" i="21"/>
  <c r="J35" i="21"/>
  <c r="J48" i="21" s="1"/>
  <c r="I35" i="21"/>
  <c r="H35" i="21"/>
  <c r="G35" i="21"/>
  <c r="G48" i="21" s="1"/>
  <c r="F35" i="21"/>
  <c r="F48" i="21" s="1"/>
  <c r="E35" i="21"/>
  <c r="E48" i="21" s="1"/>
  <c r="D35" i="21"/>
  <c r="D48" i="21" s="1"/>
  <c r="C35" i="21"/>
  <c r="M34" i="21"/>
  <c r="M47" i="21" s="1"/>
  <c r="L34" i="21"/>
  <c r="K34" i="21"/>
  <c r="J34" i="21"/>
  <c r="J47" i="21" s="1"/>
  <c r="I34" i="21"/>
  <c r="H34" i="21"/>
  <c r="G34" i="21"/>
  <c r="G47" i="21" s="1"/>
  <c r="F34" i="21"/>
  <c r="F47" i="21" s="1"/>
  <c r="E34" i="21"/>
  <c r="E47" i="21" s="1"/>
  <c r="D34" i="21"/>
  <c r="D47" i="21" s="1"/>
  <c r="C34" i="21"/>
  <c r="B34" i="21"/>
  <c r="B47" i="21" s="1"/>
  <c r="C57" i="20"/>
  <c r="M45" i="20"/>
  <c r="M58" i="20" s="1"/>
  <c r="L45" i="20"/>
  <c r="L58" i="20" s="1"/>
  <c r="K45" i="20"/>
  <c r="K58" i="20" s="1"/>
  <c r="J45" i="20"/>
  <c r="J58" i="20" s="1"/>
  <c r="I45" i="20"/>
  <c r="I58" i="20" s="1"/>
  <c r="H45" i="20"/>
  <c r="H58" i="20" s="1"/>
  <c r="G45" i="20"/>
  <c r="G58" i="20" s="1"/>
  <c r="F45" i="20"/>
  <c r="F58" i="20" s="1"/>
  <c r="E45" i="20"/>
  <c r="E58" i="20" s="1"/>
  <c r="D45" i="20"/>
  <c r="D58" i="20" s="1"/>
  <c r="C45" i="20"/>
  <c r="C58" i="20" s="1"/>
  <c r="M44" i="20"/>
  <c r="M57" i="20" s="1"/>
  <c r="L44" i="20"/>
  <c r="L57" i="20" s="1"/>
  <c r="K44" i="20"/>
  <c r="K57" i="20" s="1"/>
  <c r="J44" i="20"/>
  <c r="J57" i="20" s="1"/>
  <c r="I44" i="20"/>
  <c r="I57" i="20" s="1"/>
  <c r="H44" i="20"/>
  <c r="H57" i="20" s="1"/>
  <c r="G44" i="20"/>
  <c r="G57" i="20" s="1"/>
  <c r="F44" i="20"/>
  <c r="F57" i="20" s="1"/>
  <c r="E44" i="20"/>
  <c r="E57" i="20" s="1"/>
  <c r="D44" i="20"/>
  <c r="D57" i="20" s="1"/>
  <c r="C44" i="20"/>
  <c r="M43" i="20"/>
  <c r="M56" i="20" s="1"/>
  <c r="L43" i="20"/>
  <c r="L56" i="20" s="1"/>
  <c r="K43" i="20"/>
  <c r="K56" i="20" s="1"/>
  <c r="J43" i="20"/>
  <c r="J56" i="20" s="1"/>
  <c r="I43" i="20"/>
  <c r="I56" i="20" s="1"/>
  <c r="H43" i="20"/>
  <c r="H56" i="20" s="1"/>
  <c r="G43" i="20"/>
  <c r="G56" i="20" s="1"/>
  <c r="F43" i="20"/>
  <c r="F56" i="20" s="1"/>
  <c r="E43" i="20"/>
  <c r="E56" i="20" s="1"/>
  <c r="D43" i="20"/>
  <c r="D56" i="20" s="1"/>
  <c r="C43" i="20"/>
  <c r="C56" i="20" s="1"/>
  <c r="M42" i="20"/>
  <c r="M55" i="20" s="1"/>
  <c r="L42" i="20"/>
  <c r="L55" i="20" s="1"/>
  <c r="K42" i="20"/>
  <c r="K55" i="20" s="1"/>
  <c r="J42" i="20"/>
  <c r="J55" i="20" s="1"/>
  <c r="I42" i="20"/>
  <c r="I55" i="20" s="1"/>
  <c r="H42" i="20"/>
  <c r="H55" i="20" s="1"/>
  <c r="G42" i="20"/>
  <c r="G55" i="20" s="1"/>
  <c r="F42" i="20"/>
  <c r="F55" i="20" s="1"/>
  <c r="E42" i="20"/>
  <c r="E55" i="20" s="1"/>
  <c r="D42" i="20"/>
  <c r="D55" i="20" s="1"/>
  <c r="C42" i="20"/>
  <c r="C55" i="20" s="1"/>
  <c r="M41" i="20"/>
  <c r="M54" i="20" s="1"/>
  <c r="L41" i="20"/>
  <c r="L54" i="20" s="1"/>
  <c r="K41" i="20"/>
  <c r="K54" i="20" s="1"/>
  <c r="J41" i="20"/>
  <c r="J54" i="20" s="1"/>
  <c r="I41" i="20"/>
  <c r="I54" i="20" s="1"/>
  <c r="H41" i="20"/>
  <c r="H54" i="20" s="1"/>
  <c r="G41" i="20"/>
  <c r="G54" i="20" s="1"/>
  <c r="F41" i="20"/>
  <c r="F54" i="20" s="1"/>
  <c r="E41" i="20"/>
  <c r="E54" i="20" s="1"/>
  <c r="D41" i="20"/>
  <c r="D54" i="20" s="1"/>
  <c r="C41" i="20"/>
  <c r="C54" i="20" s="1"/>
  <c r="M40" i="20"/>
  <c r="M53" i="20" s="1"/>
  <c r="L40" i="20"/>
  <c r="L53" i="20" s="1"/>
  <c r="K40" i="20"/>
  <c r="K53" i="20" s="1"/>
  <c r="J40" i="20"/>
  <c r="J53" i="20" s="1"/>
  <c r="I40" i="20"/>
  <c r="I53" i="20" s="1"/>
  <c r="H40" i="20"/>
  <c r="H53" i="20" s="1"/>
  <c r="G40" i="20"/>
  <c r="G53" i="20" s="1"/>
  <c r="F40" i="20"/>
  <c r="F53" i="20" s="1"/>
  <c r="E40" i="20"/>
  <c r="E53" i="20" s="1"/>
  <c r="D40" i="20"/>
  <c r="D53" i="20" s="1"/>
  <c r="C40" i="20"/>
  <c r="C53" i="20" s="1"/>
  <c r="M39" i="20"/>
  <c r="M52" i="20" s="1"/>
  <c r="L39" i="20"/>
  <c r="L52" i="20" s="1"/>
  <c r="K39" i="20"/>
  <c r="K52" i="20" s="1"/>
  <c r="J39" i="20"/>
  <c r="J52" i="20" s="1"/>
  <c r="I39" i="20"/>
  <c r="I52" i="20" s="1"/>
  <c r="H39" i="20"/>
  <c r="H52" i="20" s="1"/>
  <c r="G39" i="20"/>
  <c r="G52" i="20" s="1"/>
  <c r="F39" i="20"/>
  <c r="F52" i="20" s="1"/>
  <c r="E39" i="20"/>
  <c r="E52" i="20" s="1"/>
  <c r="D39" i="20"/>
  <c r="D52" i="20" s="1"/>
  <c r="C39" i="20"/>
  <c r="C52" i="20" s="1"/>
  <c r="M38" i="20"/>
  <c r="M51" i="20" s="1"/>
  <c r="L38" i="20"/>
  <c r="L51" i="20" s="1"/>
  <c r="K38" i="20"/>
  <c r="K51" i="20" s="1"/>
  <c r="J38" i="20"/>
  <c r="J51" i="20" s="1"/>
  <c r="I38" i="20"/>
  <c r="I51" i="20" s="1"/>
  <c r="H38" i="20"/>
  <c r="H51" i="20" s="1"/>
  <c r="G38" i="20"/>
  <c r="G51" i="20" s="1"/>
  <c r="F38" i="20"/>
  <c r="F51" i="20" s="1"/>
  <c r="E38" i="20"/>
  <c r="E51" i="20" s="1"/>
  <c r="D38" i="20"/>
  <c r="D51" i="20" s="1"/>
  <c r="C38" i="20"/>
  <c r="C51" i="20" s="1"/>
  <c r="M37" i="20"/>
  <c r="M50" i="20" s="1"/>
  <c r="L37" i="20"/>
  <c r="L50" i="20" s="1"/>
  <c r="K37" i="20"/>
  <c r="K50" i="20" s="1"/>
  <c r="J37" i="20"/>
  <c r="J50" i="20" s="1"/>
  <c r="I37" i="20"/>
  <c r="I50" i="20" s="1"/>
  <c r="H37" i="20"/>
  <c r="H50" i="20" s="1"/>
  <c r="G37" i="20"/>
  <c r="G50" i="20" s="1"/>
  <c r="F37" i="20"/>
  <c r="F50" i="20" s="1"/>
  <c r="E37" i="20"/>
  <c r="E50" i="20" s="1"/>
  <c r="D37" i="20"/>
  <c r="D50" i="20" s="1"/>
  <c r="C37" i="20"/>
  <c r="C50" i="20" s="1"/>
  <c r="M36" i="20"/>
  <c r="M49" i="20" s="1"/>
  <c r="L36" i="20"/>
  <c r="L49" i="20" s="1"/>
  <c r="K36" i="20"/>
  <c r="K49" i="20" s="1"/>
  <c r="J36" i="20"/>
  <c r="J49" i="20" s="1"/>
  <c r="I36" i="20"/>
  <c r="I49" i="20" s="1"/>
  <c r="H36" i="20"/>
  <c r="H49" i="20" s="1"/>
  <c r="G36" i="20"/>
  <c r="G49" i="20" s="1"/>
  <c r="F36" i="20"/>
  <c r="F49" i="20" s="1"/>
  <c r="E36" i="20"/>
  <c r="E49" i="20" s="1"/>
  <c r="D36" i="20"/>
  <c r="D49" i="20" s="1"/>
  <c r="C36" i="20"/>
  <c r="C49" i="20" s="1"/>
  <c r="M35" i="20"/>
  <c r="M48" i="20" s="1"/>
  <c r="L35" i="20"/>
  <c r="L48" i="20" s="1"/>
  <c r="K35" i="20"/>
  <c r="K48" i="20" s="1"/>
  <c r="J35" i="20"/>
  <c r="J48" i="20" s="1"/>
  <c r="I35" i="20"/>
  <c r="I48" i="20" s="1"/>
  <c r="H35" i="20"/>
  <c r="H48" i="20" s="1"/>
  <c r="G35" i="20"/>
  <c r="G48" i="20" s="1"/>
  <c r="F35" i="20"/>
  <c r="F48" i="20" s="1"/>
  <c r="E35" i="20"/>
  <c r="E48" i="20" s="1"/>
  <c r="D35" i="20"/>
  <c r="D48" i="20" s="1"/>
  <c r="C35" i="20"/>
  <c r="C48" i="20" s="1"/>
  <c r="M34" i="20"/>
  <c r="M47" i="20" s="1"/>
  <c r="L34" i="20"/>
  <c r="L47" i="20" s="1"/>
  <c r="K34" i="20"/>
  <c r="K47" i="20" s="1"/>
  <c r="J34" i="20"/>
  <c r="J47" i="20" s="1"/>
  <c r="I34" i="20"/>
  <c r="I47" i="20" s="1"/>
  <c r="H34" i="20"/>
  <c r="H47" i="20" s="1"/>
  <c r="G34" i="20"/>
  <c r="G47" i="20" s="1"/>
  <c r="F34" i="20"/>
  <c r="F47" i="20" s="1"/>
  <c r="E34" i="20"/>
  <c r="E47" i="20" s="1"/>
  <c r="D34" i="20"/>
  <c r="D47" i="20" s="1"/>
  <c r="C34" i="20"/>
  <c r="C47" i="20" s="1"/>
  <c r="B34" i="20"/>
  <c r="B47" i="20" s="1"/>
  <c r="B47" i="19"/>
  <c r="M45" i="19"/>
  <c r="M58" i="19" s="1"/>
  <c r="L45" i="19"/>
  <c r="L58" i="19" s="1"/>
  <c r="K45" i="19"/>
  <c r="K58" i="19" s="1"/>
  <c r="J45" i="19"/>
  <c r="J58" i="19" s="1"/>
  <c r="I45" i="19"/>
  <c r="I58" i="19" s="1"/>
  <c r="H45" i="19"/>
  <c r="H58" i="19" s="1"/>
  <c r="G45" i="19"/>
  <c r="G58" i="19" s="1"/>
  <c r="F45" i="19"/>
  <c r="F58" i="19" s="1"/>
  <c r="E45" i="19"/>
  <c r="E58" i="19" s="1"/>
  <c r="D45" i="19"/>
  <c r="D58" i="19" s="1"/>
  <c r="C45" i="19"/>
  <c r="C58" i="19" s="1"/>
  <c r="M44" i="19"/>
  <c r="M57" i="19" s="1"/>
  <c r="L44" i="19"/>
  <c r="L57" i="19" s="1"/>
  <c r="K44" i="19"/>
  <c r="K57" i="19" s="1"/>
  <c r="J44" i="19"/>
  <c r="J57" i="19" s="1"/>
  <c r="I44" i="19"/>
  <c r="I57" i="19" s="1"/>
  <c r="H44" i="19"/>
  <c r="H57" i="19" s="1"/>
  <c r="G44" i="19"/>
  <c r="G57" i="19" s="1"/>
  <c r="F44" i="19"/>
  <c r="F57" i="19" s="1"/>
  <c r="E44" i="19"/>
  <c r="E57" i="19" s="1"/>
  <c r="D44" i="19"/>
  <c r="D57" i="19" s="1"/>
  <c r="C44" i="19"/>
  <c r="C57" i="19" s="1"/>
  <c r="M43" i="19"/>
  <c r="M56" i="19" s="1"/>
  <c r="L43" i="19"/>
  <c r="L56" i="19" s="1"/>
  <c r="K43" i="19"/>
  <c r="K56" i="19" s="1"/>
  <c r="J43" i="19"/>
  <c r="J56" i="19" s="1"/>
  <c r="I43" i="19"/>
  <c r="I56" i="19" s="1"/>
  <c r="H43" i="19"/>
  <c r="H56" i="19" s="1"/>
  <c r="G43" i="19"/>
  <c r="G56" i="19" s="1"/>
  <c r="F43" i="19"/>
  <c r="F56" i="19" s="1"/>
  <c r="E43" i="19"/>
  <c r="E56" i="19" s="1"/>
  <c r="D43" i="19"/>
  <c r="D56" i="19" s="1"/>
  <c r="C43" i="19"/>
  <c r="C56" i="19" s="1"/>
  <c r="M42" i="19"/>
  <c r="M55" i="19" s="1"/>
  <c r="L42" i="19"/>
  <c r="L55" i="19" s="1"/>
  <c r="K42" i="19"/>
  <c r="K55" i="19" s="1"/>
  <c r="J42" i="19"/>
  <c r="J55" i="19" s="1"/>
  <c r="I42" i="19"/>
  <c r="I55" i="19" s="1"/>
  <c r="H42" i="19"/>
  <c r="H55" i="19" s="1"/>
  <c r="G42" i="19"/>
  <c r="G55" i="19" s="1"/>
  <c r="F42" i="19"/>
  <c r="F55" i="19" s="1"/>
  <c r="E42" i="19"/>
  <c r="E55" i="19" s="1"/>
  <c r="D42" i="19"/>
  <c r="D55" i="19" s="1"/>
  <c r="C42" i="19"/>
  <c r="C55" i="19" s="1"/>
  <c r="M41" i="19"/>
  <c r="M54" i="19" s="1"/>
  <c r="L41" i="19"/>
  <c r="L54" i="19" s="1"/>
  <c r="K41" i="19"/>
  <c r="K54" i="19" s="1"/>
  <c r="J41" i="19"/>
  <c r="J54" i="19" s="1"/>
  <c r="I41" i="19"/>
  <c r="I54" i="19" s="1"/>
  <c r="H41" i="19"/>
  <c r="H54" i="19" s="1"/>
  <c r="G41" i="19"/>
  <c r="G54" i="19" s="1"/>
  <c r="F41" i="19"/>
  <c r="F54" i="19" s="1"/>
  <c r="E41" i="19"/>
  <c r="E54" i="19" s="1"/>
  <c r="D41" i="19"/>
  <c r="D54" i="19" s="1"/>
  <c r="C41" i="19"/>
  <c r="C54" i="19" s="1"/>
  <c r="M40" i="19"/>
  <c r="M53" i="19" s="1"/>
  <c r="L40" i="19"/>
  <c r="L53" i="19" s="1"/>
  <c r="K40" i="19"/>
  <c r="K53" i="19" s="1"/>
  <c r="J40" i="19"/>
  <c r="J53" i="19" s="1"/>
  <c r="I40" i="19"/>
  <c r="I53" i="19" s="1"/>
  <c r="H40" i="19"/>
  <c r="H53" i="19" s="1"/>
  <c r="G40" i="19"/>
  <c r="G53" i="19" s="1"/>
  <c r="F40" i="19"/>
  <c r="F53" i="19" s="1"/>
  <c r="E40" i="19"/>
  <c r="E53" i="19" s="1"/>
  <c r="D40" i="19"/>
  <c r="D53" i="19" s="1"/>
  <c r="C40" i="19"/>
  <c r="C53" i="19" s="1"/>
  <c r="M39" i="19"/>
  <c r="M52" i="19" s="1"/>
  <c r="L39" i="19"/>
  <c r="L52" i="19" s="1"/>
  <c r="K39" i="19"/>
  <c r="K52" i="19" s="1"/>
  <c r="J39" i="19"/>
  <c r="J52" i="19" s="1"/>
  <c r="I39" i="19"/>
  <c r="I52" i="19" s="1"/>
  <c r="H39" i="19"/>
  <c r="H52" i="19" s="1"/>
  <c r="G39" i="19"/>
  <c r="G52" i="19" s="1"/>
  <c r="F39" i="19"/>
  <c r="F52" i="19" s="1"/>
  <c r="E39" i="19"/>
  <c r="E52" i="19" s="1"/>
  <c r="D39" i="19"/>
  <c r="D52" i="19" s="1"/>
  <c r="C39" i="19"/>
  <c r="C52" i="19" s="1"/>
  <c r="M38" i="19"/>
  <c r="M51" i="19" s="1"/>
  <c r="L38" i="19"/>
  <c r="L51" i="19" s="1"/>
  <c r="K38" i="19"/>
  <c r="K51" i="19" s="1"/>
  <c r="J38" i="19"/>
  <c r="J51" i="19" s="1"/>
  <c r="I38" i="19"/>
  <c r="I51" i="19" s="1"/>
  <c r="H38" i="19"/>
  <c r="H51" i="19" s="1"/>
  <c r="G38" i="19"/>
  <c r="G51" i="19" s="1"/>
  <c r="F38" i="19"/>
  <c r="F51" i="19" s="1"/>
  <c r="E38" i="19"/>
  <c r="E51" i="19" s="1"/>
  <c r="D38" i="19"/>
  <c r="D51" i="19" s="1"/>
  <c r="C38" i="19"/>
  <c r="C51" i="19" s="1"/>
  <c r="M37" i="19"/>
  <c r="M50" i="19" s="1"/>
  <c r="L37" i="19"/>
  <c r="L50" i="19" s="1"/>
  <c r="K37" i="19"/>
  <c r="K50" i="19" s="1"/>
  <c r="J37" i="19"/>
  <c r="J50" i="19" s="1"/>
  <c r="I37" i="19"/>
  <c r="I50" i="19" s="1"/>
  <c r="H37" i="19"/>
  <c r="H50" i="19" s="1"/>
  <c r="G37" i="19"/>
  <c r="G50" i="19" s="1"/>
  <c r="F37" i="19"/>
  <c r="F50" i="19" s="1"/>
  <c r="E37" i="19"/>
  <c r="E50" i="19" s="1"/>
  <c r="D37" i="19"/>
  <c r="D50" i="19" s="1"/>
  <c r="C37" i="19"/>
  <c r="C50" i="19" s="1"/>
  <c r="M36" i="19"/>
  <c r="M49" i="19" s="1"/>
  <c r="L36" i="19"/>
  <c r="L49" i="19" s="1"/>
  <c r="K36" i="19"/>
  <c r="K49" i="19" s="1"/>
  <c r="J36" i="19"/>
  <c r="J49" i="19" s="1"/>
  <c r="I36" i="19"/>
  <c r="I49" i="19" s="1"/>
  <c r="H36" i="19"/>
  <c r="H49" i="19" s="1"/>
  <c r="G36" i="19"/>
  <c r="G49" i="19" s="1"/>
  <c r="F36" i="19"/>
  <c r="F49" i="19" s="1"/>
  <c r="E36" i="19"/>
  <c r="E49" i="19" s="1"/>
  <c r="D36" i="19"/>
  <c r="D49" i="19" s="1"/>
  <c r="C36" i="19"/>
  <c r="C49" i="19" s="1"/>
  <c r="M35" i="19"/>
  <c r="M48" i="19" s="1"/>
  <c r="L35" i="19"/>
  <c r="L48" i="19" s="1"/>
  <c r="K35" i="19"/>
  <c r="K48" i="19" s="1"/>
  <c r="J35" i="19"/>
  <c r="J48" i="19" s="1"/>
  <c r="I35" i="19"/>
  <c r="I48" i="19" s="1"/>
  <c r="H35" i="19"/>
  <c r="H48" i="19" s="1"/>
  <c r="G35" i="19"/>
  <c r="G48" i="19" s="1"/>
  <c r="F35" i="19"/>
  <c r="F48" i="19" s="1"/>
  <c r="E35" i="19"/>
  <c r="E48" i="19" s="1"/>
  <c r="D35" i="19"/>
  <c r="D48" i="19" s="1"/>
  <c r="C35" i="19"/>
  <c r="C48" i="19" s="1"/>
  <c r="M34" i="19"/>
  <c r="M47" i="19" s="1"/>
  <c r="L34" i="19"/>
  <c r="L47" i="19" s="1"/>
  <c r="K34" i="19"/>
  <c r="K47" i="19" s="1"/>
  <c r="J34" i="19"/>
  <c r="J47" i="19" s="1"/>
  <c r="I34" i="19"/>
  <c r="I47" i="19" s="1"/>
  <c r="H34" i="19"/>
  <c r="H47" i="19" s="1"/>
  <c r="G34" i="19"/>
  <c r="G47" i="19" s="1"/>
  <c r="F34" i="19"/>
  <c r="F47" i="19" s="1"/>
  <c r="E34" i="19"/>
  <c r="E47" i="19" s="1"/>
  <c r="D34" i="19"/>
  <c r="D47" i="19" s="1"/>
  <c r="C34" i="19"/>
  <c r="C47" i="19" s="1"/>
  <c r="B34" i="19"/>
  <c r="S58" i="18"/>
  <c r="N58" i="18"/>
  <c r="M58" i="18"/>
  <c r="L58" i="18"/>
  <c r="J58" i="18"/>
  <c r="I58" i="18"/>
  <c r="H58" i="18"/>
  <c r="E58" i="18"/>
  <c r="D58" i="18"/>
  <c r="S57" i="18"/>
  <c r="N57" i="18"/>
  <c r="M57" i="18"/>
  <c r="L57" i="18"/>
  <c r="J57" i="18"/>
  <c r="I57" i="18"/>
  <c r="H57" i="18"/>
  <c r="E57" i="18"/>
  <c r="D57" i="18"/>
  <c r="S56" i="18"/>
  <c r="M56" i="18"/>
  <c r="L56" i="18"/>
  <c r="J56" i="18"/>
  <c r="I56" i="18"/>
  <c r="H56" i="18"/>
  <c r="F56" i="18"/>
  <c r="E56" i="18"/>
  <c r="D56" i="18"/>
  <c r="S55" i="18"/>
  <c r="N55" i="18"/>
  <c r="M55" i="18"/>
  <c r="L55" i="18"/>
  <c r="J55" i="18"/>
  <c r="I55" i="18"/>
  <c r="H55" i="18"/>
  <c r="E55" i="18"/>
  <c r="D55" i="18"/>
  <c r="S54" i="18"/>
  <c r="N54" i="18"/>
  <c r="M54" i="18"/>
  <c r="L54" i="18"/>
  <c r="J54" i="18"/>
  <c r="I54" i="18"/>
  <c r="H54" i="18"/>
  <c r="F54" i="18"/>
  <c r="E54" i="18"/>
  <c r="D54" i="18"/>
  <c r="S53" i="18"/>
  <c r="N53" i="18"/>
  <c r="M53" i="18"/>
  <c r="L53" i="18"/>
  <c r="J53" i="18"/>
  <c r="I53" i="18"/>
  <c r="H53" i="18"/>
  <c r="F53" i="18"/>
  <c r="E53" i="18"/>
  <c r="D53" i="18"/>
  <c r="S52" i="18"/>
  <c r="N52" i="18"/>
  <c r="M52" i="18"/>
  <c r="L52" i="18"/>
  <c r="J52" i="18"/>
  <c r="I52" i="18"/>
  <c r="H52" i="18"/>
  <c r="F52" i="18"/>
  <c r="E52" i="18"/>
  <c r="D52" i="18"/>
  <c r="S51" i="18"/>
  <c r="N51" i="18"/>
  <c r="M51" i="18"/>
  <c r="J51" i="18"/>
  <c r="I51" i="18"/>
  <c r="H51" i="18"/>
  <c r="F51" i="18"/>
  <c r="E51" i="18"/>
  <c r="D51" i="18"/>
  <c r="S50" i="18"/>
  <c r="N50" i="18"/>
  <c r="M50" i="18"/>
  <c r="J50" i="18"/>
  <c r="I50" i="18"/>
  <c r="H50" i="18"/>
  <c r="F50" i="18"/>
  <c r="E50" i="18"/>
  <c r="D50" i="18"/>
  <c r="S49" i="18"/>
  <c r="N49" i="18"/>
  <c r="M49" i="18"/>
  <c r="L49" i="18"/>
  <c r="J49" i="18"/>
  <c r="I49" i="18"/>
  <c r="H49" i="18"/>
  <c r="F49" i="18"/>
  <c r="E49" i="18"/>
  <c r="D49" i="18"/>
  <c r="S48" i="18"/>
  <c r="N48" i="18"/>
  <c r="M48" i="18"/>
  <c r="L48" i="18"/>
  <c r="J48" i="18"/>
  <c r="I48" i="18"/>
  <c r="H48" i="18"/>
  <c r="E48" i="18"/>
  <c r="D48" i="18"/>
  <c r="S47" i="18"/>
  <c r="N47" i="18"/>
  <c r="M47" i="18"/>
  <c r="L47" i="18"/>
  <c r="J47" i="18"/>
  <c r="I47" i="18"/>
  <c r="H47" i="18"/>
  <c r="E47" i="18"/>
  <c r="D47" i="18"/>
  <c r="U45" i="18"/>
  <c r="U58" i="18" s="1"/>
  <c r="T45" i="18"/>
  <c r="T58" i="18" s="1"/>
  <c r="S45" i="18"/>
  <c r="R45" i="18"/>
  <c r="R58" i="18" s="1"/>
  <c r="Q45" i="18"/>
  <c r="Q58" i="18" s="1"/>
  <c r="P45" i="18"/>
  <c r="P58" i="18" s="1"/>
  <c r="O45" i="18"/>
  <c r="O58" i="18" s="1"/>
  <c r="N45" i="18"/>
  <c r="M45" i="18"/>
  <c r="L45" i="18"/>
  <c r="K45" i="18"/>
  <c r="K58" i="18" s="1"/>
  <c r="J45" i="18"/>
  <c r="I45" i="18"/>
  <c r="H45" i="18"/>
  <c r="G45" i="18"/>
  <c r="G58" i="18" s="1"/>
  <c r="F45" i="18"/>
  <c r="F58" i="18" s="1"/>
  <c r="E45" i="18"/>
  <c r="D45" i="18"/>
  <c r="C45" i="18"/>
  <c r="C58" i="18" s="1"/>
  <c r="U44" i="18"/>
  <c r="U57" i="18" s="1"/>
  <c r="T44" i="18"/>
  <c r="T57" i="18" s="1"/>
  <c r="S44" i="18"/>
  <c r="R44" i="18"/>
  <c r="R57" i="18" s="1"/>
  <c r="Q44" i="18"/>
  <c r="Q57" i="18" s="1"/>
  <c r="P44" i="18"/>
  <c r="P57" i="18" s="1"/>
  <c r="O44" i="18"/>
  <c r="O57" i="18" s="1"/>
  <c r="N44" i="18"/>
  <c r="M44" i="18"/>
  <c r="L44" i="18"/>
  <c r="K44" i="18"/>
  <c r="K57" i="18" s="1"/>
  <c r="J44" i="18"/>
  <c r="I44" i="18"/>
  <c r="H44" i="18"/>
  <c r="G44" i="18"/>
  <c r="G57" i="18" s="1"/>
  <c r="F44" i="18"/>
  <c r="F57" i="18" s="1"/>
  <c r="E44" i="18"/>
  <c r="D44" i="18"/>
  <c r="C44" i="18"/>
  <c r="C57" i="18" s="1"/>
  <c r="U43" i="18"/>
  <c r="U56" i="18" s="1"/>
  <c r="T43" i="18"/>
  <c r="T56" i="18" s="1"/>
  <c r="S43" i="18"/>
  <c r="R43" i="18"/>
  <c r="R56" i="18" s="1"/>
  <c r="Q43" i="18"/>
  <c r="Q56" i="18" s="1"/>
  <c r="P43" i="18"/>
  <c r="P56" i="18" s="1"/>
  <c r="O43" i="18"/>
  <c r="O56" i="18" s="1"/>
  <c r="N43" i="18"/>
  <c r="N56" i="18" s="1"/>
  <c r="M43" i="18"/>
  <c r="L43" i="18"/>
  <c r="K43" i="18"/>
  <c r="K56" i="18" s="1"/>
  <c r="J43" i="18"/>
  <c r="I43" i="18"/>
  <c r="H43" i="18"/>
  <c r="G43" i="18"/>
  <c r="G56" i="18" s="1"/>
  <c r="F43" i="18"/>
  <c r="E43" i="18"/>
  <c r="D43" i="18"/>
  <c r="C43" i="18"/>
  <c r="C56" i="18" s="1"/>
  <c r="U42" i="18"/>
  <c r="U55" i="18" s="1"/>
  <c r="T42" i="18"/>
  <c r="T55" i="18" s="1"/>
  <c r="S42" i="18"/>
  <c r="R42" i="18"/>
  <c r="R55" i="18" s="1"/>
  <c r="Q42" i="18"/>
  <c r="Q55" i="18" s="1"/>
  <c r="P42" i="18"/>
  <c r="P55" i="18" s="1"/>
  <c r="O42" i="18"/>
  <c r="O55" i="18" s="1"/>
  <c r="N42" i="18"/>
  <c r="M42" i="18"/>
  <c r="L42" i="18"/>
  <c r="K42" i="18"/>
  <c r="K55" i="18" s="1"/>
  <c r="J42" i="18"/>
  <c r="I42" i="18"/>
  <c r="H42" i="18"/>
  <c r="G42" i="18"/>
  <c r="G55" i="18" s="1"/>
  <c r="F42" i="18"/>
  <c r="F55" i="18" s="1"/>
  <c r="E42" i="18"/>
  <c r="D42" i="18"/>
  <c r="C42" i="18"/>
  <c r="C55" i="18" s="1"/>
  <c r="U41" i="18"/>
  <c r="U54" i="18" s="1"/>
  <c r="T41" i="18"/>
  <c r="T54" i="18" s="1"/>
  <c r="S41" i="18"/>
  <c r="R41" i="18"/>
  <c r="R54" i="18" s="1"/>
  <c r="Q41" i="18"/>
  <c r="Q54" i="18" s="1"/>
  <c r="P41" i="18"/>
  <c r="P54" i="18" s="1"/>
  <c r="O41" i="18"/>
  <c r="O54" i="18" s="1"/>
  <c r="N41" i="18"/>
  <c r="M41" i="18"/>
  <c r="L41" i="18"/>
  <c r="K41" i="18"/>
  <c r="K54" i="18" s="1"/>
  <c r="J41" i="18"/>
  <c r="I41" i="18"/>
  <c r="H41" i="18"/>
  <c r="G41" i="18"/>
  <c r="G54" i="18" s="1"/>
  <c r="F41" i="18"/>
  <c r="E41" i="18"/>
  <c r="D41" i="18"/>
  <c r="C41" i="18"/>
  <c r="C54" i="18" s="1"/>
  <c r="U40" i="18"/>
  <c r="U53" i="18" s="1"/>
  <c r="T40" i="18"/>
  <c r="T53" i="18" s="1"/>
  <c r="S40" i="18"/>
  <c r="R40" i="18"/>
  <c r="R53" i="18" s="1"/>
  <c r="Q40" i="18"/>
  <c r="Q53" i="18" s="1"/>
  <c r="P40" i="18"/>
  <c r="P53" i="18" s="1"/>
  <c r="O40" i="18"/>
  <c r="O53" i="18" s="1"/>
  <c r="N40" i="18"/>
  <c r="M40" i="18"/>
  <c r="L40" i="18"/>
  <c r="K40" i="18"/>
  <c r="K53" i="18" s="1"/>
  <c r="J40" i="18"/>
  <c r="I40" i="18"/>
  <c r="H40" i="18"/>
  <c r="G40" i="18"/>
  <c r="G53" i="18" s="1"/>
  <c r="F40" i="18"/>
  <c r="E40" i="18"/>
  <c r="D40" i="18"/>
  <c r="C40" i="18"/>
  <c r="C53" i="18" s="1"/>
  <c r="U39" i="18"/>
  <c r="U52" i="18" s="1"/>
  <c r="T39" i="18"/>
  <c r="T52" i="18" s="1"/>
  <c r="S39" i="18"/>
  <c r="R39" i="18"/>
  <c r="R52" i="18" s="1"/>
  <c r="Q39" i="18"/>
  <c r="Q52" i="18" s="1"/>
  <c r="P39" i="18"/>
  <c r="P52" i="18" s="1"/>
  <c r="O39" i="18"/>
  <c r="O52" i="18" s="1"/>
  <c r="N39" i="18"/>
  <c r="M39" i="18"/>
  <c r="L39" i="18"/>
  <c r="K39" i="18"/>
  <c r="K52" i="18" s="1"/>
  <c r="J39" i="18"/>
  <c r="I39" i="18"/>
  <c r="H39" i="18"/>
  <c r="G39" i="18"/>
  <c r="G52" i="18" s="1"/>
  <c r="F39" i="18"/>
  <c r="E39" i="18"/>
  <c r="D39" i="18"/>
  <c r="C39" i="18"/>
  <c r="C52" i="18" s="1"/>
  <c r="U38" i="18"/>
  <c r="U51" i="18" s="1"/>
  <c r="T38" i="18"/>
  <c r="T51" i="18" s="1"/>
  <c r="S38" i="18"/>
  <c r="R38" i="18"/>
  <c r="R51" i="18" s="1"/>
  <c r="Q38" i="18"/>
  <c r="Q51" i="18" s="1"/>
  <c r="P38" i="18"/>
  <c r="P51" i="18" s="1"/>
  <c r="O38" i="18"/>
  <c r="O51" i="18" s="1"/>
  <c r="N38" i="18"/>
  <c r="M38" i="18"/>
  <c r="L38" i="18"/>
  <c r="L51" i="18" s="1"/>
  <c r="K38" i="18"/>
  <c r="K51" i="18" s="1"/>
  <c r="J38" i="18"/>
  <c r="I38" i="18"/>
  <c r="H38" i="18"/>
  <c r="G38" i="18"/>
  <c r="G51" i="18" s="1"/>
  <c r="F38" i="18"/>
  <c r="E38" i="18"/>
  <c r="D38" i="18"/>
  <c r="C38" i="18"/>
  <c r="C51" i="18" s="1"/>
  <c r="U37" i="18"/>
  <c r="U50" i="18" s="1"/>
  <c r="T37" i="18"/>
  <c r="T50" i="18" s="1"/>
  <c r="S37" i="18"/>
  <c r="R37" i="18"/>
  <c r="R50" i="18" s="1"/>
  <c r="Q37" i="18"/>
  <c r="Q50" i="18" s="1"/>
  <c r="P37" i="18"/>
  <c r="P50" i="18" s="1"/>
  <c r="O37" i="18"/>
  <c r="O50" i="18" s="1"/>
  <c r="N37" i="18"/>
  <c r="M37" i="18"/>
  <c r="L37" i="18"/>
  <c r="L50" i="18" s="1"/>
  <c r="K37" i="18"/>
  <c r="K50" i="18" s="1"/>
  <c r="J37" i="18"/>
  <c r="I37" i="18"/>
  <c r="H37" i="18"/>
  <c r="G37" i="18"/>
  <c r="G50" i="18" s="1"/>
  <c r="F37" i="18"/>
  <c r="E37" i="18"/>
  <c r="D37" i="18"/>
  <c r="C37" i="18"/>
  <c r="C50" i="18" s="1"/>
  <c r="U36" i="18"/>
  <c r="U49" i="18" s="1"/>
  <c r="T36" i="18"/>
  <c r="T49" i="18" s="1"/>
  <c r="S36" i="18"/>
  <c r="R36" i="18"/>
  <c r="R49" i="18" s="1"/>
  <c r="Q36" i="18"/>
  <c r="Q49" i="18" s="1"/>
  <c r="P36" i="18"/>
  <c r="P49" i="18" s="1"/>
  <c r="O36" i="18"/>
  <c r="O49" i="18" s="1"/>
  <c r="N36" i="18"/>
  <c r="M36" i="18"/>
  <c r="L36" i="18"/>
  <c r="K36" i="18"/>
  <c r="K49" i="18" s="1"/>
  <c r="J36" i="18"/>
  <c r="I36" i="18"/>
  <c r="H36" i="18"/>
  <c r="G36" i="18"/>
  <c r="G49" i="18" s="1"/>
  <c r="F36" i="18"/>
  <c r="E36" i="18"/>
  <c r="D36" i="18"/>
  <c r="C36" i="18"/>
  <c r="C49" i="18" s="1"/>
  <c r="U35" i="18"/>
  <c r="U48" i="18" s="1"/>
  <c r="T35" i="18"/>
  <c r="T48" i="18" s="1"/>
  <c r="S35" i="18"/>
  <c r="R35" i="18"/>
  <c r="R48" i="18" s="1"/>
  <c r="Q35" i="18"/>
  <c r="Q48" i="18" s="1"/>
  <c r="P35" i="18"/>
  <c r="P48" i="18" s="1"/>
  <c r="O35" i="18"/>
  <c r="O48" i="18" s="1"/>
  <c r="N35" i="18"/>
  <c r="M35" i="18"/>
  <c r="L35" i="18"/>
  <c r="K35" i="18"/>
  <c r="K48" i="18" s="1"/>
  <c r="J35" i="18"/>
  <c r="I35" i="18"/>
  <c r="H35" i="18"/>
  <c r="G35" i="18"/>
  <c r="G48" i="18" s="1"/>
  <c r="F35" i="18"/>
  <c r="F48" i="18" s="1"/>
  <c r="E35" i="18"/>
  <c r="D35" i="18"/>
  <c r="C35" i="18"/>
  <c r="C48" i="18" s="1"/>
  <c r="U34" i="18"/>
  <c r="U47" i="18" s="1"/>
  <c r="T34" i="18"/>
  <c r="T47" i="18" s="1"/>
  <c r="S34" i="18"/>
  <c r="R34" i="18"/>
  <c r="R47" i="18" s="1"/>
  <c r="Q34" i="18"/>
  <c r="Q47" i="18" s="1"/>
  <c r="P34" i="18"/>
  <c r="P47" i="18" s="1"/>
  <c r="O34" i="18"/>
  <c r="O47" i="18" s="1"/>
  <c r="N34" i="18"/>
  <c r="M34" i="18"/>
  <c r="L34" i="18"/>
  <c r="K34" i="18"/>
  <c r="K47" i="18" s="1"/>
  <c r="J34" i="18"/>
  <c r="I34" i="18"/>
  <c r="H34" i="18"/>
  <c r="G34" i="18"/>
  <c r="G47" i="18" s="1"/>
  <c r="F34" i="18"/>
  <c r="F47" i="18" s="1"/>
  <c r="E34" i="18"/>
  <c r="D34" i="18"/>
  <c r="C34" i="18"/>
  <c r="C47" i="18" s="1"/>
  <c r="B34" i="18"/>
  <c r="B47" i="18" s="1"/>
  <c r="S58" i="17"/>
  <c r="L58" i="17"/>
  <c r="H58" i="17"/>
  <c r="E58" i="17"/>
  <c r="D58" i="17"/>
  <c r="S57" i="17"/>
  <c r="L57" i="17"/>
  <c r="H57" i="17"/>
  <c r="E57" i="17"/>
  <c r="D57" i="17"/>
  <c r="S56" i="17"/>
  <c r="L56" i="17"/>
  <c r="H56" i="17"/>
  <c r="E56" i="17"/>
  <c r="D56" i="17"/>
  <c r="S55" i="17"/>
  <c r="L55" i="17"/>
  <c r="H55" i="17"/>
  <c r="E55" i="17"/>
  <c r="D55" i="17"/>
  <c r="S54" i="17"/>
  <c r="L54" i="17"/>
  <c r="H54" i="17"/>
  <c r="E54" i="17"/>
  <c r="D54" i="17"/>
  <c r="S53" i="17"/>
  <c r="L53" i="17"/>
  <c r="H53" i="17"/>
  <c r="E53" i="17"/>
  <c r="D53" i="17"/>
  <c r="S52" i="17"/>
  <c r="L52" i="17"/>
  <c r="H52" i="17"/>
  <c r="E52" i="17"/>
  <c r="D52" i="17"/>
  <c r="S51" i="17"/>
  <c r="L51" i="17"/>
  <c r="H51" i="17"/>
  <c r="E51" i="17"/>
  <c r="D51" i="17"/>
  <c r="S50" i="17"/>
  <c r="M50" i="17"/>
  <c r="L50" i="17"/>
  <c r="H50" i="17"/>
  <c r="E50" i="17"/>
  <c r="D50" i="17"/>
  <c r="S49" i="17"/>
  <c r="L49" i="17"/>
  <c r="H49" i="17"/>
  <c r="E49" i="17"/>
  <c r="D49" i="17"/>
  <c r="S48" i="17"/>
  <c r="L48" i="17"/>
  <c r="H48" i="17"/>
  <c r="E48" i="17"/>
  <c r="D48" i="17"/>
  <c r="S47" i="17"/>
  <c r="M47" i="17"/>
  <c r="L47" i="17"/>
  <c r="H47" i="17"/>
  <c r="E47" i="17"/>
  <c r="D47" i="17"/>
  <c r="U45" i="17"/>
  <c r="U58" i="17" s="1"/>
  <c r="T45" i="17"/>
  <c r="T58" i="17" s="1"/>
  <c r="S45" i="17"/>
  <c r="R45" i="17"/>
  <c r="R58" i="17" s="1"/>
  <c r="Q45" i="17"/>
  <c r="Q58" i="17" s="1"/>
  <c r="P45" i="17"/>
  <c r="P58" i="17" s="1"/>
  <c r="O45" i="17"/>
  <c r="O58" i="17" s="1"/>
  <c r="N45" i="17"/>
  <c r="N58" i="17" s="1"/>
  <c r="M45" i="17"/>
  <c r="M58" i="17" s="1"/>
  <c r="L45" i="17"/>
  <c r="K45" i="17"/>
  <c r="K58" i="17" s="1"/>
  <c r="J45" i="17"/>
  <c r="J58" i="17" s="1"/>
  <c r="I45" i="17"/>
  <c r="I58" i="17" s="1"/>
  <c r="H45" i="17"/>
  <c r="G45" i="17"/>
  <c r="G58" i="17" s="1"/>
  <c r="F45" i="17"/>
  <c r="F58" i="17" s="1"/>
  <c r="E45" i="17"/>
  <c r="D45" i="17"/>
  <c r="C45" i="17"/>
  <c r="C58" i="17" s="1"/>
  <c r="U44" i="17"/>
  <c r="U57" i="17" s="1"/>
  <c r="T44" i="17"/>
  <c r="T57" i="17" s="1"/>
  <c r="S44" i="17"/>
  <c r="R44" i="17"/>
  <c r="R57" i="17" s="1"/>
  <c r="Q44" i="17"/>
  <c r="Q57" i="17" s="1"/>
  <c r="P44" i="17"/>
  <c r="P57" i="17" s="1"/>
  <c r="O44" i="17"/>
  <c r="O57" i="17" s="1"/>
  <c r="N44" i="17"/>
  <c r="N57" i="17" s="1"/>
  <c r="M44" i="17"/>
  <c r="M57" i="17" s="1"/>
  <c r="L44" i="17"/>
  <c r="K44" i="17"/>
  <c r="K57" i="17" s="1"/>
  <c r="J44" i="17"/>
  <c r="J57" i="17" s="1"/>
  <c r="I44" i="17"/>
  <c r="I57" i="17" s="1"/>
  <c r="H44" i="17"/>
  <c r="G44" i="17"/>
  <c r="G57" i="17" s="1"/>
  <c r="F44" i="17"/>
  <c r="F57" i="17" s="1"/>
  <c r="E44" i="17"/>
  <c r="D44" i="17"/>
  <c r="C44" i="17"/>
  <c r="C57" i="17" s="1"/>
  <c r="U43" i="17"/>
  <c r="U56" i="17" s="1"/>
  <c r="T43" i="17"/>
  <c r="T56" i="17" s="1"/>
  <c r="S43" i="17"/>
  <c r="R43" i="17"/>
  <c r="R56" i="17" s="1"/>
  <c r="Q43" i="17"/>
  <c r="Q56" i="17" s="1"/>
  <c r="P43" i="17"/>
  <c r="P56" i="17" s="1"/>
  <c r="O43" i="17"/>
  <c r="O56" i="17" s="1"/>
  <c r="N43" i="17"/>
  <c r="N56" i="17" s="1"/>
  <c r="M43" i="17"/>
  <c r="M56" i="17" s="1"/>
  <c r="L43" i="17"/>
  <c r="K43" i="17"/>
  <c r="K56" i="17" s="1"/>
  <c r="J43" i="17"/>
  <c r="J56" i="17" s="1"/>
  <c r="I43" i="17"/>
  <c r="I56" i="17" s="1"/>
  <c r="H43" i="17"/>
  <c r="G43" i="17"/>
  <c r="G56" i="17" s="1"/>
  <c r="F43" i="17"/>
  <c r="F56" i="17" s="1"/>
  <c r="E43" i="17"/>
  <c r="D43" i="17"/>
  <c r="C43" i="17"/>
  <c r="C56" i="17" s="1"/>
  <c r="U42" i="17"/>
  <c r="U55" i="17" s="1"/>
  <c r="T42" i="17"/>
  <c r="T55" i="17" s="1"/>
  <c r="S42" i="17"/>
  <c r="R42" i="17"/>
  <c r="R55" i="17" s="1"/>
  <c r="Q42" i="17"/>
  <c r="Q55" i="17" s="1"/>
  <c r="P42" i="17"/>
  <c r="P55" i="17" s="1"/>
  <c r="O42" i="17"/>
  <c r="O55" i="17" s="1"/>
  <c r="N42" i="17"/>
  <c r="N55" i="17" s="1"/>
  <c r="M42" i="17"/>
  <c r="M55" i="17" s="1"/>
  <c r="L42" i="17"/>
  <c r="K42" i="17"/>
  <c r="K55" i="17" s="1"/>
  <c r="J42" i="17"/>
  <c r="J55" i="17" s="1"/>
  <c r="I42" i="17"/>
  <c r="I55" i="17" s="1"/>
  <c r="H42" i="17"/>
  <c r="G42" i="17"/>
  <c r="G55" i="17" s="1"/>
  <c r="F42" i="17"/>
  <c r="F55" i="17" s="1"/>
  <c r="E42" i="17"/>
  <c r="D42" i="17"/>
  <c r="C42" i="17"/>
  <c r="C55" i="17" s="1"/>
  <c r="U41" i="17"/>
  <c r="U54" i="17" s="1"/>
  <c r="T41" i="17"/>
  <c r="T54" i="17" s="1"/>
  <c r="S41" i="17"/>
  <c r="R41" i="17"/>
  <c r="R54" i="17" s="1"/>
  <c r="Q41" i="17"/>
  <c r="Q54" i="17" s="1"/>
  <c r="P41" i="17"/>
  <c r="P54" i="17" s="1"/>
  <c r="O41" i="17"/>
  <c r="O54" i="17" s="1"/>
  <c r="N41" i="17"/>
  <c r="N54" i="17" s="1"/>
  <c r="M41" i="17"/>
  <c r="M54" i="17" s="1"/>
  <c r="L41" i="17"/>
  <c r="K41" i="17"/>
  <c r="K54" i="17" s="1"/>
  <c r="J41" i="17"/>
  <c r="J54" i="17" s="1"/>
  <c r="I41" i="17"/>
  <c r="I54" i="17" s="1"/>
  <c r="H41" i="17"/>
  <c r="G41" i="17"/>
  <c r="G54" i="17" s="1"/>
  <c r="F41" i="17"/>
  <c r="F54" i="17" s="1"/>
  <c r="E41" i="17"/>
  <c r="D41" i="17"/>
  <c r="C41" i="17"/>
  <c r="C54" i="17" s="1"/>
  <c r="U40" i="17"/>
  <c r="U53" i="17" s="1"/>
  <c r="T40" i="17"/>
  <c r="T53" i="17" s="1"/>
  <c r="S40" i="17"/>
  <c r="R40" i="17"/>
  <c r="R53" i="17" s="1"/>
  <c r="Q40" i="17"/>
  <c r="Q53" i="17" s="1"/>
  <c r="P40" i="17"/>
  <c r="P53" i="17" s="1"/>
  <c r="O40" i="17"/>
  <c r="O53" i="17" s="1"/>
  <c r="N40" i="17"/>
  <c r="N53" i="17" s="1"/>
  <c r="M40" i="17"/>
  <c r="M53" i="17" s="1"/>
  <c r="L40" i="17"/>
  <c r="K40" i="17"/>
  <c r="K53" i="17" s="1"/>
  <c r="J40" i="17"/>
  <c r="J53" i="17" s="1"/>
  <c r="I40" i="17"/>
  <c r="I53" i="17" s="1"/>
  <c r="H40" i="17"/>
  <c r="G40" i="17"/>
  <c r="G53" i="17" s="1"/>
  <c r="F40" i="17"/>
  <c r="F53" i="17" s="1"/>
  <c r="E40" i="17"/>
  <c r="D40" i="17"/>
  <c r="C40" i="17"/>
  <c r="C53" i="17" s="1"/>
  <c r="U39" i="17"/>
  <c r="U52" i="17" s="1"/>
  <c r="T39" i="17"/>
  <c r="T52" i="17" s="1"/>
  <c r="S39" i="17"/>
  <c r="R39" i="17"/>
  <c r="R52" i="17" s="1"/>
  <c r="Q39" i="17"/>
  <c r="Q52" i="17" s="1"/>
  <c r="P39" i="17"/>
  <c r="P52" i="17" s="1"/>
  <c r="O39" i="17"/>
  <c r="O52" i="17" s="1"/>
  <c r="N39" i="17"/>
  <c r="N52" i="17" s="1"/>
  <c r="M39" i="17"/>
  <c r="M52" i="17" s="1"/>
  <c r="L39" i="17"/>
  <c r="K39" i="17"/>
  <c r="K52" i="17" s="1"/>
  <c r="J39" i="17"/>
  <c r="J52" i="17" s="1"/>
  <c r="I39" i="17"/>
  <c r="I52" i="17" s="1"/>
  <c r="H39" i="17"/>
  <c r="G39" i="17"/>
  <c r="G52" i="17" s="1"/>
  <c r="F39" i="17"/>
  <c r="F52" i="17" s="1"/>
  <c r="E39" i="17"/>
  <c r="D39" i="17"/>
  <c r="C39" i="17"/>
  <c r="C52" i="17" s="1"/>
  <c r="U38" i="17"/>
  <c r="U51" i="17" s="1"/>
  <c r="T38" i="17"/>
  <c r="T51" i="17" s="1"/>
  <c r="S38" i="17"/>
  <c r="R38" i="17"/>
  <c r="R51" i="17" s="1"/>
  <c r="Q38" i="17"/>
  <c r="Q51" i="17" s="1"/>
  <c r="P38" i="17"/>
  <c r="P51" i="17" s="1"/>
  <c r="O38" i="17"/>
  <c r="O51" i="17" s="1"/>
  <c r="N38" i="17"/>
  <c r="N51" i="17" s="1"/>
  <c r="M38" i="17"/>
  <c r="M51" i="17" s="1"/>
  <c r="L38" i="17"/>
  <c r="K38" i="17"/>
  <c r="K51" i="17" s="1"/>
  <c r="J38" i="17"/>
  <c r="J51" i="17" s="1"/>
  <c r="I38" i="17"/>
  <c r="I51" i="17" s="1"/>
  <c r="H38" i="17"/>
  <c r="G38" i="17"/>
  <c r="G51" i="17" s="1"/>
  <c r="F38" i="17"/>
  <c r="F51" i="17" s="1"/>
  <c r="E38" i="17"/>
  <c r="D38" i="17"/>
  <c r="C38" i="17"/>
  <c r="C51" i="17" s="1"/>
  <c r="U37" i="17"/>
  <c r="U50" i="17" s="1"/>
  <c r="T37" i="17"/>
  <c r="T50" i="17" s="1"/>
  <c r="S37" i="17"/>
  <c r="R37" i="17"/>
  <c r="R50" i="17" s="1"/>
  <c r="Q37" i="17"/>
  <c r="Q50" i="17" s="1"/>
  <c r="P37" i="17"/>
  <c r="P50" i="17" s="1"/>
  <c r="O37" i="17"/>
  <c r="O50" i="17" s="1"/>
  <c r="N37" i="17"/>
  <c r="N50" i="17" s="1"/>
  <c r="M37" i="17"/>
  <c r="L37" i="17"/>
  <c r="K37" i="17"/>
  <c r="K50" i="17" s="1"/>
  <c r="J37" i="17"/>
  <c r="J50" i="17" s="1"/>
  <c r="I37" i="17"/>
  <c r="I50" i="17" s="1"/>
  <c r="H37" i="17"/>
  <c r="G37" i="17"/>
  <c r="G50" i="17" s="1"/>
  <c r="F37" i="17"/>
  <c r="F50" i="17" s="1"/>
  <c r="E37" i="17"/>
  <c r="D37" i="17"/>
  <c r="C37" i="17"/>
  <c r="C50" i="17" s="1"/>
  <c r="U36" i="17"/>
  <c r="U49" i="17" s="1"/>
  <c r="T36" i="17"/>
  <c r="T49" i="17" s="1"/>
  <c r="S36" i="17"/>
  <c r="R36" i="17"/>
  <c r="R49" i="17" s="1"/>
  <c r="Q36" i="17"/>
  <c r="Q49" i="17" s="1"/>
  <c r="P36" i="17"/>
  <c r="P49" i="17" s="1"/>
  <c r="O36" i="17"/>
  <c r="O49" i="17" s="1"/>
  <c r="N36" i="17"/>
  <c r="N49" i="17" s="1"/>
  <c r="M36" i="17"/>
  <c r="M49" i="17" s="1"/>
  <c r="L36" i="17"/>
  <c r="K36" i="17"/>
  <c r="K49" i="17" s="1"/>
  <c r="J36" i="17"/>
  <c r="J49" i="17" s="1"/>
  <c r="I36" i="17"/>
  <c r="I49" i="17" s="1"/>
  <c r="H36" i="17"/>
  <c r="G36" i="17"/>
  <c r="G49" i="17" s="1"/>
  <c r="F36" i="17"/>
  <c r="F49" i="17" s="1"/>
  <c r="E36" i="17"/>
  <c r="D36" i="17"/>
  <c r="C36" i="17"/>
  <c r="C49" i="17" s="1"/>
  <c r="U35" i="17"/>
  <c r="U48" i="17" s="1"/>
  <c r="T35" i="17"/>
  <c r="T48" i="17" s="1"/>
  <c r="S35" i="17"/>
  <c r="R35" i="17"/>
  <c r="R48" i="17" s="1"/>
  <c r="Q35" i="17"/>
  <c r="Q48" i="17" s="1"/>
  <c r="P35" i="17"/>
  <c r="P48" i="17" s="1"/>
  <c r="O35" i="17"/>
  <c r="O48" i="17" s="1"/>
  <c r="N35" i="17"/>
  <c r="N48" i="17" s="1"/>
  <c r="M35" i="17"/>
  <c r="M48" i="17" s="1"/>
  <c r="L35" i="17"/>
  <c r="K35" i="17"/>
  <c r="K48" i="17" s="1"/>
  <c r="J35" i="17"/>
  <c r="J48" i="17" s="1"/>
  <c r="I35" i="17"/>
  <c r="I48" i="17" s="1"/>
  <c r="H35" i="17"/>
  <c r="G35" i="17"/>
  <c r="G48" i="17" s="1"/>
  <c r="F35" i="17"/>
  <c r="F48" i="17" s="1"/>
  <c r="E35" i="17"/>
  <c r="D35" i="17"/>
  <c r="C35" i="17"/>
  <c r="C48" i="17" s="1"/>
  <c r="U34" i="17"/>
  <c r="U47" i="17" s="1"/>
  <c r="T34" i="17"/>
  <c r="T47" i="17" s="1"/>
  <c r="S34" i="17"/>
  <c r="R34" i="17"/>
  <c r="R47" i="17" s="1"/>
  <c r="Q34" i="17"/>
  <c r="Q47" i="17" s="1"/>
  <c r="P34" i="17"/>
  <c r="P47" i="17" s="1"/>
  <c r="O34" i="17"/>
  <c r="O47" i="17" s="1"/>
  <c r="N34" i="17"/>
  <c r="N47" i="17" s="1"/>
  <c r="M34" i="17"/>
  <c r="L34" i="17"/>
  <c r="K34" i="17"/>
  <c r="K47" i="17" s="1"/>
  <c r="J34" i="17"/>
  <c r="J47" i="17" s="1"/>
  <c r="I34" i="17"/>
  <c r="I47" i="17" s="1"/>
  <c r="H34" i="17"/>
  <c r="G34" i="17"/>
  <c r="G47" i="17" s="1"/>
  <c r="F34" i="17"/>
  <c r="F47" i="17" s="1"/>
  <c r="E34" i="17"/>
  <c r="D34" i="17"/>
  <c r="C34" i="17"/>
  <c r="C47" i="17" s="1"/>
  <c r="B34" i="17"/>
  <c r="B47" i="17" s="1"/>
  <c r="B34" i="16"/>
  <c r="B47" i="16" s="1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E57" i="16" s="1"/>
  <c r="D17" i="16"/>
  <c r="C17" i="16"/>
  <c r="U16" i="16"/>
  <c r="T16" i="16"/>
  <c r="S16" i="16"/>
  <c r="S56" i="16" s="1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E56" i="16" s="1"/>
  <c r="D16" i="16"/>
  <c r="C16" i="16"/>
  <c r="U15" i="16"/>
  <c r="T15" i="16"/>
  <c r="S15" i="16"/>
  <c r="S55" i="16" s="1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E55" i="16" s="1"/>
  <c r="D15" i="16"/>
  <c r="C15" i="16"/>
  <c r="U14" i="16"/>
  <c r="T14" i="16"/>
  <c r="S14" i="16"/>
  <c r="S54" i="16" s="1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E54" i="16" s="1"/>
  <c r="D14" i="16"/>
  <c r="C14" i="16"/>
  <c r="U13" i="16"/>
  <c r="T13" i="16"/>
  <c r="S13" i="16"/>
  <c r="S53" i="16" s="1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E53" i="16" s="1"/>
  <c r="D13" i="16"/>
  <c r="C13" i="16"/>
  <c r="U12" i="16"/>
  <c r="T12" i="16"/>
  <c r="T39" i="16" s="1"/>
  <c r="S12" i="16"/>
  <c r="S52" i="16" s="1"/>
  <c r="R12" i="16"/>
  <c r="R39" i="16" s="1"/>
  <c r="Q12" i="16"/>
  <c r="P12" i="16"/>
  <c r="P39" i="16" s="1"/>
  <c r="O12" i="16"/>
  <c r="N12" i="16"/>
  <c r="N39" i="16" s="1"/>
  <c r="M12" i="16"/>
  <c r="L12" i="16"/>
  <c r="L39" i="16" s="1"/>
  <c r="K12" i="16"/>
  <c r="J12" i="16"/>
  <c r="J39" i="16" s="1"/>
  <c r="I12" i="16"/>
  <c r="H12" i="16"/>
  <c r="H52" i="16" s="1"/>
  <c r="G12" i="16"/>
  <c r="F12" i="16"/>
  <c r="F39" i="16" s="1"/>
  <c r="E12" i="16"/>
  <c r="E52" i="16" s="1"/>
  <c r="D12" i="16"/>
  <c r="D52" i="16" s="1"/>
  <c r="C12" i="16"/>
  <c r="U11" i="16"/>
  <c r="T11" i="16"/>
  <c r="T38" i="16" s="1"/>
  <c r="S11" i="16"/>
  <c r="S51" i="16" s="1"/>
  <c r="R11" i="16"/>
  <c r="R38" i="16" s="1"/>
  <c r="Q11" i="16"/>
  <c r="P11" i="16"/>
  <c r="P38" i="16" s="1"/>
  <c r="O11" i="16"/>
  <c r="N11" i="16"/>
  <c r="N38" i="16" s="1"/>
  <c r="M11" i="16"/>
  <c r="L11" i="16"/>
  <c r="L38" i="16" s="1"/>
  <c r="K11" i="16"/>
  <c r="J11" i="16"/>
  <c r="J38" i="16" s="1"/>
  <c r="I11" i="16"/>
  <c r="H11" i="16"/>
  <c r="H51" i="16" s="1"/>
  <c r="G11" i="16"/>
  <c r="F11" i="16"/>
  <c r="F38" i="16" s="1"/>
  <c r="E11" i="16"/>
  <c r="E51" i="16" s="1"/>
  <c r="D11" i="16"/>
  <c r="D51" i="16" s="1"/>
  <c r="C11" i="16"/>
  <c r="U10" i="16"/>
  <c r="T10" i="16"/>
  <c r="T37" i="16" s="1"/>
  <c r="S10" i="16"/>
  <c r="S50" i="16" s="1"/>
  <c r="R10" i="16"/>
  <c r="R37" i="16" s="1"/>
  <c r="Q10" i="16"/>
  <c r="P10" i="16"/>
  <c r="P37" i="16" s="1"/>
  <c r="O10" i="16"/>
  <c r="N10" i="16"/>
  <c r="N37" i="16" s="1"/>
  <c r="M10" i="16"/>
  <c r="L10" i="16"/>
  <c r="L37" i="16" s="1"/>
  <c r="K10" i="16"/>
  <c r="J10" i="16"/>
  <c r="J37" i="16" s="1"/>
  <c r="I10" i="16"/>
  <c r="H10" i="16"/>
  <c r="H50" i="16" s="1"/>
  <c r="G10" i="16"/>
  <c r="F10" i="16"/>
  <c r="F37" i="16" s="1"/>
  <c r="E10" i="16"/>
  <c r="E50" i="16" s="1"/>
  <c r="D10" i="16"/>
  <c r="D50" i="16" s="1"/>
  <c r="C10" i="16"/>
  <c r="U9" i="16"/>
  <c r="T9" i="16"/>
  <c r="T36" i="16" s="1"/>
  <c r="S9" i="16"/>
  <c r="S49" i="16" s="1"/>
  <c r="R9" i="16"/>
  <c r="R36" i="16" s="1"/>
  <c r="Q9" i="16"/>
  <c r="P9" i="16"/>
  <c r="P36" i="16" s="1"/>
  <c r="O9" i="16"/>
  <c r="N9" i="16"/>
  <c r="N36" i="16" s="1"/>
  <c r="M9" i="16"/>
  <c r="L9" i="16"/>
  <c r="L36" i="16" s="1"/>
  <c r="K9" i="16"/>
  <c r="J9" i="16"/>
  <c r="J36" i="16" s="1"/>
  <c r="I9" i="16"/>
  <c r="H9" i="16"/>
  <c r="H49" i="16" s="1"/>
  <c r="G9" i="16"/>
  <c r="F9" i="16"/>
  <c r="F36" i="16" s="1"/>
  <c r="E9" i="16"/>
  <c r="E49" i="16" s="1"/>
  <c r="D9" i="16"/>
  <c r="D49" i="16" s="1"/>
  <c r="C9" i="16"/>
  <c r="U8" i="16"/>
  <c r="T8" i="16"/>
  <c r="T35" i="16" s="1"/>
  <c r="S8" i="16"/>
  <c r="S48" i="16" s="1"/>
  <c r="R8" i="16"/>
  <c r="R35" i="16" s="1"/>
  <c r="Q8" i="16"/>
  <c r="P8" i="16"/>
  <c r="P35" i="16" s="1"/>
  <c r="O8" i="16"/>
  <c r="N8" i="16"/>
  <c r="N35" i="16" s="1"/>
  <c r="M8" i="16"/>
  <c r="L8" i="16"/>
  <c r="L35" i="16" s="1"/>
  <c r="K8" i="16"/>
  <c r="J8" i="16"/>
  <c r="J35" i="16" s="1"/>
  <c r="I8" i="16"/>
  <c r="H8" i="16"/>
  <c r="H48" i="16" s="1"/>
  <c r="G8" i="16"/>
  <c r="F8" i="16"/>
  <c r="F35" i="16" s="1"/>
  <c r="E8" i="16"/>
  <c r="E48" i="16" s="1"/>
  <c r="D8" i="16"/>
  <c r="D48" i="16" s="1"/>
  <c r="C8" i="16"/>
  <c r="U7" i="16"/>
  <c r="T7" i="16"/>
  <c r="S7" i="16"/>
  <c r="S47" i="16" s="1"/>
  <c r="R7" i="16"/>
  <c r="Q7" i="16"/>
  <c r="P7" i="16"/>
  <c r="O7" i="16"/>
  <c r="N7" i="16"/>
  <c r="M7" i="16"/>
  <c r="L7" i="16"/>
  <c r="K7" i="16"/>
  <c r="J7" i="16"/>
  <c r="I7" i="16"/>
  <c r="H7" i="16"/>
  <c r="H47" i="16" s="1"/>
  <c r="G7" i="16"/>
  <c r="F7" i="16"/>
  <c r="E7" i="16"/>
  <c r="E47" i="16" s="1"/>
  <c r="D7" i="16"/>
  <c r="D47" i="16" s="1"/>
  <c r="C7" i="16"/>
  <c r="H58" i="15"/>
  <c r="G58" i="15"/>
  <c r="F58" i="15"/>
  <c r="H57" i="15"/>
  <c r="G57" i="15"/>
  <c r="F57" i="15"/>
  <c r="J56" i="15"/>
  <c r="H56" i="15"/>
  <c r="G56" i="15"/>
  <c r="F56" i="15"/>
  <c r="D56" i="15"/>
  <c r="J55" i="15"/>
  <c r="H55" i="15"/>
  <c r="G55" i="15"/>
  <c r="F55" i="15"/>
  <c r="J54" i="15"/>
  <c r="H54" i="15"/>
  <c r="G54" i="15"/>
  <c r="F54" i="15"/>
  <c r="J53" i="15"/>
  <c r="H53" i="15"/>
  <c r="G53" i="15"/>
  <c r="F53" i="15"/>
  <c r="H52" i="15"/>
  <c r="G52" i="15"/>
  <c r="F52" i="15"/>
  <c r="H51" i="15"/>
  <c r="G51" i="15"/>
  <c r="F51" i="15"/>
  <c r="H50" i="15"/>
  <c r="G50" i="15"/>
  <c r="F50" i="15"/>
  <c r="H49" i="15"/>
  <c r="G49" i="15"/>
  <c r="F49" i="15"/>
  <c r="J48" i="15"/>
  <c r="H48" i="15"/>
  <c r="G48" i="15"/>
  <c r="F48" i="15"/>
  <c r="J47" i="15"/>
  <c r="H47" i="15"/>
  <c r="G47" i="15"/>
  <c r="F47" i="15"/>
  <c r="D47" i="15"/>
  <c r="K45" i="15"/>
  <c r="K58" i="15" s="1"/>
  <c r="J45" i="15"/>
  <c r="J58" i="15" s="1"/>
  <c r="I45" i="15"/>
  <c r="I58" i="15" s="1"/>
  <c r="H45" i="15"/>
  <c r="G45" i="15"/>
  <c r="F45" i="15"/>
  <c r="E45" i="15"/>
  <c r="E58" i="15" s="1"/>
  <c r="D45" i="15"/>
  <c r="D58" i="15" s="1"/>
  <c r="C45" i="15"/>
  <c r="C58" i="15" s="1"/>
  <c r="K44" i="15"/>
  <c r="K57" i="15" s="1"/>
  <c r="J44" i="15"/>
  <c r="J57" i="15" s="1"/>
  <c r="I44" i="15"/>
  <c r="I57" i="15" s="1"/>
  <c r="H44" i="15"/>
  <c r="G44" i="15"/>
  <c r="F44" i="15"/>
  <c r="E44" i="15"/>
  <c r="E57" i="15" s="1"/>
  <c r="D44" i="15"/>
  <c r="D57" i="15" s="1"/>
  <c r="C44" i="15"/>
  <c r="C57" i="15" s="1"/>
  <c r="K43" i="15"/>
  <c r="K56" i="15" s="1"/>
  <c r="J43" i="15"/>
  <c r="I43" i="15"/>
  <c r="I56" i="15" s="1"/>
  <c r="H43" i="15"/>
  <c r="G43" i="15"/>
  <c r="F43" i="15"/>
  <c r="E43" i="15"/>
  <c r="E56" i="15" s="1"/>
  <c r="D43" i="15"/>
  <c r="C43" i="15"/>
  <c r="C56" i="15" s="1"/>
  <c r="K42" i="15"/>
  <c r="K55" i="15" s="1"/>
  <c r="J42" i="15"/>
  <c r="I42" i="15"/>
  <c r="I55" i="15" s="1"/>
  <c r="H42" i="15"/>
  <c r="G42" i="15"/>
  <c r="F42" i="15"/>
  <c r="E42" i="15"/>
  <c r="E55" i="15" s="1"/>
  <c r="D42" i="15"/>
  <c r="D55" i="15" s="1"/>
  <c r="C42" i="15"/>
  <c r="C55" i="15" s="1"/>
  <c r="K41" i="15"/>
  <c r="K54" i="15" s="1"/>
  <c r="J41" i="15"/>
  <c r="I41" i="15"/>
  <c r="I54" i="15" s="1"/>
  <c r="H41" i="15"/>
  <c r="G41" i="15"/>
  <c r="F41" i="15"/>
  <c r="E41" i="15"/>
  <c r="E54" i="15" s="1"/>
  <c r="D41" i="15"/>
  <c r="D54" i="15" s="1"/>
  <c r="C41" i="15"/>
  <c r="C54" i="15" s="1"/>
  <c r="K40" i="15"/>
  <c r="K53" i="15" s="1"/>
  <c r="J40" i="15"/>
  <c r="I40" i="15"/>
  <c r="I53" i="15" s="1"/>
  <c r="H40" i="15"/>
  <c r="G40" i="15"/>
  <c r="F40" i="15"/>
  <c r="E40" i="15"/>
  <c r="E53" i="15" s="1"/>
  <c r="D40" i="15"/>
  <c r="D53" i="15" s="1"/>
  <c r="C40" i="15"/>
  <c r="C53" i="15" s="1"/>
  <c r="K39" i="15"/>
  <c r="K52" i="15" s="1"/>
  <c r="J39" i="15"/>
  <c r="J52" i="15" s="1"/>
  <c r="I39" i="15"/>
  <c r="I52" i="15" s="1"/>
  <c r="H39" i="15"/>
  <c r="G39" i="15"/>
  <c r="F39" i="15"/>
  <c r="E39" i="15"/>
  <c r="E52" i="15" s="1"/>
  <c r="D39" i="15"/>
  <c r="D52" i="15" s="1"/>
  <c r="C39" i="15"/>
  <c r="C52" i="15" s="1"/>
  <c r="K38" i="15"/>
  <c r="K51" i="15" s="1"/>
  <c r="J38" i="15"/>
  <c r="J51" i="15" s="1"/>
  <c r="I38" i="15"/>
  <c r="I51" i="15" s="1"/>
  <c r="H38" i="15"/>
  <c r="G38" i="15"/>
  <c r="F38" i="15"/>
  <c r="E38" i="15"/>
  <c r="E51" i="15" s="1"/>
  <c r="D38" i="15"/>
  <c r="D51" i="15" s="1"/>
  <c r="C38" i="15"/>
  <c r="C51" i="15" s="1"/>
  <c r="K37" i="15"/>
  <c r="K50" i="15" s="1"/>
  <c r="J37" i="15"/>
  <c r="J50" i="15" s="1"/>
  <c r="I37" i="15"/>
  <c r="I50" i="15" s="1"/>
  <c r="H37" i="15"/>
  <c r="G37" i="15"/>
  <c r="F37" i="15"/>
  <c r="E37" i="15"/>
  <c r="E50" i="15" s="1"/>
  <c r="D37" i="15"/>
  <c r="D50" i="15" s="1"/>
  <c r="C37" i="15"/>
  <c r="C50" i="15" s="1"/>
  <c r="K36" i="15"/>
  <c r="K49" i="15" s="1"/>
  <c r="J36" i="15"/>
  <c r="J49" i="15" s="1"/>
  <c r="I36" i="15"/>
  <c r="I49" i="15" s="1"/>
  <c r="H36" i="15"/>
  <c r="G36" i="15"/>
  <c r="F36" i="15"/>
  <c r="E36" i="15"/>
  <c r="E49" i="15" s="1"/>
  <c r="D36" i="15"/>
  <c r="D49" i="15" s="1"/>
  <c r="C36" i="15"/>
  <c r="C49" i="15" s="1"/>
  <c r="K35" i="15"/>
  <c r="K48" i="15" s="1"/>
  <c r="J35" i="15"/>
  <c r="I35" i="15"/>
  <c r="I48" i="15" s="1"/>
  <c r="H35" i="15"/>
  <c r="G35" i="15"/>
  <c r="F35" i="15"/>
  <c r="E35" i="15"/>
  <c r="E48" i="15" s="1"/>
  <c r="D35" i="15"/>
  <c r="D48" i="15" s="1"/>
  <c r="C35" i="15"/>
  <c r="C48" i="15" s="1"/>
  <c r="K34" i="15"/>
  <c r="K47" i="15" s="1"/>
  <c r="J34" i="15"/>
  <c r="I34" i="15"/>
  <c r="I47" i="15" s="1"/>
  <c r="H34" i="15"/>
  <c r="G34" i="15"/>
  <c r="F34" i="15"/>
  <c r="E34" i="15"/>
  <c r="E47" i="15" s="1"/>
  <c r="D34" i="15"/>
  <c r="C34" i="15"/>
  <c r="C47" i="15" s="1"/>
  <c r="J58" i="14"/>
  <c r="H58" i="14"/>
  <c r="G58" i="14"/>
  <c r="D58" i="14"/>
  <c r="J57" i="14"/>
  <c r="H57" i="14"/>
  <c r="G57" i="14"/>
  <c r="D57" i="14"/>
  <c r="J56" i="14"/>
  <c r="H56" i="14"/>
  <c r="G56" i="14"/>
  <c r="F56" i="14"/>
  <c r="D56" i="14"/>
  <c r="J55" i="14"/>
  <c r="H55" i="14"/>
  <c r="G55" i="14"/>
  <c r="D55" i="14"/>
  <c r="J54" i="14"/>
  <c r="H54" i="14"/>
  <c r="G54" i="14"/>
  <c r="D54" i="14"/>
  <c r="J53" i="14"/>
  <c r="H53" i="14"/>
  <c r="G53" i="14"/>
  <c r="D53" i="14"/>
  <c r="J52" i="14"/>
  <c r="H52" i="14"/>
  <c r="G52" i="14"/>
  <c r="D52" i="14"/>
  <c r="J51" i="14"/>
  <c r="H51" i="14"/>
  <c r="G51" i="14"/>
  <c r="D51" i="14"/>
  <c r="J50" i="14"/>
  <c r="H50" i="14"/>
  <c r="G50" i="14"/>
  <c r="D50" i="14"/>
  <c r="J49" i="14"/>
  <c r="H49" i="14"/>
  <c r="G49" i="14"/>
  <c r="D49" i="14"/>
  <c r="J48" i="14"/>
  <c r="H48" i="14"/>
  <c r="G48" i="14"/>
  <c r="D48" i="14"/>
  <c r="J47" i="14"/>
  <c r="H47" i="14"/>
  <c r="G47" i="14"/>
  <c r="D47" i="14"/>
  <c r="K45" i="14"/>
  <c r="K58" i="14" s="1"/>
  <c r="J45" i="14"/>
  <c r="I45" i="14"/>
  <c r="I58" i="14" s="1"/>
  <c r="H45" i="14"/>
  <c r="G45" i="14"/>
  <c r="F45" i="14"/>
  <c r="F58" i="14" s="1"/>
  <c r="E45" i="14"/>
  <c r="E58" i="14" s="1"/>
  <c r="D45" i="14"/>
  <c r="C45" i="14"/>
  <c r="C58" i="14" s="1"/>
  <c r="K44" i="14"/>
  <c r="K57" i="14" s="1"/>
  <c r="J44" i="14"/>
  <c r="I44" i="14"/>
  <c r="I57" i="14" s="1"/>
  <c r="H44" i="14"/>
  <c r="G44" i="14"/>
  <c r="F44" i="14"/>
  <c r="F57" i="14" s="1"/>
  <c r="E44" i="14"/>
  <c r="E57" i="14" s="1"/>
  <c r="D44" i="14"/>
  <c r="C44" i="14"/>
  <c r="C57" i="14" s="1"/>
  <c r="K43" i="14"/>
  <c r="K56" i="14" s="1"/>
  <c r="J43" i="14"/>
  <c r="I43" i="14"/>
  <c r="I56" i="14" s="1"/>
  <c r="H43" i="14"/>
  <c r="G43" i="14"/>
  <c r="F43" i="14"/>
  <c r="E43" i="14"/>
  <c r="E56" i="14" s="1"/>
  <c r="D43" i="14"/>
  <c r="C43" i="14"/>
  <c r="C56" i="14" s="1"/>
  <c r="K42" i="14"/>
  <c r="K55" i="14" s="1"/>
  <c r="J42" i="14"/>
  <c r="I42" i="14"/>
  <c r="I55" i="14" s="1"/>
  <c r="H42" i="14"/>
  <c r="G42" i="14"/>
  <c r="F42" i="14"/>
  <c r="F55" i="14" s="1"/>
  <c r="E42" i="14"/>
  <c r="E55" i="14" s="1"/>
  <c r="D42" i="14"/>
  <c r="C42" i="14"/>
  <c r="C55" i="14" s="1"/>
  <c r="K41" i="14"/>
  <c r="K54" i="14" s="1"/>
  <c r="J41" i="14"/>
  <c r="I41" i="14"/>
  <c r="I54" i="14" s="1"/>
  <c r="H41" i="14"/>
  <c r="G41" i="14"/>
  <c r="F41" i="14"/>
  <c r="F54" i="14" s="1"/>
  <c r="E41" i="14"/>
  <c r="E54" i="14" s="1"/>
  <c r="D41" i="14"/>
  <c r="C41" i="14"/>
  <c r="C54" i="14" s="1"/>
  <c r="K40" i="14"/>
  <c r="K53" i="14" s="1"/>
  <c r="J40" i="14"/>
  <c r="I40" i="14"/>
  <c r="I53" i="14" s="1"/>
  <c r="H40" i="14"/>
  <c r="G40" i="14"/>
  <c r="F40" i="14"/>
  <c r="F53" i="14" s="1"/>
  <c r="E40" i="14"/>
  <c r="E53" i="14" s="1"/>
  <c r="D40" i="14"/>
  <c r="C40" i="14"/>
  <c r="C53" i="14" s="1"/>
  <c r="K39" i="14"/>
  <c r="K52" i="14" s="1"/>
  <c r="J39" i="14"/>
  <c r="I39" i="14"/>
  <c r="I52" i="14" s="1"/>
  <c r="H39" i="14"/>
  <c r="G39" i="14"/>
  <c r="F39" i="14"/>
  <c r="F52" i="14" s="1"/>
  <c r="E39" i="14"/>
  <c r="E52" i="14" s="1"/>
  <c r="D39" i="14"/>
  <c r="C39" i="14"/>
  <c r="C52" i="14" s="1"/>
  <c r="K38" i="14"/>
  <c r="K51" i="14" s="1"/>
  <c r="J38" i="14"/>
  <c r="I38" i="14"/>
  <c r="I51" i="14" s="1"/>
  <c r="H38" i="14"/>
  <c r="G38" i="14"/>
  <c r="F38" i="14"/>
  <c r="F51" i="14" s="1"/>
  <c r="E38" i="14"/>
  <c r="E51" i="14" s="1"/>
  <c r="D38" i="14"/>
  <c r="C38" i="14"/>
  <c r="C51" i="14" s="1"/>
  <c r="K37" i="14"/>
  <c r="K50" i="14" s="1"/>
  <c r="J37" i="14"/>
  <c r="I37" i="14"/>
  <c r="I50" i="14" s="1"/>
  <c r="H37" i="14"/>
  <c r="G37" i="14"/>
  <c r="F37" i="14"/>
  <c r="F50" i="14" s="1"/>
  <c r="E37" i="14"/>
  <c r="E50" i="14" s="1"/>
  <c r="D37" i="14"/>
  <c r="C37" i="14"/>
  <c r="C50" i="14" s="1"/>
  <c r="K36" i="14"/>
  <c r="K49" i="14" s="1"/>
  <c r="J36" i="14"/>
  <c r="I36" i="14"/>
  <c r="I49" i="14" s="1"/>
  <c r="H36" i="14"/>
  <c r="G36" i="14"/>
  <c r="F36" i="14"/>
  <c r="F49" i="14" s="1"/>
  <c r="E36" i="14"/>
  <c r="E49" i="14" s="1"/>
  <c r="D36" i="14"/>
  <c r="C36" i="14"/>
  <c r="C49" i="14" s="1"/>
  <c r="K35" i="14"/>
  <c r="K48" i="14" s="1"/>
  <c r="J35" i="14"/>
  <c r="I35" i="14"/>
  <c r="I48" i="14" s="1"/>
  <c r="H35" i="14"/>
  <c r="G35" i="14"/>
  <c r="F35" i="14"/>
  <c r="F48" i="14" s="1"/>
  <c r="E35" i="14"/>
  <c r="E48" i="14" s="1"/>
  <c r="D35" i="14"/>
  <c r="C35" i="14"/>
  <c r="C48" i="14" s="1"/>
  <c r="K34" i="14"/>
  <c r="K47" i="14" s="1"/>
  <c r="J34" i="14"/>
  <c r="I34" i="14"/>
  <c r="I47" i="14" s="1"/>
  <c r="H34" i="14"/>
  <c r="G34" i="14"/>
  <c r="F34" i="14"/>
  <c r="F47" i="14" s="1"/>
  <c r="E34" i="14"/>
  <c r="E47" i="14" s="1"/>
  <c r="D34" i="14"/>
  <c r="C34" i="14"/>
  <c r="C47" i="14" s="1"/>
  <c r="H58" i="13"/>
  <c r="G58" i="13"/>
  <c r="H57" i="13"/>
  <c r="G57" i="13"/>
  <c r="J56" i="13"/>
  <c r="H56" i="13"/>
  <c r="G56" i="13"/>
  <c r="J55" i="13"/>
  <c r="H55" i="13"/>
  <c r="G55" i="13"/>
  <c r="J54" i="13"/>
  <c r="H54" i="13"/>
  <c r="G54" i="13"/>
  <c r="J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K45" i="13"/>
  <c r="K58" i="13" s="1"/>
  <c r="J45" i="13"/>
  <c r="J58" i="13" s="1"/>
  <c r="I45" i="13"/>
  <c r="I58" i="13" s="1"/>
  <c r="H45" i="13"/>
  <c r="G45" i="13"/>
  <c r="F45" i="13"/>
  <c r="F58" i="13" s="1"/>
  <c r="E45" i="13"/>
  <c r="E58" i="13" s="1"/>
  <c r="D45" i="13"/>
  <c r="D58" i="13" s="1"/>
  <c r="C45" i="13"/>
  <c r="C58" i="13" s="1"/>
  <c r="K44" i="13"/>
  <c r="K57" i="13" s="1"/>
  <c r="J44" i="13"/>
  <c r="J57" i="13" s="1"/>
  <c r="I44" i="13"/>
  <c r="I57" i="13" s="1"/>
  <c r="H44" i="13"/>
  <c r="G44" i="13"/>
  <c r="F44" i="13"/>
  <c r="F57" i="13" s="1"/>
  <c r="E44" i="13"/>
  <c r="E57" i="13" s="1"/>
  <c r="D44" i="13"/>
  <c r="D57" i="13" s="1"/>
  <c r="C44" i="13"/>
  <c r="C57" i="13" s="1"/>
  <c r="K43" i="13"/>
  <c r="K56" i="13" s="1"/>
  <c r="J43" i="13"/>
  <c r="I43" i="13"/>
  <c r="I56" i="13" s="1"/>
  <c r="H43" i="13"/>
  <c r="G43" i="13"/>
  <c r="F43" i="13"/>
  <c r="F56" i="13" s="1"/>
  <c r="E43" i="13"/>
  <c r="E56" i="13" s="1"/>
  <c r="D43" i="13"/>
  <c r="D56" i="13" s="1"/>
  <c r="C43" i="13"/>
  <c r="C56" i="13" s="1"/>
  <c r="K42" i="13"/>
  <c r="K55" i="13" s="1"/>
  <c r="J42" i="13"/>
  <c r="I42" i="13"/>
  <c r="I55" i="13" s="1"/>
  <c r="H42" i="13"/>
  <c r="G42" i="13"/>
  <c r="F42" i="13"/>
  <c r="F55" i="13" s="1"/>
  <c r="E42" i="13"/>
  <c r="E55" i="13" s="1"/>
  <c r="D42" i="13"/>
  <c r="D55" i="13" s="1"/>
  <c r="C42" i="13"/>
  <c r="C55" i="13" s="1"/>
  <c r="K41" i="13"/>
  <c r="K54" i="13" s="1"/>
  <c r="J41" i="13"/>
  <c r="I41" i="13"/>
  <c r="I54" i="13" s="1"/>
  <c r="H41" i="13"/>
  <c r="G41" i="13"/>
  <c r="F41" i="13"/>
  <c r="F54" i="13" s="1"/>
  <c r="E41" i="13"/>
  <c r="E54" i="13" s="1"/>
  <c r="D41" i="13"/>
  <c r="D54" i="13" s="1"/>
  <c r="C41" i="13"/>
  <c r="C54" i="13" s="1"/>
  <c r="K40" i="13"/>
  <c r="K53" i="13" s="1"/>
  <c r="J40" i="13"/>
  <c r="I40" i="13"/>
  <c r="I53" i="13" s="1"/>
  <c r="H40" i="13"/>
  <c r="H53" i="13" s="1"/>
  <c r="G40" i="13"/>
  <c r="F40" i="13"/>
  <c r="F53" i="13" s="1"/>
  <c r="E40" i="13"/>
  <c r="E53" i="13" s="1"/>
  <c r="D40" i="13"/>
  <c r="D53" i="13" s="1"/>
  <c r="C40" i="13"/>
  <c r="C53" i="13" s="1"/>
  <c r="K39" i="13"/>
  <c r="K52" i="13" s="1"/>
  <c r="J39" i="13"/>
  <c r="J52" i="13" s="1"/>
  <c r="I39" i="13"/>
  <c r="I52" i="13" s="1"/>
  <c r="H39" i="13"/>
  <c r="G39" i="13"/>
  <c r="F39" i="13"/>
  <c r="F52" i="13" s="1"/>
  <c r="E39" i="13"/>
  <c r="E52" i="13" s="1"/>
  <c r="D39" i="13"/>
  <c r="D52" i="13" s="1"/>
  <c r="C39" i="13"/>
  <c r="C52" i="13" s="1"/>
  <c r="K38" i="13"/>
  <c r="K51" i="13" s="1"/>
  <c r="J38" i="13"/>
  <c r="J51" i="13" s="1"/>
  <c r="I38" i="13"/>
  <c r="I51" i="13" s="1"/>
  <c r="H38" i="13"/>
  <c r="G38" i="13"/>
  <c r="F38" i="13"/>
  <c r="F51" i="13" s="1"/>
  <c r="E38" i="13"/>
  <c r="E51" i="13" s="1"/>
  <c r="D38" i="13"/>
  <c r="D51" i="13" s="1"/>
  <c r="C38" i="13"/>
  <c r="C51" i="13" s="1"/>
  <c r="K37" i="13"/>
  <c r="K50" i="13" s="1"/>
  <c r="J37" i="13"/>
  <c r="J50" i="13" s="1"/>
  <c r="I37" i="13"/>
  <c r="I50" i="13" s="1"/>
  <c r="H37" i="13"/>
  <c r="G37" i="13"/>
  <c r="F37" i="13"/>
  <c r="F50" i="13" s="1"/>
  <c r="E37" i="13"/>
  <c r="E50" i="13" s="1"/>
  <c r="D37" i="13"/>
  <c r="D50" i="13" s="1"/>
  <c r="C37" i="13"/>
  <c r="C50" i="13" s="1"/>
  <c r="K36" i="13"/>
  <c r="K49" i="13" s="1"/>
  <c r="J36" i="13"/>
  <c r="J49" i="13" s="1"/>
  <c r="I36" i="13"/>
  <c r="I49" i="13" s="1"/>
  <c r="H36" i="13"/>
  <c r="G36" i="13"/>
  <c r="F36" i="13"/>
  <c r="F49" i="13" s="1"/>
  <c r="E36" i="13"/>
  <c r="E49" i="13" s="1"/>
  <c r="D36" i="13"/>
  <c r="D49" i="13" s="1"/>
  <c r="C36" i="13"/>
  <c r="C49" i="13" s="1"/>
  <c r="K35" i="13"/>
  <c r="K48" i="13" s="1"/>
  <c r="J35" i="13"/>
  <c r="J48" i="13" s="1"/>
  <c r="I35" i="13"/>
  <c r="I48" i="13" s="1"/>
  <c r="H35" i="13"/>
  <c r="G35" i="13"/>
  <c r="F35" i="13"/>
  <c r="F48" i="13" s="1"/>
  <c r="E35" i="13"/>
  <c r="E48" i="13" s="1"/>
  <c r="D35" i="13"/>
  <c r="D48" i="13" s="1"/>
  <c r="C35" i="13"/>
  <c r="C48" i="13" s="1"/>
  <c r="K34" i="13"/>
  <c r="K47" i="13" s="1"/>
  <c r="J34" i="13"/>
  <c r="J47" i="13" s="1"/>
  <c r="I34" i="13"/>
  <c r="I47" i="13" s="1"/>
  <c r="H34" i="13"/>
  <c r="G34" i="13"/>
  <c r="F34" i="13"/>
  <c r="F47" i="13" s="1"/>
  <c r="E34" i="13"/>
  <c r="E47" i="13" s="1"/>
  <c r="D34" i="13"/>
  <c r="D47" i="13" s="1"/>
  <c r="C34" i="13"/>
  <c r="C47" i="13" s="1"/>
  <c r="H58" i="12"/>
  <c r="F58" i="12"/>
  <c r="H57" i="12"/>
  <c r="F57" i="12"/>
  <c r="F56" i="12"/>
  <c r="F55" i="12"/>
  <c r="F54" i="12"/>
  <c r="H53" i="12"/>
  <c r="F53" i="12"/>
  <c r="H52" i="12"/>
  <c r="F52" i="12"/>
  <c r="H50" i="12"/>
  <c r="F50" i="12"/>
  <c r="H49" i="12"/>
  <c r="F49" i="12"/>
  <c r="F48" i="12"/>
  <c r="H47" i="12"/>
  <c r="F47" i="12"/>
  <c r="J45" i="12"/>
  <c r="I45" i="12"/>
  <c r="I58" i="12" s="1"/>
  <c r="H45" i="12"/>
  <c r="G45" i="12"/>
  <c r="G58" i="12" s="1"/>
  <c r="F45" i="12"/>
  <c r="E45" i="12"/>
  <c r="E58" i="12" s="1"/>
  <c r="D45" i="12"/>
  <c r="D58" i="12" s="1"/>
  <c r="C45" i="12"/>
  <c r="C58" i="12" s="1"/>
  <c r="J44" i="12"/>
  <c r="I44" i="12"/>
  <c r="I57" i="12" s="1"/>
  <c r="H44" i="12"/>
  <c r="G44" i="12"/>
  <c r="G57" i="12" s="1"/>
  <c r="F44" i="12"/>
  <c r="E44" i="12"/>
  <c r="E57" i="12" s="1"/>
  <c r="D44" i="12"/>
  <c r="D57" i="12" s="1"/>
  <c r="C44" i="12"/>
  <c r="C57" i="12" s="1"/>
  <c r="J43" i="12"/>
  <c r="I43" i="12"/>
  <c r="I56" i="12" s="1"/>
  <c r="H43" i="12"/>
  <c r="H56" i="12" s="1"/>
  <c r="G43" i="12"/>
  <c r="G56" i="12" s="1"/>
  <c r="F43" i="12"/>
  <c r="E43" i="12"/>
  <c r="E56" i="12" s="1"/>
  <c r="D43" i="12"/>
  <c r="D56" i="12" s="1"/>
  <c r="C43" i="12"/>
  <c r="C56" i="12" s="1"/>
  <c r="J42" i="12"/>
  <c r="I42" i="12"/>
  <c r="I55" i="12" s="1"/>
  <c r="H42" i="12"/>
  <c r="H55" i="12" s="1"/>
  <c r="G42" i="12"/>
  <c r="G55" i="12" s="1"/>
  <c r="F42" i="12"/>
  <c r="E42" i="12"/>
  <c r="E55" i="12" s="1"/>
  <c r="D42" i="12"/>
  <c r="D55" i="12" s="1"/>
  <c r="C42" i="12"/>
  <c r="C55" i="12" s="1"/>
  <c r="J41" i="12"/>
  <c r="I41" i="12"/>
  <c r="I54" i="12" s="1"/>
  <c r="H41" i="12"/>
  <c r="H54" i="12" s="1"/>
  <c r="G41" i="12"/>
  <c r="G54" i="12" s="1"/>
  <c r="F41" i="12"/>
  <c r="E41" i="12"/>
  <c r="E54" i="12" s="1"/>
  <c r="D41" i="12"/>
  <c r="D54" i="12" s="1"/>
  <c r="C41" i="12"/>
  <c r="C54" i="12" s="1"/>
  <c r="J40" i="12"/>
  <c r="I40" i="12"/>
  <c r="I53" i="12" s="1"/>
  <c r="H40" i="12"/>
  <c r="G40" i="12"/>
  <c r="G53" i="12" s="1"/>
  <c r="F40" i="12"/>
  <c r="E40" i="12"/>
  <c r="E53" i="12" s="1"/>
  <c r="D40" i="12"/>
  <c r="D53" i="12" s="1"/>
  <c r="C40" i="12"/>
  <c r="C53" i="12" s="1"/>
  <c r="J39" i="12"/>
  <c r="I39" i="12"/>
  <c r="I52" i="12" s="1"/>
  <c r="H39" i="12"/>
  <c r="G39" i="12"/>
  <c r="G52" i="12" s="1"/>
  <c r="F39" i="12"/>
  <c r="E39" i="12"/>
  <c r="E52" i="12" s="1"/>
  <c r="D39" i="12"/>
  <c r="D52" i="12" s="1"/>
  <c r="C39" i="12"/>
  <c r="C52" i="12" s="1"/>
  <c r="J38" i="12"/>
  <c r="I38" i="12"/>
  <c r="I51" i="12" s="1"/>
  <c r="H38" i="12"/>
  <c r="H51" i="12" s="1"/>
  <c r="G38" i="12"/>
  <c r="G51" i="12" s="1"/>
  <c r="F38" i="12"/>
  <c r="F51" i="12" s="1"/>
  <c r="E38" i="12"/>
  <c r="E51" i="12" s="1"/>
  <c r="D38" i="12"/>
  <c r="D51" i="12" s="1"/>
  <c r="C38" i="12"/>
  <c r="C51" i="12" s="1"/>
  <c r="J37" i="12"/>
  <c r="I37" i="12"/>
  <c r="I50" i="12" s="1"/>
  <c r="H37" i="12"/>
  <c r="G37" i="12"/>
  <c r="G50" i="12" s="1"/>
  <c r="F37" i="12"/>
  <c r="E37" i="12"/>
  <c r="E50" i="12" s="1"/>
  <c r="D37" i="12"/>
  <c r="D50" i="12" s="1"/>
  <c r="C37" i="12"/>
  <c r="C50" i="12" s="1"/>
  <c r="J36" i="12"/>
  <c r="I36" i="12"/>
  <c r="I49" i="12" s="1"/>
  <c r="H36" i="12"/>
  <c r="G36" i="12"/>
  <c r="G49" i="12" s="1"/>
  <c r="F36" i="12"/>
  <c r="E36" i="12"/>
  <c r="E49" i="12" s="1"/>
  <c r="D36" i="12"/>
  <c r="D49" i="12" s="1"/>
  <c r="C36" i="12"/>
  <c r="C49" i="12" s="1"/>
  <c r="J35" i="12"/>
  <c r="I35" i="12"/>
  <c r="I48" i="12" s="1"/>
  <c r="H35" i="12"/>
  <c r="H48" i="12" s="1"/>
  <c r="G35" i="12"/>
  <c r="G48" i="12" s="1"/>
  <c r="F35" i="12"/>
  <c r="E35" i="12"/>
  <c r="E48" i="12" s="1"/>
  <c r="D35" i="12"/>
  <c r="D48" i="12" s="1"/>
  <c r="C35" i="12"/>
  <c r="C48" i="12" s="1"/>
  <c r="J34" i="12"/>
  <c r="I34" i="12"/>
  <c r="I47" i="12" s="1"/>
  <c r="H34" i="12"/>
  <c r="G34" i="12"/>
  <c r="G47" i="12" s="1"/>
  <c r="F34" i="12"/>
  <c r="E34" i="12"/>
  <c r="E47" i="12" s="1"/>
  <c r="D34" i="12"/>
  <c r="D47" i="12" s="1"/>
  <c r="C34" i="12"/>
  <c r="C47" i="12" s="1"/>
  <c r="J45" i="11"/>
  <c r="I45" i="11"/>
  <c r="I58" i="11" s="1"/>
  <c r="H45" i="11"/>
  <c r="H58" i="11" s="1"/>
  <c r="G45" i="11"/>
  <c r="G58" i="11" s="1"/>
  <c r="F45" i="11"/>
  <c r="F58" i="11" s="1"/>
  <c r="E45" i="11"/>
  <c r="E58" i="11" s="1"/>
  <c r="D45" i="11"/>
  <c r="D58" i="11" s="1"/>
  <c r="C45" i="11"/>
  <c r="C58" i="11" s="1"/>
  <c r="J44" i="11"/>
  <c r="I44" i="11"/>
  <c r="I57" i="11" s="1"/>
  <c r="H44" i="11"/>
  <c r="H57" i="11" s="1"/>
  <c r="G44" i="11"/>
  <c r="G57" i="11" s="1"/>
  <c r="F44" i="11"/>
  <c r="F57" i="11" s="1"/>
  <c r="E44" i="11"/>
  <c r="E57" i="11" s="1"/>
  <c r="D44" i="11"/>
  <c r="D57" i="11" s="1"/>
  <c r="C44" i="11"/>
  <c r="C57" i="11" s="1"/>
  <c r="J43" i="11"/>
  <c r="I43" i="11"/>
  <c r="I56" i="11" s="1"/>
  <c r="H43" i="11"/>
  <c r="H56" i="11" s="1"/>
  <c r="G43" i="11"/>
  <c r="G56" i="11" s="1"/>
  <c r="F43" i="11"/>
  <c r="F56" i="11" s="1"/>
  <c r="E43" i="11"/>
  <c r="E56" i="11" s="1"/>
  <c r="D43" i="11"/>
  <c r="D56" i="11" s="1"/>
  <c r="C43" i="11"/>
  <c r="C56" i="11" s="1"/>
  <c r="J42" i="11"/>
  <c r="I42" i="11"/>
  <c r="I55" i="11" s="1"/>
  <c r="H42" i="11"/>
  <c r="H55" i="11" s="1"/>
  <c r="G42" i="11"/>
  <c r="G55" i="11" s="1"/>
  <c r="F42" i="11"/>
  <c r="F55" i="11" s="1"/>
  <c r="E42" i="11"/>
  <c r="E55" i="11" s="1"/>
  <c r="D42" i="11"/>
  <c r="D55" i="11" s="1"/>
  <c r="C42" i="11"/>
  <c r="C55" i="11" s="1"/>
  <c r="J41" i="11"/>
  <c r="I41" i="11"/>
  <c r="I54" i="11" s="1"/>
  <c r="H41" i="11"/>
  <c r="H54" i="11" s="1"/>
  <c r="G41" i="11"/>
  <c r="G54" i="11" s="1"/>
  <c r="F41" i="11"/>
  <c r="F54" i="11" s="1"/>
  <c r="E41" i="11"/>
  <c r="E54" i="11" s="1"/>
  <c r="D41" i="11"/>
  <c r="D54" i="11" s="1"/>
  <c r="C41" i="11"/>
  <c r="C54" i="11" s="1"/>
  <c r="J40" i="11"/>
  <c r="I40" i="11"/>
  <c r="I53" i="11" s="1"/>
  <c r="H40" i="11"/>
  <c r="H53" i="11" s="1"/>
  <c r="G40" i="11"/>
  <c r="G53" i="11" s="1"/>
  <c r="F40" i="11"/>
  <c r="F53" i="11" s="1"/>
  <c r="E40" i="11"/>
  <c r="E53" i="11" s="1"/>
  <c r="D40" i="11"/>
  <c r="D53" i="11" s="1"/>
  <c r="C40" i="11"/>
  <c r="C53" i="11" s="1"/>
  <c r="J39" i="11"/>
  <c r="I39" i="11"/>
  <c r="I52" i="11" s="1"/>
  <c r="H39" i="11"/>
  <c r="H52" i="11" s="1"/>
  <c r="G39" i="11"/>
  <c r="G52" i="11" s="1"/>
  <c r="F39" i="11"/>
  <c r="F52" i="11" s="1"/>
  <c r="E39" i="11"/>
  <c r="E52" i="11" s="1"/>
  <c r="D39" i="11"/>
  <c r="D52" i="11" s="1"/>
  <c r="C39" i="11"/>
  <c r="C52" i="11" s="1"/>
  <c r="J38" i="11"/>
  <c r="I38" i="11"/>
  <c r="I51" i="11" s="1"/>
  <c r="H38" i="11"/>
  <c r="H51" i="11" s="1"/>
  <c r="G38" i="11"/>
  <c r="G51" i="11" s="1"/>
  <c r="F38" i="11"/>
  <c r="F51" i="11" s="1"/>
  <c r="E38" i="11"/>
  <c r="E51" i="11" s="1"/>
  <c r="D38" i="11"/>
  <c r="D51" i="11" s="1"/>
  <c r="C38" i="11"/>
  <c r="C51" i="11" s="1"/>
  <c r="J37" i="11"/>
  <c r="I37" i="11"/>
  <c r="I50" i="11" s="1"/>
  <c r="H37" i="11"/>
  <c r="H50" i="11" s="1"/>
  <c r="G37" i="11"/>
  <c r="G50" i="11" s="1"/>
  <c r="F37" i="11"/>
  <c r="F50" i="11" s="1"/>
  <c r="E37" i="11"/>
  <c r="E50" i="11" s="1"/>
  <c r="D37" i="11"/>
  <c r="D50" i="11" s="1"/>
  <c r="C37" i="11"/>
  <c r="C50" i="11" s="1"/>
  <c r="J36" i="11"/>
  <c r="I36" i="11"/>
  <c r="I49" i="11" s="1"/>
  <c r="H36" i="11"/>
  <c r="H49" i="11" s="1"/>
  <c r="G36" i="11"/>
  <c r="G49" i="11" s="1"/>
  <c r="F36" i="11"/>
  <c r="F49" i="11" s="1"/>
  <c r="E36" i="11"/>
  <c r="E49" i="11" s="1"/>
  <c r="D36" i="11"/>
  <c r="D49" i="11" s="1"/>
  <c r="C36" i="11"/>
  <c r="C49" i="11" s="1"/>
  <c r="J35" i="11"/>
  <c r="I35" i="11"/>
  <c r="I48" i="11" s="1"/>
  <c r="H35" i="11"/>
  <c r="H48" i="11" s="1"/>
  <c r="G35" i="11"/>
  <c r="G48" i="11" s="1"/>
  <c r="F35" i="11"/>
  <c r="F48" i="11" s="1"/>
  <c r="E35" i="11"/>
  <c r="E48" i="11" s="1"/>
  <c r="D35" i="11"/>
  <c r="D48" i="11" s="1"/>
  <c r="C35" i="11"/>
  <c r="C48" i="11" s="1"/>
  <c r="J34" i="11"/>
  <c r="I34" i="11"/>
  <c r="I47" i="11" s="1"/>
  <c r="H34" i="11"/>
  <c r="H47" i="11" s="1"/>
  <c r="G34" i="11"/>
  <c r="G47" i="11" s="1"/>
  <c r="F34" i="11"/>
  <c r="F47" i="11" s="1"/>
  <c r="E34" i="11"/>
  <c r="E47" i="11" s="1"/>
  <c r="D34" i="11"/>
  <c r="D47" i="11" s="1"/>
  <c r="C34" i="11"/>
  <c r="C47" i="11" s="1"/>
  <c r="J45" i="10"/>
  <c r="I45" i="10"/>
  <c r="I58" i="10" s="1"/>
  <c r="H45" i="10"/>
  <c r="H58" i="10" s="1"/>
  <c r="G45" i="10"/>
  <c r="G58" i="10" s="1"/>
  <c r="F45" i="10"/>
  <c r="F58" i="10" s="1"/>
  <c r="E45" i="10"/>
  <c r="E58" i="10" s="1"/>
  <c r="D45" i="10"/>
  <c r="D58" i="10" s="1"/>
  <c r="C45" i="10"/>
  <c r="C58" i="10" s="1"/>
  <c r="J44" i="10"/>
  <c r="I44" i="10"/>
  <c r="I57" i="10" s="1"/>
  <c r="H44" i="10"/>
  <c r="H57" i="10" s="1"/>
  <c r="G44" i="10"/>
  <c r="G57" i="10" s="1"/>
  <c r="F44" i="10"/>
  <c r="F57" i="10" s="1"/>
  <c r="E44" i="10"/>
  <c r="E57" i="10" s="1"/>
  <c r="D44" i="10"/>
  <c r="D57" i="10" s="1"/>
  <c r="C44" i="10"/>
  <c r="C57" i="10" s="1"/>
  <c r="J43" i="10"/>
  <c r="I43" i="10"/>
  <c r="I56" i="10" s="1"/>
  <c r="H43" i="10"/>
  <c r="H56" i="10" s="1"/>
  <c r="G43" i="10"/>
  <c r="G56" i="10" s="1"/>
  <c r="F43" i="10"/>
  <c r="F56" i="10" s="1"/>
  <c r="E43" i="10"/>
  <c r="E56" i="10" s="1"/>
  <c r="D43" i="10"/>
  <c r="D56" i="10" s="1"/>
  <c r="C43" i="10"/>
  <c r="C56" i="10" s="1"/>
  <c r="J42" i="10"/>
  <c r="I42" i="10"/>
  <c r="I55" i="10" s="1"/>
  <c r="H42" i="10"/>
  <c r="H55" i="10" s="1"/>
  <c r="G42" i="10"/>
  <c r="G55" i="10" s="1"/>
  <c r="F42" i="10"/>
  <c r="F55" i="10" s="1"/>
  <c r="E42" i="10"/>
  <c r="E55" i="10" s="1"/>
  <c r="D42" i="10"/>
  <c r="D55" i="10" s="1"/>
  <c r="C42" i="10"/>
  <c r="C55" i="10" s="1"/>
  <c r="J41" i="10"/>
  <c r="I41" i="10"/>
  <c r="I54" i="10" s="1"/>
  <c r="H41" i="10"/>
  <c r="H54" i="10" s="1"/>
  <c r="G41" i="10"/>
  <c r="G54" i="10" s="1"/>
  <c r="F41" i="10"/>
  <c r="F54" i="10" s="1"/>
  <c r="E41" i="10"/>
  <c r="E54" i="10" s="1"/>
  <c r="D41" i="10"/>
  <c r="D54" i="10" s="1"/>
  <c r="C41" i="10"/>
  <c r="C54" i="10" s="1"/>
  <c r="J40" i="10"/>
  <c r="I40" i="10"/>
  <c r="I53" i="10" s="1"/>
  <c r="H40" i="10"/>
  <c r="H53" i="10" s="1"/>
  <c r="G40" i="10"/>
  <c r="G53" i="10" s="1"/>
  <c r="F40" i="10"/>
  <c r="F53" i="10" s="1"/>
  <c r="E40" i="10"/>
  <c r="E53" i="10" s="1"/>
  <c r="D40" i="10"/>
  <c r="D53" i="10" s="1"/>
  <c r="C40" i="10"/>
  <c r="C53" i="10" s="1"/>
  <c r="J39" i="10"/>
  <c r="I39" i="10"/>
  <c r="I52" i="10" s="1"/>
  <c r="H39" i="10"/>
  <c r="H52" i="10" s="1"/>
  <c r="G39" i="10"/>
  <c r="G52" i="10" s="1"/>
  <c r="F39" i="10"/>
  <c r="F52" i="10" s="1"/>
  <c r="E39" i="10"/>
  <c r="E52" i="10" s="1"/>
  <c r="D39" i="10"/>
  <c r="D52" i="10" s="1"/>
  <c r="C39" i="10"/>
  <c r="C52" i="10" s="1"/>
  <c r="J38" i="10"/>
  <c r="I38" i="10"/>
  <c r="I51" i="10" s="1"/>
  <c r="H38" i="10"/>
  <c r="H51" i="10" s="1"/>
  <c r="G38" i="10"/>
  <c r="G51" i="10" s="1"/>
  <c r="F38" i="10"/>
  <c r="F51" i="10" s="1"/>
  <c r="E38" i="10"/>
  <c r="E51" i="10" s="1"/>
  <c r="D38" i="10"/>
  <c r="D51" i="10" s="1"/>
  <c r="C38" i="10"/>
  <c r="C51" i="10" s="1"/>
  <c r="J37" i="10"/>
  <c r="I37" i="10"/>
  <c r="I50" i="10" s="1"/>
  <c r="H37" i="10"/>
  <c r="H50" i="10" s="1"/>
  <c r="G37" i="10"/>
  <c r="G50" i="10" s="1"/>
  <c r="F37" i="10"/>
  <c r="F50" i="10" s="1"/>
  <c r="E37" i="10"/>
  <c r="E50" i="10" s="1"/>
  <c r="D37" i="10"/>
  <c r="D50" i="10" s="1"/>
  <c r="C37" i="10"/>
  <c r="C50" i="10" s="1"/>
  <c r="J36" i="10"/>
  <c r="I36" i="10"/>
  <c r="I49" i="10" s="1"/>
  <c r="H36" i="10"/>
  <c r="H49" i="10" s="1"/>
  <c r="G36" i="10"/>
  <c r="G49" i="10" s="1"/>
  <c r="F36" i="10"/>
  <c r="F49" i="10" s="1"/>
  <c r="E36" i="10"/>
  <c r="E49" i="10" s="1"/>
  <c r="D36" i="10"/>
  <c r="D49" i="10" s="1"/>
  <c r="C36" i="10"/>
  <c r="C49" i="10" s="1"/>
  <c r="J35" i="10"/>
  <c r="I35" i="10"/>
  <c r="I48" i="10" s="1"/>
  <c r="H35" i="10"/>
  <c r="H48" i="10" s="1"/>
  <c r="G35" i="10"/>
  <c r="G48" i="10" s="1"/>
  <c r="F35" i="10"/>
  <c r="F48" i="10" s="1"/>
  <c r="E35" i="10"/>
  <c r="E48" i="10" s="1"/>
  <c r="D35" i="10"/>
  <c r="D48" i="10" s="1"/>
  <c r="C35" i="10"/>
  <c r="C48" i="10" s="1"/>
  <c r="J34" i="10"/>
  <c r="I34" i="10"/>
  <c r="I47" i="10" s="1"/>
  <c r="H34" i="10"/>
  <c r="H47" i="10" s="1"/>
  <c r="G34" i="10"/>
  <c r="G47" i="10" s="1"/>
  <c r="F34" i="10"/>
  <c r="F47" i="10" s="1"/>
  <c r="E34" i="10"/>
  <c r="E47" i="10" s="1"/>
  <c r="D34" i="10"/>
  <c r="D47" i="10" s="1"/>
  <c r="C34" i="10"/>
  <c r="C47" i="10" s="1"/>
  <c r="G44" i="16" l="1"/>
  <c r="G57" i="16" s="1"/>
  <c r="I44" i="16"/>
  <c r="I57" i="16" s="1"/>
  <c r="K44" i="16"/>
  <c r="K57" i="16" s="1"/>
  <c r="M44" i="16"/>
  <c r="M57" i="16" s="1"/>
  <c r="O44" i="16"/>
  <c r="O57" i="16" s="1"/>
  <c r="Q44" i="16"/>
  <c r="Q57" i="16" s="1"/>
  <c r="S57" i="16"/>
  <c r="S44" i="16"/>
  <c r="U44" i="16"/>
  <c r="U57" i="16" s="1"/>
  <c r="C45" i="16"/>
  <c r="C58" i="16" s="1"/>
  <c r="E58" i="16"/>
  <c r="E45" i="16"/>
  <c r="G45" i="16"/>
  <c r="G58" i="16" s="1"/>
  <c r="I45" i="16"/>
  <c r="I58" i="16" s="1"/>
  <c r="K45" i="16"/>
  <c r="K58" i="16" s="1"/>
  <c r="M45" i="16"/>
  <c r="M58" i="16" s="1"/>
  <c r="O45" i="16"/>
  <c r="O58" i="16" s="1"/>
  <c r="Q45" i="16"/>
  <c r="Q58" i="16" s="1"/>
  <c r="S58" i="16"/>
  <c r="S45" i="16"/>
  <c r="U45" i="16"/>
  <c r="U58" i="16" s="1"/>
  <c r="C34" i="16"/>
  <c r="C47" i="16" s="1"/>
  <c r="E34" i="16"/>
  <c r="G34" i="16"/>
  <c r="G47" i="16" s="1"/>
  <c r="I34" i="16"/>
  <c r="I47" i="16" s="1"/>
  <c r="K34" i="16"/>
  <c r="K47" i="16" s="1"/>
  <c r="M34" i="16"/>
  <c r="M47" i="16" s="1"/>
  <c r="O34" i="16"/>
  <c r="O47" i="16" s="1"/>
  <c r="Q34" i="16"/>
  <c r="Q47" i="16" s="1"/>
  <c r="S34" i="16"/>
  <c r="U34" i="16"/>
  <c r="U47" i="16" s="1"/>
  <c r="D35" i="16"/>
  <c r="H35" i="16"/>
  <c r="D36" i="16"/>
  <c r="H36" i="16"/>
  <c r="D37" i="16"/>
  <c r="H37" i="16"/>
  <c r="D38" i="16"/>
  <c r="H38" i="16"/>
  <c r="D39" i="16"/>
  <c r="H39" i="16"/>
  <c r="C40" i="16"/>
  <c r="C53" i="16" s="1"/>
  <c r="G40" i="16"/>
  <c r="G53" i="16" s="1"/>
  <c r="K40" i="16"/>
  <c r="K53" i="16" s="1"/>
  <c r="O40" i="16"/>
  <c r="O53" i="16" s="1"/>
  <c r="S40" i="16"/>
  <c r="E41" i="16"/>
  <c r="I41" i="16"/>
  <c r="I54" i="16" s="1"/>
  <c r="M41" i="16"/>
  <c r="M54" i="16" s="1"/>
  <c r="Q41" i="16"/>
  <c r="Q54" i="16" s="1"/>
  <c r="U41" i="16"/>
  <c r="U54" i="16" s="1"/>
  <c r="C42" i="16"/>
  <c r="C55" i="16" s="1"/>
  <c r="G42" i="16"/>
  <c r="G55" i="16" s="1"/>
  <c r="K42" i="16"/>
  <c r="K55" i="16" s="1"/>
  <c r="O42" i="16"/>
  <c r="O55" i="16" s="1"/>
  <c r="S42" i="16"/>
  <c r="E43" i="16"/>
  <c r="I43" i="16"/>
  <c r="I56" i="16" s="1"/>
  <c r="M43" i="16"/>
  <c r="M56" i="16" s="1"/>
  <c r="Q43" i="16"/>
  <c r="Q56" i="16" s="1"/>
  <c r="U43" i="16"/>
  <c r="U56" i="16" s="1"/>
  <c r="C44" i="16"/>
  <c r="C57" i="16" s="1"/>
  <c r="F48" i="16"/>
  <c r="J48" i="16"/>
  <c r="L48" i="16"/>
  <c r="N48" i="16"/>
  <c r="P48" i="16"/>
  <c r="R48" i="16"/>
  <c r="T48" i="16"/>
  <c r="F49" i="16"/>
  <c r="J49" i="16"/>
  <c r="L49" i="16"/>
  <c r="N49" i="16"/>
  <c r="P49" i="16"/>
  <c r="R49" i="16"/>
  <c r="T49" i="16"/>
  <c r="F50" i="16"/>
  <c r="J50" i="16"/>
  <c r="L50" i="16"/>
  <c r="N50" i="16"/>
  <c r="P50" i="16"/>
  <c r="R50" i="16"/>
  <c r="T50" i="16"/>
  <c r="F51" i="16"/>
  <c r="J51" i="16"/>
  <c r="L51" i="16"/>
  <c r="N51" i="16"/>
  <c r="P51" i="16"/>
  <c r="R51" i="16"/>
  <c r="T51" i="16"/>
  <c r="F52" i="16"/>
  <c r="J52" i="16"/>
  <c r="L52" i="16"/>
  <c r="N52" i="16"/>
  <c r="P52" i="16"/>
  <c r="R52" i="16"/>
  <c r="T52" i="16"/>
  <c r="D40" i="16"/>
  <c r="D53" i="16"/>
  <c r="F40" i="16"/>
  <c r="F53" i="16" s="1"/>
  <c r="H40" i="16"/>
  <c r="H53" i="16"/>
  <c r="J40" i="16"/>
  <c r="J53" i="16" s="1"/>
  <c r="L40" i="16"/>
  <c r="L53" i="16" s="1"/>
  <c r="N40" i="16"/>
  <c r="N53" i="16" s="1"/>
  <c r="P40" i="16"/>
  <c r="P53" i="16" s="1"/>
  <c r="R40" i="16"/>
  <c r="R53" i="16" s="1"/>
  <c r="T40" i="16"/>
  <c r="T53" i="16" s="1"/>
  <c r="D41" i="16"/>
  <c r="D54" i="16"/>
  <c r="F41" i="16"/>
  <c r="F54" i="16" s="1"/>
  <c r="H41" i="16"/>
  <c r="H54" i="16"/>
  <c r="J41" i="16"/>
  <c r="J54" i="16" s="1"/>
  <c r="L41" i="16"/>
  <c r="L54" i="16" s="1"/>
  <c r="N41" i="16"/>
  <c r="N54" i="16" s="1"/>
  <c r="P41" i="16"/>
  <c r="P54" i="16" s="1"/>
  <c r="R41" i="16"/>
  <c r="R54" i="16" s="1"/>
  <c r="T41" i="16"/>
  <c r="T54" i="16" s="1"/>
  <c r="D42" i="16"/>
  <c r="D55" i="16"/>
  <c r="F42" i="16"/>
  <c r="F55" i="16" s="1"/>
  <c r="H42" i="16"/>
  <c r="H55" i="16"/>
  <c r="J42" i="16"/>
  <c r="J55" i="16" s="1"/>
  <c r="L42" i="16"/>
  <c r="L55" i="16" s="1"/>
  <c r="N42" i="16"/>
  <c r="N55" i="16" s="1"/>
  <c r="P42" i="16"/>
  <c r="P55" i="16" s="1"/>
  <c r="R42" i="16"/>
  <c r="R55" i="16" s="1"/>
  <c r="T42" i="16"/>
  <c r="T55" i="16" s="1"/>
  <c r="D43" i="16"/>
  <c r="D56" i="16"/>
  <c r="F43" i="16"/>
  <c r="F56" i="16" s="1"/>
  <c r="H43" i="16"/>
  <c r="H56" i="16"/>
  <c r="J43" i="16"/>
  <c r="J56" i="16" s="1"/>
  <c r="L43" i="16"/>
  <c r="L56" i="16" s="1"/>
  <c r="N43" i="16"/>
  <c r="N56" i="16" s="1"/>
  <c r="P43" i="16"/>
  <c r="P56" i="16" s="1"/>
  <c r="R43" i="16"/>
  <c r="R56" i="16" s="1"/>
  <c r="T43" i="16"/>
  <c r="T56" i="16" s="1"/>
  <c r="D44" i="16"/>
  <c r="D57" i="16"/>
  <c r="F44" i="16"/>
  <c r="F57" i="16" s="1"/>
  <c r="H44" i="16"/>
  <c r="H57" i="16"/>
  <c r="J44" i="16"/>
  <c r="J57" i="16" s="1"/>
  <c r="L44" i="16"/>
  <c r="L57" i="16" s="1"/>
  <c r="N44" i="16"/>
  <c r="N57" i="16" s="1"/>
  <c r="P44" i="16"/>
  <c r="P57" i="16" s="1"/>
  <c r="R44" i="16"/>
  <c r="R57" i="16" s="1"/>
  <c r="T44" i="16"/>
  <c r="T57" i="16" s="1"/>
  <c r="D45" i="16"/>
  <c r="D58" i="16"/>
  <c r="F45" i="16"/>
  <c r="F58" i="16" s="1"/>
  <c r="H45" i="16"/>
  <c r="H58" i="16"/>
  <c r="J45" i="16"/>
  <c r="J58" i="16" s="1"/>
  <c r="L45" i="16"/>
  <c r="L58" i="16" s="1"/>
  <c r="N45" i="16"/>
  <c r="N58" i="16" s="1"/>
  <c r="P45" i="16"/>
  <c r="P58" i="16" s="1"/>
  <c r="R45" i="16"/>
  <c r="R58" i="16" s="1"/>
  <c r="T45" i="16"/>
  <c r="T58" i="16" s="1"/>
  <c r="D34" i="16"/>
  <c r="F34" i="16"/>
  <c r="F47" i="16" s="1"/>
  <c r="H34" i="16"/>
  <c r="J34" i="16"/>
  <c r="J47" i="16" s="1"/>
  <c r="L34" i="16"/>
  <c r="L47" i="16" s="1"/>
  <c r="N34" i="16"/>
  <c r="N47" i="16" s="1"/>
  <c r="P34" i="16"/>
  <c r="P47" i="16" s="1"/>
  <c r="R34" i="16"/>
  <c r="R47" i="16" s="1"/>
  <c r="T34" i="16"/>
  <c r="T47" i="16" s="1"/>
  <c r="C35" i="16"/>
  <c r="C48" i="16" s="1"/>
  <c r="E35" i="16"/>
  <c r="G35" i="16"/>
  <c r="G48" i="16" s="1"/>
  <c r="I35" i="16"/>
  <c r="I48" i="16" s="1"/>
  <c r="K35" i="16"/>
  <c r="K48" i="16" s="1"/>
  <c r="M35" i="16"/>
  <c r="M48" i="16" s="1"/>
  <c r="O35" i="16"/>
  <c r="O48" i="16" s="1"/>
  <c r="Q35" i="16"/>
  <c r="Q48" i="16" s="1"/>
  <c r="S35" i="16"/>
  <c r="U35" i="16"/>
  <c r="U48" i="16" s="1"/>
  <c r="C36" i="16"/>
  <c r="C49" i="16" s="1"/>
  <c r="E36" i="16"/>
  <c r="G36" i="16"/>
  <c r="G49" i="16" s="1"/>
  <c r="I36" i="16"/>
  <c r="I49" i="16" s="1"/>
  <c r="K36" i="16"/>
  <c r="K49" i="16" s="1"/>
  <c r="M36" i="16"/>
  <c r="M49" i="16" s="1"/>
  <c r="O36" i="16"/>
  <c r="O49" i="16" s="1"/>
  <c r="Q36" i="16"/>
  <c r="Q49" i="16" s="1"/>
  <c r="S36" i="16"/>
  <c r="U36" i="16"/>
  <c r="U49" i="16" s="1"/>
  <c r="C37" i="16"/>
  <c r="C50" i="16" s="1"/>
  <c r="E37" i="16"/>
  <c r="G37" i="16"/>
  <c r="G50" i="16" s="1"/>
  <c r="I37" i="16"/>
  <c r="I50" i="16" s="1"/>
  <c r="K37" i="16"/>
  <c r="K50" i="16" s="1"/>
  <c r="M37" i="16"/>
  <c r="M50" i="16" s="1"/>
  <c r="O37" i="16"/>
  <c r="O50" i="16" s="1"/>
  <c r="Q37" i="16"/>
  <c r="Q50" i="16" s="1"/>
  <c r="S37" i="16"/>
  <c r="U37" i="16"/>
  <c r="U50" i="16" s="1"/>
  <c r="C38" i="16"/>
  <c r="C51" i="16" s="1"/>
  <c r="E38" i="16"/>
  <c r="G38" i="16"/>
  <c r="G51" i="16" s="1"/>
  <c r="I38" i="16"/>
  <c r="I51" i="16" s="1"/>
  <c r="K38" i="16"/>
  <c r="K51" i="16" s="1"/>
  <c r="M38" i="16"/>
  <c r="M51" i="16" s="1"/>
  <c r="O38" i="16"/>
  <c r="O51" i="16" s="1"/>
  <c r="Q38" i="16"/>
  <c r="Q51" i="16" s="1"/>
  <c r="S38" i="16"/>
  <c r="U38" i="16"/>
  <c r="U51" i="16" s="1"/>
  <c r="C39" i="16"/>
  <c r="C52" i="16" s="1"/>
  <c r="E39" i="16"/>
  <c r="G39" i="16"/>
  <c r="G52" i="16" s="1"/>
  <c r="I39" i="16"/>
  <c r="I52" i="16" s="1"/>
  <c r="K39" i="16"/>
  <c r="K52" i="16" s="1"/>
  <c r="M39" i="16"/>
  <c r="M52" i="16" s="1"/>
  <c r="O39" i="16"/>
  <c r="O52" i="16" s="1"/>
  <c r="Q39" i="16"/>
  <c r="Q52" i="16" s="1"/>
  <c r="S39" i="16"/>
  <c r="U39" i="16"/>
  <c r="U52" i="16" s="1"/>
  <c r="E40" i="16"/>
  <c r="I40" i="16"/>
  <c r="I53" i="16" s="1"/>
  <c r="M40" i="16"/>
  <c r="M53" i="16" s="1"/>
  <c r="Q40" i="16"/>
  <c r="Q53" i="16" s="1"/>
  <c r="U40" i="16"/>
  <c r="U53" i="16" s="1"/>
  <c r="C41" i="16"/>
  <c r="C54" i="16" s="1"/>
  <c r="G41" i="16"/>
  <c r="G54" i="16" s="1"/>
  <c r="K41" i="16"/>
  <c r="K54" i="16" s="1"/>
  <c r="O41" i="16"/>
  <c r="O54" i="16" s="1"/>
  <c r="S41" i="16"/>
  <c r="E42" i="16"/>
  <c r="I42" i="16"/>
  <c r="I55" i="16" s="1"/>
  <c r="M42" i="16"/>
  <c r="M55" i="16" s="1"/>
  <c r="Q42" i="16"/>
  <c r="Q55" i="16" s="1"/>
  <c r="U42" i="16"/>
  <c r="U55" i="16" s="1"/>
  <c r="C43" i="16"/>
  <c r="C56" i="16" s="1"/>
  <c r="G43" i="16"/>
  <c r="G56" i="16" s="1"/>
  <c r="K43" i="16"/>
  <c r="K56" i="16" s="1"/>
  <c r="O43" i="16"/>
  <c r="O56" i="16" s="1"/>
  <c r="S43" i="16"/>
  <c r="E44" i="16"/>
</calcChain>
</file>

<file path=xl/comments1.xml><?xml version="1.0" encoding="utf-8"?>
<comments xmlns="http://schemas.openxmlformats.org/spreadsheetml/2006/main">
  <authors>
    <author>作成者</author>
  </authors>
  <commentList>
    <comment ref="G31" authorId="0">
      <text>
        <r>
          <rPr>
            <b/>
            <sz val="9"/>
            <color indexed="10"/>
            <rFont val="ＭＳ Ｐゴシック"/>
            <family val="3"/>
            <charset val="128"/>
          </rPr>
          <t>割合は‐表示</t>
        </r>
      </text>
    </comment>
    <comment ref="L31" authorId="0">
      <text>
        <r>
          <rPr>
            <b/>
            <sz val="9"/>
            <color indexed="10"/>
            <rFont val="ＭＳ Ｐゴシック"/>
            <family val="3"/>
            <charset val="128"/>
          </rPr>
          <t>割合は‐表示</t>
        </r>
      </text>
    </comment>
    <comment ref="X31" authorId="0">
      <text>
        <r>
          <rPr>
            <b/>
            <sz val="9"/>
            <color indexed="10"/>
            <rFont val="ＭＳ Ｐゴシック"/>
            <family val="3"/>
            <charset val="128"/>
          </rPr>
          <t>割合は‐表示</t>
        </r>
      </text>
    </comment>
    <comment ref="G32" authorId="0">
      <text>
        <r>
          <rPr>
            <b/>
            <sz val="9"/>
            <color indexed="10"/>
            <rFont val="ＭＳ Ｐゴシック"/>
            <family val="3"/>
            <charset val="128"/>
          </rPr>
          <t>割合は‐表示</t>
        </r>
      </text>
    </comment>
    <comment ref="L32" authorId="0">
      <text>
        <r>
          <rPr>
            <b/>
            <sz val="9"/>
            <color indexed="10"/>
            <rFont val="ＭＳ Ｐゴシック"/>
            <family val="3"/>
            <charset val="128"/>
          </rPr>
          <t>割合は‐表示</t>
        </r>
      </text>
    </comment>
    <comment ref="X32" authorId="0">
      <text>
        <r>
          <rPr>
            <b/>
            <sz val="9"/>
            <color indexed="10"/>
            <rFont val="ＭＳ Ｐゴシック"/>
            <family val="3"/>
            <charset val="128"/>
          </rPr>
          <t>割合は‐表示</t>
        </r>
      </text>
    </comment>
  </commentList>
</comments>
</file>

<file path=xl/sharedStrings.xml><?xml version="1.0" encoding="utf-8"?>
<sst xmlns="http://schemas.openxmlformats.org/spreadsheetml/2006/main" count="2036" uniqueCount="264">
  <si>
    <t>第１表    就業状態別15歳以上人口　（総数）</t>
    <rPh sb="21" eb="23">
      <t>ソウスウ</t>
    </rPh>
    <phoneticPr fontId="12"/>
  </si>
  <si>
    <t>沖 縄 県</t>
  </si>
  <si>
    <t>（単位：千人）</t>
    <rPh sb="1" eb="3">
      <t>タンイ</t>
    </rPh>
    <rPh sb="4" eb="6">
      <t>センニン</t>
    </rPh>
    <phoneticPr fontId="10"/>
  </si>
  <si>
    <t xml:space="preserve"> 分類事項</t>
    <phoneticPr fontId="10"/>
  </si>
  <si>
    <t>労働力人口</t>
    <rPh sb="0" eb="3">
      <t>ロウドウリョク</t>
    </rPh>
    <rPh sb="3" eb="5">
      <t>ジンコウ</t>
    </rPh>
    <phoneticPr fontId="10"/>
  </si>
  <si>
    <t>非労働力人口</t>
    <rPh sb="0" eb="1">
      <t>ヒ</t>
    </rPh>
    <rPh sb="1" eb="4">
      <t>ロウドウリョク</t>
    </rPh>
    <rPh sb="4" eb="6">
      <t>ジンコウ</t>
    </rPh>
    <phoneticPr fontId="10"/>
  </si>
  <si>
    <t>完全失業率</t>
    <rPh sb="0" eb="2">
      <t>カンゼン</t>
    </rPh>
    <rPh sb="2" eb="5">
      <t>シツギョウリツ</t>
    </rPh>
    <phoneticPr fontId="10"/>
  </si>
  <si>
    <t xml:space="preserve">   分類事項</t>
  </si>
  <si>
    <t>年月</t>
    <rPh sb="0" eb="2">
      <t>ネンゲツ</t>
    </rPh>
    <phoneticPr fontId="10"/>
  </si>
  <si>
    <t>歳以上人口</t>
    <rPh sb="0" eb="1">
      <t>サイ</t>
    </rPh>
    <rPh sb="1" eb="3">
      <t>イジョウ</t>
    </rPh>
    <rPh sb="3" eb="5">
      <t>ジンコウ</t>
    </rPh>
    <phoneticPr fontId="10"/>
  </si>
  <si>
    <t>就業者</t>
    <rPh sb="0" eb="3">
      <t>シュウギョウシャ</t>
    </rPh>
    <phoneticPr fontId="10"/>
  </si>
  <si>
    <t>農業、林業</t>
    <rPh sb="0" eb="2">
      <t>ノウギョウ</t>
    </rPh>
    <rPh sb="3" eb="5">
      <t>リンギョウ</t>
    </rPh>
    <phoneticPr fontId="10"/>
  </si>
  <si>
    <t>非農林業</t>
    <rPh sb="0" eb="1">
      <t>ヒ</t>
    </rPh>
    <rPh sb="1" eb="4">
      <t>ノウリンギョウ</t>
    </rPh>
    <phoneticPr fontId="10"/>
  </si>
  <si>
    <t>完全失業者</t>
    <rPh sb="0" eb="2">
      <t>カンゼン</t>
    </rPh>
    <rPh sb="2" eb="5">
      <t>シツギョウシャ</t>
    </rPh>
    <phoneticPr fontId="10"/>
  </si>
  <si>
    <t>実数</t>
    <rPh sb="0" eb="2">
      <t>ジッスウ</t>
    </rPh>
    <phoneticPr fontId="10"/>
  </si>
  <si>
    <t>平成30年1月</t>
    <rPh sb="0" eb="2">
      <t>ヘイセイ</t>
    </rPh>
    <rPh sb="4" eb="5">
      <t>ネン</t>
    </rPh>
    <rPh sb="6" eb="7">
      <t>ガツ</t>
    </rPh>
    <phoneticPr fontId="10"/>
  </si>
  <si>
    <t>平成30年1月</t>
  </si>
  <si>
    <t>2月</t>
    <rPh sb="1" eb="2">
      <t>ガツ</t>
    </rPh>
    <phoneticPr fontId="10"/>
  </si>
  <si>
    <t>3月</t>
    <rPh sb="1" eb="2">
      <t>ガツ</t>
    </rPh>
    <phoneticPr fontId="10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</si>
  <si>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</si>
  <si>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</si>
  <si>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</si>
  <si>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</si>
  <si>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</si>
  <si>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</si>
  <si>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</si>
  <si>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</si>
  <si>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</si>
  <si>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平成31年1月</t>
    <rPh sb="0" eb="2">
      <t>ヘイセイ</t>
    </rPh>
    <rPh sb="4" eb="5">
      <t>ネン</t>
    </rPh>
    <rPh sb="6" eb="7">
      <t>ガツ</t>
    </rPh>
    <phoneticPr fontId="10"/>
  </si>
  <si>
    <t>対前月増減数</t>
    <phoneticPr fontId="10"/>
  </si>
  <si>
    <t>対前月増減率</t>
    <phoneticPr fontId="10"/>
  </si>
  <si>
    <t>※</t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</si>
  <si>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0"/>
  </si>
  <si>
    <t xml:space="preserve">  平成31年1月</t>
    <phoneticPr fontId="12"/>
  </si>
  <si>
    <t xml:space="preserve">         2月</t>
  </si>
  <si>
    <t>対</t>
    <phoneticPr fontId="10"/>
  </si>
  <si>
    <t xml:space="preserve">         3月</t>
  </si>
  <si>
    <t xml:space="preserve"> 前</t>
  </si>
  <si>
    <t xml:space="preserve">         4月</t>
  </si>
  <si>
    <t xml:space="preserve"> 年</t>
  </si>
  <si>
    <t xml:space="preserve">         5月</t>
  </si>
  <si>
    <t xml:space="preserve"> 同</t>
  </si>
  <si>
    <t xml:space="preserve">         6月</t>
  </si>
  <si>
    <t xml:space="preserve"> 月</t>
  </si>
  <si>
    <t xml:space="preserve">         7月</t>
  </si>
  <si>
    <t xml:space="preserve"> 増</t>
  </si>
  <si>
    <t xml:space="preserve">         8月</t>
  </si>
  <si>
    <t xml:space="preserve"> 減</t>
  </si>
  <si>
    <t xml:space="preserve">         9月</t>
  </si>
  <si>
    <t xml:space="preserve"> 数</t>
  </si>
  <si>
    <t xml:space="preserve">        10月</t>
  </si>
  <si>
    <t xml:space="preserve">        11月</t>
  </si>
  <si>
    <t xml:space="preserve">        12月</t>
    <phoneticPr fontId="10"/>
  </si>
  <si>
    <t>対前年同月増減率　％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0"/>
  </si>
  <si>
    <t>-</t>
    <phoneticPr fontId="12"/>
  </si>
  <si>
    <t xml:space="preserve">  平成30年1月</t>
    <phoneticPr fontId="10"/>
  </si>
  <si>
    <t>-</t>
    <phoneticPr fontId="10"/>
  </si>
  <si>
    <t>-</t>
  </si>
  <si>
    <t>第１表    就業状態別15歳以上人口　（男）</t>
    <rPh sb="21" eb="22">
      <t>オトコ</t>
    </rPh>
    <phoneticPr fontId="12"/>
  </si>
  <si>
    <t xml:space="preserve">        12月</t>
  </si>
  <si>
    <t>第１表    就業状態別15歳以上人口　（女）</t>
    <rPh sb="21" eb="22">
      <t>オンナ</t>
    </rPh>
    <phoneticPr fontId="12"/>
  </si>
  <si>
    <t>第２表    農林業・非農林業　従業上の地位別就業者数  （総数）</t>
    <phoneticPr fontId="12"/>
  </si>
  <si>
    <t>全産業</t>
    <rPh sb="0" eb="3">
      <t>ゼンサンギョウ</t>
    </rPh>
    <phoneticPr fontId="10"/>
  </si>
  <si>
    <t>自営業主</t>
    <rPh sb="0" eb="2">
      <t>ジエイ</t>
    </rPh>
    <rPh sb="2" eb="4">
      <t>ギョウシュ</t>
    </rPh>
    <phoneticPr fontId="10"/>
  </si>
  <si>
    <t>家族従業者</t>
    <rPh sb="0" eb="2">
      <t>カゾク</t>
    </rPh>
    <rPh sb="2" eb="5">
      <t>ジュウギョウシャ</t>
    </rPh>
    <phoneticPr fontId="10"/>
  </si>
  <si>
    <t>雇用者</t>
    <rPh sb="0" eb="3">
      <t>コヨウシャ</t>
    </rPh>
    <phoneticPr fontId="10"/>
  </si>
  <si>
    <t xml:space="preserve">  平成30年1月</t>
  </si>
  <si>
    <t xml:space="preserve">  平成31年1月</t>
  </si>
  <si>
    <t>7月</t>
    <rPh sb="1" eb="2">
      <t>ツキ</t>
    </rPh>
    <phoneticPr fontId="10"/>
  </si>
  <si>
    <t xml:space="preserve">  平成31年1月</t>
    <phoneticPr fontId="10"/>
  </si>
  <si>
    <t>第２表    農林業・非農林業　従業上の地位別就業者数  （男）</t>
    <rPh sb="30" eb="31">
      <t>オトコ</t>
    </rPh>
    <phoneticPr fontId="12"/>
  </si>
  <si>
    <t>第２表    農林業・非農林業　従業上の地位別就業者数  （女）</t>
    <rPh sb="30" eb="31">
      <t>オンナ</t>
    </rPh>
    <phoneticPr fontId="12"/>
  </si>
  <si>
    <t>第３表　   非農林業における産業別就業者数　（総数）</t>
  </si>
  <si>
    <t>漁業</t>
    <rPh sb="0" eb="2">
      <t>ギョギョウ</t>
    </rPh>
    <phoneticPr fontId="10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</si>
  <si>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10"/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</si>
  <si>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</si>
  <si>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</si>
  <si>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電気・ガス　 　熱供給・水道業</t>
    <rPh sb="0" eb="2">
      <t>デンキ</t>
    </rPh>
    <rPh sb="8" eb="11">
      <t>ネツキョウキュウ</t>
    </rPh>
    <rPh sb="12" eb="15">
      <t>スイドウギョウ</t>
    </rPh>
    <phoneticPr fontId="10"/>
  </si>
  <si>
    <t>情報通信業</t>
    <rPh sb="0" eb="2">
      <t>ジョウホウ</t>
    </rPh>
    <rPh sb="2" eb="5">
      <t>ツウシンギョウ</t>
    </rPh>
    <phoneticPr fontId="10"/>
  </si>
  <si>
    <t>運輸業、郵便業</t>
    <rPh sb="0" eb="3">
      <t>ウンユギョウ</t>
    </rPh>
    <rPh sb="4" eb="6">
      <t>ユウビン</t>
    </rPh>
    <rPh sb="6" eb="7">
      <t>ギョウ</t>
    </rPh>
    <phoneticPr fontId="10"/>
  </si>
  <si>
    <t>卸売業、小売業</t>
    <rPh sb="0" eb="2">
      <t>オロシウリ</t>
    </rPh>
    <rPh sb="2" eb="3">
      <t>ギョウ</t>
    </rPh>
    <rPh sb="4" eb="6">
      <t>コウリ</t>
    </rPh>
    <rPh sb="6" eb="7">
      <t>ギョウ</t>
    </rPh>
    <phoneticPr fontId="10"/>
  </si>
  <si>
    <t>金融業、保険業</t>
    <rPh sb="0" eb="2">
      <t>キンユウ</t>
    </rPh>
    <rPh sb="2" eb="3">
      <t>ギョウ</t>
    </rPh>
    <rPh sb="4" eb="7">
      <t>ホケンギョウ</t>
    </rPh>
    <phoneticPr fontId="10"/>
  </si>
  <si>
    <t>不動産業、
物品賃貸業</t>
    <rPh sb="0" eb="4">
      <t>フドウサンギョウ</t>
    </rPh>
    <rPh sb="6" eb="8">
      <t>ブッピン</t>
    </rPh>
    <rPh sb="8" eb="11">
      <t>チンタイギョウ</t>
    </rPh>
    <phoneticPr fontId="10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</si>
  <si>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</si>
  <si>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0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</si>
  <si>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</si>
  <si>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0"/>
  </si>
  <si>
    <t>医療、福祉</t>
    <rPh sb="0" eb="2">
      <t>イリョウ</t>
    </rPh>
    <rPh sb="3" eb="5">
      <t>フクシ</t>
    </rPh>
    <phoneticPr fontId="10"/>
  </si>
  <si>
    <t>複合サービス業</t>
    <rPh sb="0" eb="2">
      <t>フクゴウ</t>
    </rPh>
    <rPh sb="6" eb="7">
      <t>ギョウ</t>
    </rPh>
    <phoneticPr fontId="10"/>
  </si>
  <si>
    <r>
      <t>サービス業</t>
    </r>
    <r>
      <rPr>
        <sz val="7"/>
        <rFont val="ＭＳ 明朝"/>
        <family val="1"/>
        <charset val="128"/>
      </rPr>
      <t>(他に分類されないもの）</t>
    </r>
    <rPh sb="4" eb="5">
      <t>ギョウ</t>
    </rPh>
    <rPh sb="6" eb="7">
      <t>ホカ</t>
    </rPh>
    <rPh sb="8" eb="10">
      <t>ブンルイ</t>
    </rPh>
    <phoneticPr fontId="10"/>
  </si>
  <si>
    <r>
      <t>公務</t>
    </r>
    <r>
      <rPr>
        <sz val="7"/>
        <rFont val="ＭＳ 明朝"/>
        <family val="1"/>
        <charset val="128"/>
      </rPr>
      <t>(他に分類されるものを除く）</t>
    </r>
    <rPh sb="0" eb="2">
      <t>コウム</t>
    </rPh>
    <rPh sb="3" eb="4">
      <t>ホカ</t>
    </rPh>
    <rPh sb="5" eb="7">
      <t>ブンルイ</t>
    </rPh>
    <rPh sb="13" eb="14">
      <t>ノゾ</t>
    </rPh>
    <phoneticPr fontId="10"/>
  </si>
  <si>
    <t xml:space="preserve">        12月</t>
    <phoneticPr fontId="10"/>
  </si>
  <si>
    <t>対前月増減数</t>
    <phoneticPr fontId="10"/>
  </si>
  <si>
    <t>対前月増減率</t>
    <phoneticPr fontId="10"/>
  </si>
  <si>
    <t>対</t>
    <phoneticPr fontId="10"/>
  </si>
  <si>
    <t>第３表　   非農林業における産業別就業者数　（男）</t>
    <rPh sb="24" eb="25">
      <t>オトコ</t>
    </rPh>
    <phoneticPr fontId="10"/>
  </si>
  <si>
    <t xml:space="preserve">        12月</t>
    <phoneticPr fontId="10"/>
  </si>
  <si>
    <t>対前月増減数</t>
    <phoneticPr fontId="10"/>
  </si>
  <si>
    <t>対前月増減率</t>
    <phoneticPr fontId="10"/>
  </si>
  <si>
    <t>対</t>
    <phoneticPr fontId="10"/>
  </si>
  <si>
    <t>第３表　   非農林業における産業別就業者数　（女）</t>
    <rPh sb="24" eb="25">
      <t>オンナ</t>
    </rPh>
    <phoneticPr fontId="10"/>
  </si>
  <si>
    <t xml:space="preserve">        12月</t>
    <phoneticPr fontId="10"/>
  </si>
  <si>
    <t>対前月増減数</t>
    <phoneticPr fontId="10"/>
  </si>
  <si>
    <t>対前月増減率</t>
    <phoneticPr fontId="10"/>
  </si>
  <si>
    <t>対</t>
    <phoneticPr fontId="10"/>
  </si>
  <si>
    <t>第４表  　職業別就業者数　 （総数）</t>
    <phoneticPr fontId="12"/>
  </si>
  <si>
    <t>管理的職業</t>
    <rPh sb="0" eb="3">
      <t>カンリテキ</t>
    </rPh>
    <rPh sb="3" eb="5">
      <t>ショクギョウ</t>
    </rPh>
    <phoneticPr fontId="10"/>
  </si>
  <si>
    <t>専門的
技術的</t>
    <rPh sb="0" eb="3">
      <t>センモンテキ</t>
    </rPh>
    <rPh sb="4" eb="7">
      <t>ギジュツテキ</t>
    </rPh>
    <phoneticPr fontId="10"/>
  </si>
  <si>
    <t>事　　務</t>
    <rPh sb="0" eb="1">
      <t>コト</t>
    </rPh>
    <rPh sb="3" eb="4">
      <t>ツトム</t>
    </rPh>
    <phoneticPr fontId="10"/>
  </si>
  <si>
    <t>販　　売</t>
    <rPh sb="0" eb="1">
      <t>ハン</t>
    </rPh>
    <rPh sb="3" eb="4">
      <t>バイ</t>
    </rPh>
    <phoneticPr fontId="10"/>
  </si>
  <si>
    <t>サービス職業</t>
    <rPh sb="4" eb="6">
      <t>ショクギョウ</t>
    </rPh>
    <phoneticPr fontId="10"/>
  </si>
  <si>
    <t>保安職業</t>
    <rPh sb="0" eb="2">
      <t>ホアン</t>
    </rPh>
    <rPh sb="2" eb="4">
      <t>ショクギョウ</t>
    </rPh>
    <phoneticPr fontId="10"/>
  </si>
  <si>
    <t>農林漁業</t>
    <rPh sb="0" eb="2">
      <t>ノウリン</t>
    </rPh>
    <rPh sb="2" eb="4">
      <t>ギョギョウ</t>
    </rPh>
    <phoneticPr fontId="10"/>
  </si>
  <si>
    <t>生産工程</t>
    <rPh sb="0" eb="2">
      <t>セイサン</t>
    </rPh>
    <rPh sb="2" eb="4">
      <t>コウテイ</t>
    </rPh>
    <phoneticPr fontId="10"/>
  </si>
  <si>
    <t>輸　送
機　械</t>
    <rPh sb="0" eb="1">
      <t>ユ</t>
    </rPh>
    <rPh sb="2" eb="3">
      <t>ソウ</t>
    </rPh>
    <rPh sb="4" eb="5">
      <t>キ</t>
    </rPh>
    <rPh sb="6" eb="7">
      <t>カイ</t>
    </rPh>
    <phoneticPr fontId="10"/>
  </si>
  <si>
    <t>建　　設
採　　掘</t>
    <rPh sb="0" eb="1">
      <t>ケン</t>
    </rPh>
    <rPh sb="3" eb="4">
      <t>セツ</t>
    </rPh>
    <rPh sb="5" eb="6">
      <t>サイ</t>
    </rPh>
    <rPh sb="8" eb="9">
      <t>ホリ</t>
    </rPh>
    <phoneticPr fontId="10"/>
  </si>
  <si>
    <t>運　　搬
清　　掃　　等
包　　装</t>
    <rPh sb="0" eb="1">
      <t>ウン</t>
    </rPh>
    <rPh sb="3" eb="4">
      <t>ハン</t>
    </rPh>
    <rPh sb="5" eb="6">
      <t>キヨシ</t>
    </rPh>
    <rPh sb="8" eb="9">
      <t>ハ</t>
    </rPh>
    <rPh sb="11" eb="12">
      <t>トウ</t>
    </rPh>
    <rPh sb="13" eb="14">
      <t>ツツミ</t>
    </rPh>
    <rPh sb="16" eb="17">
      <t>ソウ</t>
    </rPh>
    <phoneticPr fontId="10"/>
  </si>
  <si>
    <t>職業</t>
    <rPh sb="0" eb="2">
      <t>ショクギョウ</t>
    </rPh>
    <phoneticPr fontId="10"/>
  </si>
  <si>
    <t>運転</t>
    <rPh sb="0" eb="2">
      <t>ウンテン</t>
    </rPh>
    <phoneticPr fontId="10"/>
  </si>
  <si>
    <t>第４表  　職業別就業者数　 （男）</t>
    <rPh sb="16" eb="17">
      <t>オトコ</t>
    </rPh>
    <phoneticPr fontId="12"/>
  </si>
  <si>
    <t>対</t>
    <phoneticPr fontId="10"/>
  </si>
  <si>
    <t xml:space="preserve">        12月</t>
    <phoneticPr fontId="10"/>
  </si>
  <si>
    <t>第４表  　職業別就業者数　 （女）</t>
    <rPh sb="16" eb="17">
      <t>オンナ</t>
    </rPh>
    <phoneticPr fontId="12"/>
  </si>
  <si>
    <t xml:space="preserve">        12月</t>
    <phoneticPr fontId="10"/>
  </si>
  <si>
    <t>対前月増減数</t>
    <phoneticPr fontId="10"/>
  </si>
  <si>
    <t>対前月増減率</t>
    <phoneticPr fontId="10"/>
  </si>
  <si>
    <t>※</t>
    <phoneticPr fontId="10"/>
  </si>
  <si>
    <t>対</t>
    <phoneticPr fontId="10"/>
  </si>
  <si>
    <t xml:space="preserve"> </t>
    <phoneticPr fontId="10"/>
  </si>
  <si>
    <t>第５表　就業者の推移（総数）</t>
    <phoneticPr fontId="10"/>
  </si>
  <si>
    <t>平成</t>
    <rPh sb="0" eb="2">
      <t>ヘイセイ</t>
    </rPh>
    <phoneticPr fontId="10"/>
  </si>
  <si>
    <t>21年</t>
    <rPh sb="2" eb="3">
      <t>ネン</t>
    </rPh>
    <phoneticPr fontId="10"/>
  </si>
  <si>
    <t>22年</t>
    <rPh sb="2" eb="3">
      <t>ネン</t>
    </rPh>
    <phoneticPr fontId="10"/>
  </si>
  <si>
    <t>23年</t>
    <rPh sb="2" eb="3">
      <t>ネン</t>
    </rPh>
    <phoneticPr fontId="10"/>
  </si>
  <si>
    <t>24年</t>
    <rPh sb="2" eb="3">
      <t>ネン</t>
    </rPh>
    <phoneticPr fontId="10"/>
  </si>
  <si>
    <t>25年</t>
    <rPh sb="2" eb="3">
      <t>ネン</t>
    </rPh>
    <phoneticPr fontId="10"/>
  </si>
  <si>
    <t>26年</t>
    <rPh sb="2" eb="3">
      <t>ネン</t>
    </rPh>
    <phoneticPr fontId="10"/>
  </si>
  <si>
    <t>27年</t>
    <rPh sb="2" eb="3">
      <t>ネン</t>
    </rPh>
    <phoneticPr fontId="10"/>
  </si>
  <si>
    <t>28年</t>
    <rPh sb="2" eb="3">
      <t>ネン</t>
    </rPh>
    <phoneticPr fontId="10"/>
  </si>
  <si>
    <t>29年</t>
    <rPh sb="2" eb="3">
      <t>ネン</t>
    </rPh>
    <phoneticPr fontId="10"/>
  </si>
  <si>
    <t>30年</t>
    <rPh sb="2" eb="3">
      <t>ネン</t>
    </rPh>
    <phoneticPr fontId="10"/>
  </si>
  <si>
    <t>31年</t>
    <rPh sb="2" eb="3">
      <t>ネン</t>
    </rPh>
    <phoneticPr fontId="10"/>
  </si>
  <si>
    <t>1月</t>
    <rPh sb="1" eb="2">
      <t>ガツ</t>
    </rPh>
    <phoneticPr fontId="10"/>
  </si>
  <si>
    <t xml:space="preserve">          2月</t>
    <phoneticPr fontId="10"/>
  </si>
  <si>
    <t xml:space="preserve">          3月</t>
    <phoneticPr fontId="10"/>
  </si>
  <si>
    <t xml:space="preserve">          4月</t>
    <phoneticPr fontId="10"/>
  </si>
  <si>
    <t xml:space="preserve">         5月</t>
    <phoneticPr fontId="10"/>
  </si>
  <si>
    <t xml:space="preserve">         7月</t>
    <phoneticPr fontId="10"/>
  </si>
  <si>
    <t>10月</t>
    <rPh sb="2" eb="3">
      <t>ガツ</t>
    </rPh>
    <phoneticPr fontId="10"/>
  </si>
  <si>
    <t>12月</t>
    <phoneticPr fontId="10"/>
  </si>
  <si>
    <t>年平均</t>
    <rPh sb="0" eb="1">
      <t>ネン</t>
    </rPh>
    <rPh sb="1" eb="3">
      <t>ヘイキン</t>
    </rPh>
    <phoneticPr fontId="10"/>
  </si>
  <si>
    <t>第５表　就業者の推移（男）</t>
    <rPh sb="11" eb="12">
      <t>オトコ</t>
    </rPh>
    <phoneticPr fontId="10"/>
  </si>
  <si>
    <t xml:space="preserve">          2月</t>
    <phoneticPr fontId="10"/>
  </si>
  <si>
    <t xml:space="preserve">          3月</t>
    <phoneticPr fontId="10"/>
  </si>
  <si>
    <t xml:space="preserve">          4月</t>
    <phoneticPr fontId="10"/>
  </si>
  <si>
    <t xml:space="preserve">         5月</t>
    <phoneticPr fontId="10"/>
  </si>
  <si>
    <t xml:space="preserve">         7月</t>
    <phoneticPr fontId="10"/>
  </si>
  <si>
    <t>-</t>
    <phoneticPr fontId="10"/>
  </si>
  <si>
    <t xml:space="preserve">         8月</t>
    <phoneticPr fontId="10"/>
  </si>
  <si>
    <t>12月</t>
    <phoneticPr fontId="10"/>
  </si>
  <si>
    <t>第５表　就業者の推移（女）</t>
    <rPh sb="11" eb="12">
      <t>オンナ</t>
    </rPh>
    <phoneticPr fontId="10"/>
  </si>
  <si>
    <t xml:space="preserve">          3月</t>
    <phoneticPr fontId="10"/>
  </si>
  <si>
    <t xml:space="preserve">          4月</t>
    <phoneticPr fontId="10"/>
  </si>
  <si>
    <t xml:space="preserve">         5月</t>
    <phoneticPr fontId="10"/>
  </si>
  <si>
    <t xml:space="preserve">         7月</t>
    <phoneticPr fontId="10"/>
  </si>
  <si>
    <t xml:space="preserve">         8月</t>
    <phoneticPr fontId="10"/>
  </si>
  <si>
    <t>12月</t>
    <phoneticPr fontId="10"/>
  </si>
  <si>
    <t>第６表　 完全失業者数及び率の推移（総数）</t>
    <phoneticPr fontId="10"/>
  </si>
  <si>
    <t xml:space="preserve"> </t>
    <phoneticPr fontId="10"/>
  </si>
  <si>
    <t>千人</t>
    <rPh sb="0" eb="2">
      <t>センニン</t>
    </rPh>
    <phoneticPr fontId="10"/>
  </si>
  <si>
    <t>％</t>
  </si>
  <si>
    <t>％</t>
    <phoneticPr fontId="10"/>
  </si>
  <si>
    <t xml:space="preserve">          3月</t>
    <phoneticPr fontId="10"/>
  </si>
  <si>
    <t xml:space="preserve">          4月</t>
    <phoneticPr fontId="10"/>
  </si>
  <si>
    <t>12月</t>
    <phoneticPr fontId="10"/>
  </si>
  <si>
    <t>第６表　 完全失業者数及び率の推移（男）</t>
    <rPh sb="18" eb="19">
      <t>オトコ</t>
    </rPh>
    <phoneticPr fontId="10"/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</si>
  <si>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</si>
  <si>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</si>
  <si>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</si>
  <si>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</si>
  <si>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</si>
  <si>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</si>
  <si>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</si>
  <si>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</si>
  <si>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</si>
  <si>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</si>
  <si>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千人</t>
  </si>
  <si>
    <t xml:space="preserve">          2月</t>
    <phoneticPr fontId="10"/>
  </si>
  <si>
    <t>-</t>
    <phoneticPr fontId="10"/>
  </si>
  <si>
    <t>第６表　 完全失業者数及び率の推移（女）</t>
    <rPh sb="18" eb="19">
      <t>オンナ</t>
    </rPh>
    <phoneticPr fontId="10"/>
  </si>
  <si>
    <t xml:space="preserve">          2月</t>
    <phoneticPr fontId="10"/>
  </si>
  <si>
    <t>第７表　    求職理由別完全失業者数　（総数）</t>
    <phoneticPr fontId="12"/>
  </si>
  <si>
    <t>仕事をやめた
ため求職</t>
    <rPh sb="0" eb="2">
      <t>シゴト</t>
    </rPh>
    <rPh sb="9" eb="11">
      <t>キュウショク</t>
    </rPh>
    <phoneticPr fontId="10"/>
  </si>
  <si>
    <t>　</t>
    <phoneticPr fontId="10"/>
  </si>
  <si>
    <t>新たに求職</t>
    <phoneticPr fontId="10"/>
  </si>
  <si>
    <t>総　数</t>
    <rPh sb="0" eb="1">
      <t>フサ</t>
    </rPh>
    <rPh sb="2" eb="3">
      <t>カズ</t>
    </rPh>
    <phoneticPr fontId="10"/>
  </si>
  <si>
    <t>非自発的な離職</t>
    <phoneticPr fontId="10"/>
  </si>
  <si>
    <t>定年又は雇用契約の満了</t>
    <rPh sb="0" eb="2">
      <t>テイネン</t>
    </rPh>
    <rPh sb="2" eb="3">
      <t>マタ</t>
    </rPh>
    <rPh sb="4" eb="6">
      <t>コヨウ</t>
    </rPh>
    <rPh sb="6" eb="8">
      <t>ケイヤク</t>
    </rPh>
    <rPh sb="9" eb="11">
      <t>マンリョウ</t>
    </rPh>
    <phoneticPr fontId="10"/>
  </si>
  <si>
    <t>勤め先や事業の都合</t>
    <rPh sb="0" eb="1">
      <t>ツト</t>
    </rPh>
    <rPh sb="2" eb="3">
      <t>サキ</t>
    </rPh>
    <rPh sb="4" eb="6">
      <t>ジギョウ</t>
    </rPh>
    <rPh sb="7" eb="9">
      <t>ツゴウ</t>
    </rPh>
    <phoneticPr fontId="10"/>
  </si>
  <si>
    <t>自発的な離職
（自己都合）</t>
    <phoneticPr fontId="10"/>
  </si>
  <si>
    <t>学卒未就職</t>
    <rPh sb="0" eb="2">
      <t>ガクソツ</t>
    </rPh>
    <rPh sb="2" eb="3">
      <t>ミ</t>
    </rPh>
    <rPh sb="3" eb="5">
      <t>シュウショク</t>
    </rPh>
    <phoneticPr fontId="10"/>
  </si>
  <si>
    <t>収入を得る必要が生じたから</t>
    <rPh sb="0" eb="2">
      <t>シュウニュウ</t>
    </rPh>
    <rPh sb="3" eb="4">
      <t>エ</t>
    </rPh>
    <rPh sb="5" eb="7">
      <t>ヒツヨウ</t>
    </rPh>
    <rPh sb="8" eb="9">
      <t>ショウ</t>
    </rPh>
    <phoneticPr fontId="10"/>
  </si>
  <si>
    <t>その他</t>
    <rPh sb="2" eb="3">
      <t>タ</t>
    </rPh>
    <phoneticPr fontId="10"/>
  </si>
  <si>
    <t>非自発的な離職</t>
    <phoneticPr fontId="10"/>
  </si>
  <si>
    <t>（平成25年
1月～）
年月</t>
    <rPh sb="1" eb="3">
      <t>ヘイセイ</t>
    </rPh>
    <rPh sb="5" eb="6">
      <t>ネン</t>
    </rPh>
    <rPh sb="8" eb="9">
      <t>ガツ</t>
    </rPh>
    <rPh sb="15" eb="17">
      <t>ネンゲツ</t>
    </rPh>
    <phoneticPr fontId="10"/>
  </si>
  <si>
    <t>対前月増減数</t>
    <phoneticPr fontId="10"/>
  </si>
  <si>
    <t>-</t>
    <phoneticPr fontId="10"/>
  </si>
  <si>
    <t>対前月増減率</t>
    <phoneticPr fontId="10"/>
  </si>
  <si>
    <t xml:space="preserve">         2月</t>
    <phoneticPr fontId="10"/>
  </si>
  <si>
    <t>第７表　    求職理由別完全失業者数　（男）</t>
    <rPh sb="21" eb="22">
      <t>オトコ</t>
    </rPh>
    <phoneticPr fontId="12"/>
  </si>
  <si>
    <t>　</t>
    <phoneticPr fontId="10"/>
  </si>
  <si>
    <t>新たに求職</t>
    <phoneticPr fontId="10"/>
  </si>
  <si>
    <t xml:space="preserve">        12月</t>
    <phoneticPr fontId="10"/>
  </si>
  <si>
    <t>第７表　    求職理由別完全失業者数　（女）</t>
    <rPh sb="21" eb="22">
      <t>オンナ</t>
    </rPh>
    <phoneticPr fontId="12"/>
  </si>
  <si>
    <t>　</t>
    <phoneticPr fontId="10"/>
  </si>
  <si>
    <t>新たに求職</t>
    <phoneticPr fontId="10"/>
  </si>
  <si>
    <t>非自発的な離職</t>
    <phoneticPr fontId="10"/>
  </si>
  <si>
    <t>自発的な離職
（自己都合）</t>
    <phoneticPr fontId="10"/>
  </si>
  <si>
    <t>第８表　　年齢10歳階級別完全失業者数及び完全失業率　（総数）</t>
    <phoneticPr fontId="12"/>
  </si>
  <si>
    <t>総数</t>
    <rPh sb="0" eb="2">
      <t>ソウスウ</t>
    </rPh>
    <phoneticPr fontId="10"/>
  </si>
  <si>
    <t>15～24歳</t>
    <rPh sb="5" eb="6">
      <t>サイ</t>
    </rPh>
    <phoneticPr fontId="10"/>
  </si>
  <si>
    <t>25～34歳</t>
    <rPh sb="5" eb="6">
      <t>サイ</t>
    </rPh>
    <phoneticPr fontId="10"/>
  </si>
  <si>
    <t>35～44歳</t>
    <rPh sb="5" eb="6">
      <t>サイ</t>
    </rPh>
    <phoneticPr fontId="10"/>
  </si>
  <si>
    <t>45～54歳</t>
    <rPh sb="5" eb="6">
      <t>サイ</t>
    </rPh>
    <phoneticPr fontId="10"/>
  </si>
  <si>
    <t>55～64歳</t>
    <rPh sb="5" eb="6">
      <t>サイ</t>
    </rPh>
    <phoneticPr fontId="10"/>
  </si>
  <si>
    <t>65歳以上</t>
    <rPh sb="2" eb="3">
      <t>サイ</t>
    </rPh>
    <rPh sb="3" eb="5">
      <t>イジョウ</t>
    </rPh>
    <phoneticPr fontId="10"/>
  </si>
  <si>
    <t>％</t>
    <phoneticPr fontId="10"/>
  </si>
  <si>
    <r>
      <t>対前年同月増減</t>
    </r>
    <r>
      <rPr>
        <sz val="6"/>
        <rFont val="ＭＳ 明朝"/>
        <family val="1"/>
        <charset val="128"/>
      </rPr>
      <t>(ポイント)</t>
    </r>
    <rPh sb="0" eb="1">
      <t>タイ</t>
    </rPh>
    <rPh sb="1" eb="3">
      <t>ゼンネン</t>
    </rPh>
    <rPh sb="3" eb="5">
      <t>ドウゲツ</t>
    </rPh>
    <rPh sb="5" eb="7">
      <t>ゾウゲン</t>
    </rPh>
    <phoneticPr fontId="10"/>
  </si>
  <si>
    <t xml:space="preserve">        12月</t>
    <phoneticPr fontId="10"/>
  </si>
  <si>
    <t>第８表　　年齢10歳階級別完全失業者数及び完全失業率　（男）</t>
    <rPh sb="28" eb="29">
      <t>オトコ</t>
    </rPh>
    <phoneticPr fontId="12"/>
  </si>
  <si>
    <t>％</t>
    <phoneticPr fontId="10"/>
  </si>
  <si>
    <t>第８表　　年齢10歳階級別完全失業者数及び完全失業率　（女）</t>
    <rPh sb="28" eb="29">
      <t>オンナ</t>
    </rPh>
    <phoneticPr fontId="12"/>
  </si>
  <si>
    <t>第９表　  第１次・第２次・第３次産業別就業者数　  （総数）</t>
    <phoneticPr fontId="10"/>
  </si>
  <si>
    <t>第１次産業</t>
    <rPh sb="0" eb="1">
      <t>ダイ</t>
    </rPh>
    <rPh sb="2" eb="3">
      <t>ジ</t>
    </rPh>
    <rPh sb="3" eb="5">
      <t>サンギョウ</t>
    </rPh>
    <phoneticPr fontId="10"/>
  </si>
  <si>
    <t>第２次産業</t>
    <rPh sb="0" eb="1">
      <t>ダイ</t>
    </rPh>
    <rPh sb="2" eb="3">
      <t>ジ</t>
    </rPh>
    <rPh sb="3" eb="5">
      <t>サンギョウ</t>
    </rPh>
    <phoneticPr fontId="10"/>
  </si>
  <si>
    <t>第３次産業</t>
    <rPh sb="0" eb="1">
      <t>ダイ</t>
    </rPh>
    <rPh sb="2" eb="3">
      <t>ジ</t>
    </rPh>
    <rPh sb="3" eb="5">
      <t>サンギョウ</t>
    </rPh>
    <phoneticPr fontId="10"/>
  </si>
  <si>
    <t>全就業者数</t>
    <rPh sb="0" eb="1">
      <t>ゼン</t>
    </rPh>
    <rPh sb="1" eb="4">
      <t>シュウギョウシャ</t>
    </rPh>
    <rPh sb="4" eb="5">
      <t>スウ</t>
    </rPh>
    <phoneticPr fontId="10"/>
  </si>
  <si>
    <t>　計</t>
    <rPh sb="1" eb="2">
      <t>ケイ</t>
    </rPh>
    <phoneticPr fontId="10"/>
  </si>
  <si>
    <t>割合（％）</t>
    <rPh sb="0" eb="2">
      <t>ワリアイ</t>
    </rPh>
    <phoneticPr fontId="10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</si>
  <si>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0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</si>
  <si>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0"/>
  </si>
  <si>
    <t>情報通信業
運輸業、郵便業</t>
    <rPh sb="0" eb="2">
      <t>ジョウホウ</t>
    </rPh>
    <rPh sb="2" eb="5">
      <t>ツウシンギョウ</t>
    </rPh>
    <rPh sb="6" eb="9">
      <t>ウンユギョウ</t>
    </rPh>
    <rPh sb="10" eb="12">
      <t>ユウビン</t>
    </rPh>
    <rPh sb="12" eb="13">
      <t>ギョウ</t>
    </rPh>
    <phoneticPr fontId="10"/>
  </si>
  <si>
    <t>卸売業、小売業</t>
    <rPh sb="0" eb="2">
      <t>オロシウリ</t>
    </rPh>
    <rPh sb="2" eb="3">
      <t>ギョウ</t>
    </rPh>
    <rPh sb="4" eb="7">
      <t>コウリギョウ</t>
    </rPh>
    <phoneticPr fontId="10"/>
  </si>
  <si>
    <t>金融業、保険業
不動産業、物品賃貸業</t>
    <rPh sb="0" eb="3">
      <t>キンユウギョウ</t>
    </rPh>
    <rPh sb="4" eb="7">
      <t>ホケンギョウ</t>
    </rPh>
    <rPh sb="8" eb="12">
      <t>フドウサンギョウ</t>
    </rPh>
    <rPh sb="13" eb="15">
      <t>ブッピン</t>
    </rPh>
    <rPh sb="15" eb="18">
      <t>チンタイギョウ</t>
    </rPh>
    <phoneticPr fontId="10"/>
  </si>
  <si>
    <t>医療、福祉
教育、学習支援業</t>
    <rPh sb="0" eb="2">
      <t>イリョウ</t>
    </rPh>
    <rPh sb="3" eb="5">
      <t>フクシ</t>
    </rPh>
    <rPh sb="6" eb="8">
      <t>キョウイク</t>
    </rPh>
    <rPh sb="9" eb="11">
      <t>ガクシュウ</t>
    </rPh>
    <rPh sb="11" eb="13">
      <t>シエン</t>
    </rPh>
    <rPh sb="13" eb="14">
      <t>ギョウ</t>
    </rPh>
    <phoneticPr fontId="10"/>
  </si>
  <si>
    <t>複合サービス事業　サービス業</t>
    <rPh sb="0" eb="2">
      <t>フクゴウ</t>
    </rPh>
    <rPh sb="6" eb="8">
      <t>ジギョウ</t>
    </rPh>
    <rPh sb="13" eb="14">
      <t>ギョウ</t>
    </rPh>
    <phoneticPr fontId="10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</si>
  <si>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10"/>
  </si>
  <si>
    <t>30年1月</t>
  </si>
  <si>
    <t>31年1月</t>
    <rPh sb="2" eb="3">
      <t>ネン</t>
    </rPh>
    <rPh sb="4" eb="5">
      <t>ガツ</t>
    </rPh>
    <phoneticPr fontId="10"/>
  </si>
  <si>
    <t xml:space="preserve">        12月</t>
    <phoneticPr fontId="10"/>
  </si>
  <si>
    <t>対前月増減数</t>
    <phoneticPr fontId="10"/>
  </si>
  <si>
    <t>-</t>
    <phoneticPr fontId="10"/>
  </si>
  <si>
    <t>対前月増減率</t>
    <phoneticPr fontId="10"/>
  </si>
  <si>
    <t>対</t>
    <phoneticPr fontId="10"/>
  </si>
  <si>
    <t>第10表　世帯主との続柄別完全失業率</t>
    <phoneticPr fontId="12"/>
  </si>
  <si>
    <t>（単位：％）</t>
    <rPh sb="1" eb="3">
      <t>タンイ</t>
    </rPh>
    <phoneticPr fontId="10"/>
  </si>
  <si>
    <t>2人以上の世帯</t>
    <rPh sb="1" eb="4">
      <t>ニンイジョウ</t>
    </rPh>
    <rPh sb="5" eb="7">
      <t>セタイ</t>
    </rPh>
    <phoneticPr fontId="10"/>
  </si>
  <si>
    <t>単身世帯</t>
    <rPh sb="0" eb="2">
      <t>タンシン</t>
    </rPh>
    <rPh sb="2" eb="4">
      <t>セタイ</t>
    </rPh>
    <phoneticPr fontId="10"/>
  </si>
  <si>
    <t>世帯主</t>
    <rPh sb="0" eb="3">
      <t>セタイヌシ</t>
    </rPh>
    <phoneticPr fontId="10"/>
  </si>
  <si>
    <t>世帯主の  配偶者</t>
    <rPh sb="0" eb="3">
      <t>セタイヌシ</t>
    </rPh>
    <rPh sb="6" eb="9">
      <t>ハイグウシャ</t>
    </rPh>
    <phoneticPr fontId="10"/>
  </si>
  <si>
    <t>その他の  家族</t>
    <rPh sb="2" eb="3">
      <t>タ</t>
    </rPh>
    <rPh sb="6" eb="8">
      <t>カゾク</t>
    </rPh>
    <phoneticPr fontId="10"/>
  </si>
  <si>
    <t>実数（年平均）</t>
    <rPh sb="0" eb="2">
      <t>ジッスウ</t>
    </rPh>
    <rPh sb="3" eb="6">
      <t>ネンヘイキン</t>
    </rPh>
    <phoneticPr fontId="10"/>
  </si>
  <si>
    <t>平成19年</t>
    <rPh sb="0" eb="2">
      <t>ヘイセイ</t>
    </rPh>
    <rPh sb="4" eb="5">
      <t>ネン</t>
    </rPh>
    <phoneticPr fontId="10"/>
  </si>
  <si>
    <t>20年</t>
    <rPh sb="2" eb="3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</si>
</sst>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.0"/>
    <numFmt numFmtId="185" formatCode="#,##0.0"/>
  </numFmts>
  <fonts count="21">
    <font>
      <sz val="11"/>
      <color theme="1"/>
      <name val="ＭＳ Ｐゴシック"/>
      <family val="2"/>
      <scheme val="minor"/>
    </font>
    <font>
      <sz val="10"/>
      <name val="Fm富士通明朝体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3"/>
      <name val="ＭＳ 明朝"/>
      <family val="1"/>
      <charset val="128"/>
    </font>
    <font>
      <sz val="12"/>
      <name val="System"/>
      <charset val="128"/>
    </font>
    <font>
      <sz val="10"/>
      <color theme="1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0"/>
      <color theme="4" tint="-0.499984740745262"/>
      <name val="ＭＳ 明朝"/>
      <family val="1"/>
      <charset val="128"/>
    </font>
    <font>
      <sz val="7.5"/>
      <name val="ＭＳ 明朝"/>
      <family val="1"/>
      <charset val="128"/>
    </font>
    <font>
      <b/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94">
    <xf numFmtId="0" fontId="0" fillId="0" borderId="0" xfId="0"/>
    <xf numFmtId="0" fontId="4" fillId="0" borderId="0" xfId="3" applyFont="1" applyProtection="1">
      <protection locked="0"/>
    </xf>
    <xf numFmtId="0" fontId="4" fillId="0" borderId="0" xfId="4" applyFont="1" applyProtection="1">
      <alignment vertic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4" fillId="0" borderId="0" xfId="3" applyNumberFormat="1" applyFont="1" applyProtection="1">
      <protection locked="0"/>
    </xf>
    <xf numFmtId="0" fontId="4" fillId="0" borderId="0" xfId="3" applyNumberFormat="1" applyFont="1" applyAlignment="1" applyProtection="1">
      <alignment horizontal="right"/>
      <protection locked="0"/>
    </xf>
    <xf numFmtId="0" fontId="4" fillId="0" borderId="3" xfId="3" applyNumberFormat="1" applyFont="1" applyBorder="1" applyAlignment="1" applyProtection="1">
      <alignment horizontal="center"/>
      <protection locked="0"/>
    </xf>
    <xf numFmtId="0" fontId="4" fillId="0" borderId="4" xfId="3" applyNumberFormat="1" applyFont="1" applyBorder="1" applyProtection="1">
      <protection locked="0"/>
    </xf>
    <xf numFmtId="0" fontId="4" fillId="0" borderId="5" xfId="3" applyNumberFormat="1" applyFont="1" applyBorder="1" applyProtection="1">
      <protection locked="0"/>
    </xf>
    <xf numFmtId="0" fontId="4" fillId="0" borderId="3" xfId="3" applyNumberFormat="1" applyFont="1" applyBorder="1" applyProtection="1">
      <protection locked="0"/>
    </xf>
    <xf numFmtId="0" fontId="4" fillId="0" borderId="6" xfId="3" applyNumberFormat="1" applyFont="1" applyBorder="1" applyAlignment="1" applyProtection="1">
      <alignment horizontal="center"/>
      <protection locked="0"/>
    </xf>
    <xf numFmtId="0" fontId="4" fillId="0" borderId="7" xfId="3" applyNumberFormat="1" applyFont="1" applyBorder="1" applyAlignment="1" applyProtection="1">
      <alignment horizontal="center" vertical="center"/>
      <protection locked="0"/>
    </xf>
    <xf numFmtId="0" fontId="4" fillId="0" borderId="7" xfId="3" applyNumberFormat="1" applyFont="1" applyBorder="1" applyAlignment="1" applyProtection="1">
      <alignment horizontal="center"/>
      <protection locked="0"/>
    </xf>
    <xf numFmtId="0" fontId="4" fillId="0" borderId="8" xfId="3" applyNumberFormat="1" applyFont="1" applyBorder="1" applyAlignment="1" applyProtection="1">
      <alignment horizontal="center"/>
      <protection locked="0"/>
    </xf>
    <xf numFmtId="0" fontId="4" fillId="0" borderId="8" xfId="3" applyNumberFormat="1" applyFont="1" applyBorder="1" applyAlignment="1" applyProtection="1">
      <alignment horizontal="center" vertical="top" textRotation="255"/>
      <protection locked="0"/>
    </xf>
    <xf numFmtId="0" fontId="4" fillId="0" borderId="1" xfId="3" applyNumberFormat="1" applyFont="1" applyFill="1" applyBorder="1" applyAlignment="1" applyProtection="1">
      <alignment vertical="top" textRotation="255"/>
      <protection locked="0"/>
    </xf>
    <xf numFmtId="0" fontId="4" fillId="0" borderId="1" xfId="3" applyNumberFormat="1" applyFont="1" applyBorder="1" applyAlignment="1" applyProtection="1">
      <alignment vertical="top" textRotation="255"/>
      <protection locked="0"/>
    </xf>
    <xf numFmtId="0" fontId="4" fillId="0" borderId="4" xfId="3" applyNumberFormat="1" applyFont="1" applyBorder="1" applyAlignment="1" applyProtection="1">
      <alignment horizontal="right"/>
      <protection locked="0"/>
    </xf>
    <xf numFmtId="184" fontId="4" fillId="0" borderId="3" xfId="3" applyNumberFormat="1" applyFont="1" applyBorder="1" applyProtection="1">
      <protection locked="0"/>
    </xf>
    <xf numFmtId="0" fontId="4" fillId="0" borderId="7" xfId="3" applyNumberFormat="1" applyFont="1" applyBorder="1" applyAlignment="1" applyProtection="1">
      <alignment horizontal="right"/>
      <protection locked="0"/>
    </xf>
    <xf numFmtId="0" fontId="4" fillId="0" borderId="7" xfId="3" applyNumberFormat="1" applyFont="1" applyBorder="1" applyProtection="1">
      <protection locked="0"/>
    </xf>
    <xf numFmtId="184" fontId="4" fillId="0" borderId="6" xfId="3" applyNumberFormat="1" applyFont="1" applyBorder="1" applyProtection="1">
      <protection locked="0"/>
    </xf>
    <xf numFmtId="0" fontId="13" fillId="0" borderId="7" xfId="3" applyNumberFormat="1" applyFont="1" applyBorder="1" applyAlignment="1" applyProtection="1">
      <alignment horizontal="right"/>
      <protection locked="0"/>
    </xf>
    <xf numFmtId="184" fontId="13" fillId="0" borderId="6" xfId="3" applyNumberFormat="1" applyFont="1" applyBorder="1" applyAlignment="1" applyProtection="1">
      <alignment horizontal="right"/>
      <protection locked="0"/>
    </xf>
    <xf numFmtId="0" fontId="4" fillId="0" borderId="6" xfId="3" applyFont="1" applyBorder="1" applyProtection="1">
      <protection locked="0"/>
    </xf>
    <xf numFmtId="0" fontId="4" fillId="0" borderId="6" xfId="3" applyNumberFormat="1" applyFont="1" applyBorder="1" applyProtection="1">
      <protection locked="0"/>
    </xf>
    <xf numFmtId="0" fontId="4" fillId="0" borderId="4" xfId="3" applyNumberFormat="1" applyFont="1" applyBorder="1" applyAlignment="1" applyProtection="1">
      <alignment horizontal="center"/>
      <protection locked="0"/>
    </xf>
    <xf numFmtId="0" fontId="4" fillId="0" borderId="5" xfId="3" applyNumberFormat="1" applyFont="1" applyBorder="1" applyAlignment="1" applyProtection="1">
      <alignment horizontal="center"/>
      <protection locked="0"/>
    </xf>
    <xf numFmtId="0" fontId="13" fillId="0" borderId="4" xfId="3" applyNumberFormat="1" applyFont="1" applyBorder="1" applyAlignment="1" applyProtection="1">
      <alignment horizontal="right"/>
      <protection locked="0"/>
    </xf>
    <xf numFmtId="184" fontId="13" fillId="0" borderId="3" xfId="3" applyNumberFormat="1" applyFont="1" applyBorder="1" applyAlignment="1" applyProtection="1">
      <alignment horizontal="right"/>
      <protection locked="0"/>
    </xf>
    <xf numFmtId="0" fontId="4" fillId="0" borderId="9" xfId="3" applyNumberFormat="1" applyFont="1" applyBorder="1" applyAlignment="1" applyProtection="1">
      <alignment horizontal="center"/>
      <protection locked="0"/>
    </xf>
    <xf numFmtId="0" fontId="4" fillId="0" borderId="2" xfId="3" applyNumberFormat="1" applyFont="1" applyBorder="1" applyAlignment="1" applyProtection="1">
      <alignment horizontal="center"/>
      <protection locked="0"/>
    </xf>
    <xf numFmtId="184" fontId="13" fillId="0" borderId="4" xfId="3" applyNumberFormat="1" applyFont="1" applyBorder="1" applyAlignment="1" applyProtection="1">
      <alignment horizontal="right"/>
      <protection locked="0"/>
    </xf>
    <xf numFmtId="184" fontId="13" fillId="0" borderId="1" xfId="3" applyNumberFormat="1" applyFont="1" applyBorder="1" applyAlignment="1" applyProtection="1">
      <alignment horizontal="right"/>
      <protection locked="0"/>
    </xf>
    <xf numFmtId="184" fontId="4" fillId="0" borderId="5" xfId="3" applyNumberFormat="1" applyFont="1" applyBorder="1" applyProtection="1">
      <protection locked="0"/>
    </xf>
    <xf numFmtId="184" fontId="4" fillId="0" borderId="5" xfId="3" applyNumberFormat="1" applyFont="1" applyBorder="1" applyAlignment="1" applyProtection="1">
      <alignment horizontal="center"/>
      <protection locked="0"/>
    </xf>
    <xf numFmtId="185" fontId="4" fillId="0" borderId="3" xfId="3" applyNumberFormat="1" applyFont="1" applyBorder="1" applyProtection="1">
      <protection locked="0"/>
    </xf>
    <xf numFmtId="185" fontId="4" fillId="0" borderId="6" xfId="3" applyNumberFormat="1" applyFont="1" applyBorder="1" applyProtection="1">
      <protection locked="0"/>
    </xf>
    <xf numFmtId="0" fontId="4" fillId="0" borderId="11" xfId="3" applyNumberFormat="1" applyFont="1" applyBorder="1" applyAlignment="1" applyProtection="1">
      <alignment horizontal="right"/>
      <protection locked="0"/>
    </xf>
    <xf numFmtId="0" fontId="4" fillId="0" borderId="8" xfId="3" applyNumberFormat="1" applyFont="1" applyBorder="1" applyProtection="1">
      <protection locked="0"/>
    </xf>
    <xf numFmtId="185" fontId="4" fillId="0" borderId="8" xfId="3" applyNumberFormat="1" applyFont="1" applyBorder="1" applyProtection="1">
      <protection locked="0"/>
    </xf>
    <xf numFmtId="0" fontId="4" fillId="0" borderId="2" xfId="3" applyNumberFormat="1" applyFont="1" applyBorder="1" applyProtection="1">
      <protection locked="0"/>
    </xf>
    <xf numFmtId="0" fontId="4" fillId="0" borderId="0" xfId="3" applyNumberFormat="1" applyFont="1" applyBorder="1" applyAlignment="1" applyProtection="1">
      <alignment horizontal="center"/>
      <protection locked="0"/>
    </xf>
    <xf numFmtId="184" fontId="4" fillId="0" borderId="12" xfId="3" applyNumberFormat="1" applyFont="1" applyBorder="1" applyProtection="1">
      <protection locked="0"/>
    </xf>
    <xf numFmtId="184" fontId="4" fillId="0" borderId="3" xfId="3" applyNumberFormat="1" applyFont="1" applyBorder="1" applyAlignment="1" applyProtection="1">
      <alignment horizontal="right"/>
      <protection locked="0"/>
    </xf>
    <xf numFmtId="184" fontId="4" fillId="0" borderId="6" xfId="3" applyNumberFormat="1" applyFont="1" applyBorder="1" applyAlignment="1" applyProtection="1">
      <alignment horizontal="right"/>
      <protection locked="0"/>
    </xf>
    <xf numFmtId="0" fontId="4" fillId="0" borderId="7" xfId="3" applyFont="1" applyBorder="1" applyProtection="1">
      <protection locked="0"/>
    </xf>
    <xf numFmtId="184" fontId="4" fillId="0" borderId="8" xfId="3" applyNumberFormat="1" applyFont="1" applyBorder="1" applyProtection="1">
      <protection locked="0"/>
    </xf>
    <xf numFmtId="184" fontId="4" fillId="0" borderId="8" xfId="3" applyNumberFormat="1" applyFont="1" applyBorder="1" applyAlignment="1" applyProtection="1">
      <alignment horizontal="right"/>
      <protection locked="0"/>
    </xf>
    <xf numFmtId="0" fontId="4" fillId="0" borderId="0" xfId="3" applyNumberFormat="1" applyFont="1" applyBorder="1" applyProtection="1">
      <protection locked="0"/>
    </xf>
    <xf numFmtId="184" fontId="4" fillId="0" borderId="0" xfId="3" applyNumberFormat="1" applyFont="1" applyBorder="1" applyProtection="1">
      <protection locked="0"/>
    </xf>
    <xf numFmtId="0" fontId="4" fillId="0" borderId="0" xfId="3" applyNumberFormat="1" applyFont="1" applyBorder="1" applyAlignment="1" applyProtection="1">
      <alignment horizontal="centerContinuous"/>
      <protection locked="0"/>
    </xf>
    <xf numFmtId="184" fontId="4" fillId="0" borderId="0" xfId="3" applyNumberFormat="1" applyFont="1" applyBorder="1" applyAlignment="1" applyProtection="1">
      <alignment horizontal="centerContinuous"/>
      <protection locked="0"/>
    </xf>
    <xf numFmtId="184" fontId="4" fillId="0" borderId="0" xfId="3" applyNumberFormat="1" applyFont="1" applyProtection="1">
      <protection locked="0"/>
    </xf>
    <xf numFmtId="0" fontId="4" fillId="0" borderId="0" xfId="3" applyFont="1" applyBorder="1" applyProtection="1"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4" fillId="0" borderId="11" xfId="3" applyNumberFormat="1" applyFont="1" applyBorder="1" applyAlignment="1" applyProtection="1">
      <alignment horizontal="center"/>
      <protection locked="0"/>
    </xf>
    <xf numFmtId="0" fontId="4" fillId="0" borderId="7" xfId="5" applyNumberFormat="1" applyFont="1" applyBorder="1" applyProtection="1">
      <protection locked="0"/>
    </xf>
    <xf numFmtId="0" fontId="4" fillId="0" borderId="6" xfId="5" applyNumberFormat="1" applyFont="1" applyBorder="1" applyProtection="1">
      <protection locked="0"/>
    </xf>
    <xf numFmtId="184" fontId="4" fillId="0" borderId="6" xfId="5" applyNumberFormat="1" applyFont="1" applyBorder="1" applyProtection="1">
      <protection locked="0"/>
    </xf>
    <xf numFmtId="0" fontId="4" fillId="0" borderId="11" xfId="3" applyNumberFormat="1" applyFont="1" applyBorder="1" applyProtection="1">
      <protection locked="0"/>
    </xf>
    <xf numFmtId="0" fontId="4" fillId="0" borderId="1" xfId="3" applyNumberFormat="1" applyFont="1" applyBorder="1" applyAlignment="1" applyProtection="1">
      <alignment horizontal="right"/>
      <protection locked="0"/>
    </xf>
    <xf numFmtId="185" fontId="4" fillId="0" borderId="9" xfId="3" applyNumberFormat="1" applyFont="1" applyBorder="1" applyAlignment="1" applyProtection="1">
      <alignment horizontal="right"/>
      <protection locked="0"/>
    </xf>
    <xf numFmtId="185" fontId="4" fillId="0" borderId="1" xfId="3" applyNumberFormat="1" applyFont="1" applyBorder="1" applyAlignment="1" applyProtection="1">
      <alignment horizontal="right"/>
      <protection locked="0"/>
    </xf>
    <xf numFmtId="0" fontId="4" fillId="0" borderId="7" xfId="6" applyNumberFormat="1" applyFont="1" applyBorder="1" applyProtection="1">
      <protection locked="0"/>
    </xf>
    <xf numFmtId="0" fontId="4" fillId="0" borderId="6" xfId="6" applyNumberFormat="1" applyFont="1" applyBorder="1" applyProtection="1">
      <protection locked="0"/>
    </xf>
    <xf numFmtId="185" fontId="4" fillId="0" borderId="13" xfId="6" applyNumberFormat="1" applyFont="1" applyBorder="1" applyProtection="1">
      <protection locked="0"/>
    </xf>
    <xf numFmtId="0" fontId="4" fillId="0" borderId="13" xfId="3" applyNumberFormat="1" applyFont="1" applyBorder="1" applyProtection="1">
      <protection locked="0"/>
    </xf>
    <xf numFmtId="0" fontId="4" fillId="0" borderId="0" xfId="4" applyFont="1" applyBorder="1" applyProtection="1">
      <alignment vertical="center"/>
      <protection locked="0"/>
    </xf>
    <xf numFmtId="0" fontId="4" fillId="0" borderId="0" xfId="3" applyNumberFormat="1" applyFont="1" applyBorder="1" applyAlignment="1" applyProtection="1">
      <alignment horizontal="left" indent="1"/>
      <protection locked="0"/>
    </xf>
    <xf numFmtId="184" fontId="4" fillId="0" borderId="12" xfId="3" applyNumberFormat="1" applyFont="1" applyBorder="1" applyAlignment="1" applyProtection="1">
      <alignment horizontal="right"/>
      <protection locked="0"/>
    </xf>
    <xf numFmtId="0" fontId="4" fillId="0" borderId="0" xfId="3" applyFont="1"/>
    <xf numFmtId="0" fontId="4" fillId="0" borderId="0" xfId="4" applyFont="1">
      <alignment vertical="center"/>
    </xf>
    <xf numFmtId="0" fontId="4" fillId="0" borderId="0" xfId="3" applyFont="1" applyAlignment="1">
      <alignment horizontal="center"/>
    </xf>
    <xf numFmtId="0" fontId="4" fillId="0" borderId="3" xfId="3" applyNumberFormat="1" applyFont="1" applyBorder="1" applyAlignment="1" applyProtection="1">
      <alignment vertical="top" textRotation="255"/>
      <protection locked="0"/>
    </xf>
    <xf numFmtId="0" fontId="4" fillId="0" borderId="8" xfId="3" applyNumberFormat="1" applyFont="1" applyBorder="1" applyAlignment="1" applyProtection="1">
      <alignment vertical="top" textRotation="255"/>
      <protection locked="0"/>
    </xf>
    <xf numFmtId="0" fontId="4" fillId="0" borderId="7" xfId="7" applyNumberFormat="1" applyFont="1" applyBorder="1" applyProtection="1">
      <protection locked="0"/>
    </xf>
    <xf numFmtId="0" fontId="4" fillId="0" borderId="6" xfId="7" applyNumberFormat="1" applyFont="1" applyBorder="1" applyProtection="1">
      <protection locked="0"/>
    </xf>
    <xf numFmtId="0" fontId="4" fillId="0" borderId="6" xfId="7" applyFont="1" applyBorder="1"/>
    <xf numFmtId="1" fontId="4" fillId="0" borderId="6" xfId="7" applyNumberFormat="1" applyFont="1" applyBorder="1" applyProtection="1">
      <protection locked="0"/>
    </xf>
    <xf numFmtId="0" fontId="4" fillId="0" borderId="11" xfId="7" applyNumberFormat="1" applyFont="1" applyBorder="1" applyProtection="1">
      <protection locked="0"/>
    </xf>
    <xf numFmtId="1" fontId="4" fillId="0" borderId="8" xfId="7" applyNumberFormat="1" applyFont="1" applyBorder="1" applyProtection="1">
      <protection locked="0"/>
    </xf>
    <xf numFmtId="0" fontId="4" fillId="0" borderId="0" xfId="3" applyNumberFormat="1" applyFont="1" applyBorder="1" applyAlignment="1" applyProtection="1">
      <alignment horizontal="right"/>
      <protection locked="0"/>
    </xf>
    <xf numFmtId="0" fontId="13" fillId="0" borderId="7" xfId="7" applyNumberFormat="1" applyFont="1" applyBorder="1" applyProtection="1">
      <protection locked="0"/>
    </xf>
    <xf numFmtId="0" fontId="13" fillId="0" borderId="6" xfId="7" applyNumberFormat="1" applyFont="1" applyBorder="1" applyProtection="1">
      <protection locked="0"/>
    </xf>
    <xf numFmtId="0" fontId="4" fillId="0" borderId="1" xfId="3" applyNumberFormat="1" applyFont="1" applyBorder="1" applyAlignment="1" applyProtection="1">
      <alignment horizontal="right"/>
    </xf>
    <xf numFmtId="185" fontId="4" fillId="0" borderId="1" xfId="3" applyNumberFormat="1" applyFont="1" applyBorder="1" applyAlignment="1" applyProtection="1">
      <alignment horizontal="right"/>
    </xf>
    <xf numFmtId="0" fontId="4" fillId="0" borderId="3" xfId="3" applyNumberFormat="1" applyFont="1" applyBorder="1" applyProtection="1"/>
    <xf numFmtId="0" fontId="4" fillId="0" borderId="6" xfId="3" applyNumberFormat="1" applyFont="1" applyBorder="1" applyProtection="1"/>
    <xf numFmtId="0" fontId="4" fillId="0" borderId="8" xfId="3" applyNumberFormat="1" applyFont="1" applyBorder="1" applyProtection="1"/>
    <xf numFmtId="1" fontId="4" fillId="0" borderId="8" xfId="3" applyNumberFormat="1" applyFont="1" applyBorder="1" applyProtection="1"/>
    <xf numFmtId="184" fontId="4" fillId="0" borderId="3" xfId="3" applyNumberFormat="1" applyFont="1" applyBorder="1" applyAlignment="1" applyProtection="1">
      <alignment horizontal="right"/>
    </xf>
    <xf numFmtId="184" fontId="4" fillId="0" borderId="12" xfId="3" applyNumberFormat="1" applyFont="1" applyBorder="1" applyAlignment="1" applyProtection="1">
      <alignment horizontal="right"/>
    </xf>
    <xf numFmtId="184" fontId="4" fillId="0" borderId="4" xfId="3" applyNumberFormat="1" applyFont="1" applyBorder="1" applyAlignment="1" applyProtection="1">
      <alignment horizontal="right"/>
    </xf>
    <xf numFmtId="184" fontId="4" fillId="0" borderId="6" xfId="3" applyNumberFormat="1" applyFont="1" applyBorder="1" applyAlignment="1" applyProtection="1">
      <alignment horizontal="right"/>
    </xf>
    <xf numFmtId="184" fontId="4" fillId="0" borderId="8" xfId="3" applyNumberFormat="1" applyFont="1" applyBorder="1" applyAlignment="1" applyProtection="1">
      <alignment horizontal="right"/>
    </xf>
    <xf numFmtId="0" fontId="4" fillId="0" borderId="0" xfId="3" applyFont="1" applyBorder="1"/>
    <xf numFmtId="0" fontId="4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0" fontId="4" fillId="0" borderId="7" xfId="8" applyNumberFormat="1" applyFont="1" applyBorder="1" applyProtection="1">
      <protection locked="0"/>
    </xf>
    <xf numFmtId="0" fontId="4" fillId="0" borderId="6" xfId="8" applyNumberFormat="1" applyFont="1" applyBorder="1" applyProtection="1">
      <protection locked="0"/>
    </xf>
    <xf numFmtId="0" fontId="4" fillId="0" borderId="7" xfId="8" applyNumberFormat="1" applyFont="1" applyBorder="1" applyAlignment="1" applyProtection="1">
      <alignment horizontal="right"/>
      <protection locked="0"/>
    </xf>
    <xf numFmtId="0" fontId="4" fillId="0" borderId="11" xfId="8" applyNumberFormat="1" applyFont="1" applyBorder="1" applyProtection="1">
      <protection locked="0"/>
    </xf>
    <xf numFmtId="0" fontId="4" fillId="0" borderId="8" xfId="8" applyNumberFormat="1" applyFont="1" applyBorder="1" applyProtection="1">
      <protection locked="0"/>
    </xf>
    <xf numFmtId="184" fontId="15" fillId="0" borderId="0" xfId="3" applyNumberFormat="1" applyFont="1" applyBorder="1" applyProtection="1">
      <protection locked="0"/>
    </xf>
    <xf numFmtId="0" fontId="4" fillId="0" borderId="7" xfId="9" applyNumberFormat="1" applyFont="1" applyBorder="1" applyProtection="1">
      <protection locked="0"/>
    </xf>
    <xf numFmtId="0" fontId="4" fillId="0" borderId="6" xfId="9" applyNumberFormat="1" applyFont="1" applyBorder="1" applyProtection="1">
      <protection locked="0"/>
    </xf>
    <xf numFmtId="0" fontId="4" fillId="0" borderId="7" xfId="9" applyNumberFormat="1" applyFont="1" applyBorder="1" applyAlignment="1" applyProtection="1">
      <alignment horizontal="right"/>
      <protection locked="0"/>
    </xf>
    <xf numFmtId="3" fontId="4" fillId="0" borderId="8" xfId="3" applyNumberFormat="1" applyFont="1" applyBorder="1" applyProtection="1">
      <protection locked="0"/>
    </xf>
    <xf numFmtId="0" fontId="4" fillId="0" borderId="8" xfId="9" applyNumberFormat="1" applyFont="1" applyBorder="1" applyProtection="1">
      <protection locked="0"/>
    </xf>
    <xf numFmtId="3" fontId="4" fillId="0" borderId="6" xfId="3" applyNumberFormat="1" applyFont="1" applyBorder="1" applyProtection="1">
      <protection locked="0"/>
    </xf>
    <xf numFmtId="0" fontId="4" fillId="0" borderId="12" xfId="3" applyNumberFormat="1" applyFont="1" applyBorder="1" applyAlignment="1" applyProtection="1">
      <alignment vertical="top" textRotation="255"/>
      <protection locked="0"/>
    </xf>
    <xf numFmtId="0" fontId="4" fillId="0" borderId="3" xfId="3" applyNumberFormat="1" applyFont="1" applyFill="1" applyBorder="1" applyAlignment="1" applyProtection="1">
      <alignment vertical="top" textRotation="255"/>
      <protection locked="0"/>
    </xf>
    <xf numFmtId="0" fontId="8" fillId="0" borderId="14" xfId="3" applyNumberFormat="1" applyFont="1" applyBorder="1" applyAlignment="1" applyProtection="1">
      <alignment vertical="top" textRotation="255"/>
      <protection locked="0"/>
    </xf>
    <xf numFmtId="0" fontId="8" fillId="0" borderId="8" xfId="3" applyNumberFormat="1" applyFont="1" applyFill="1" applyBorder="1" applyAlignment="1" applyProtection="1">
      <alignment vertical="top" textRotation="255" wrapText="1"/>
      <protection locked="0"/>
    </xf>
    <xf numFmtId="0" fontId="8" fillId="0" borderId="8" xfId="3" applyNumberFormat="1" applyFont="1" applyFill="1" applyBorder="1" applyAlignment="1" applyProtection="1">
      <alignment vertical="top" textRotation="255"/>
      <protection locked="0"/>
    </xf>
    <xf numFmtId="0" fontId="8" fillId="0" borderId="8" xfId="3" applyNumberFormat="1" applyFont="1" applyFill="1" applyBorder="1" applyAlignment="1" applyProtection="1">
      <alignment vertical="top" textRotation="255" shrinkToFit="1"/>
      <protection locked="0"/>
    </xf>
    <xf numFmtId="0" fontId="8" fillId="0" borderId="7" xfId="10" applyNumberFormat="1" applyFont="1" applyBorder="1" applyProtection="1">
      <protection locked="0"/>
    </xf>
    <xf numFmtId="0" fontId="8" fillId="0" borderId="7" xfId="10" applyNumberFormat="1" applyFont="1" applyBorder="1" applyAlignment="1" applyProtection="1">
      <alignment horizontal="right"/>
      <protection locked="0"/>
    </xf>
    <xf numFmtId="0" fontId="8" fillId="0" borderId="7" xfId="10" applyNumberFormat="1" applyFont="1" applyFill="1" applyBorder="1" applyProtection="1">
      <protection locked="0"/>
    </xf>
    <xf numFmtId="0" fontId="8" fillId="0" borderId="6" xfId="10" applyNumberFormat="1" applyFont="1" applyFill="1" applyBorder="1" applyProtection="1">
      <protection locked="0"/>
    </xf>
    <xf numFmtId="0" fontId="8" fillId="0" borderId="6" xfId="10" applyFont="1" applyFill="1" applyBorder="1"/>
    <xf numFmtId="0" fontId="8" fillId="0" borderId="6" xfId="10" applyNumberFormat="1" applyFont="1" applyBorder="1" applyProtection="1">
      <protection locked="0"/>
    </xf>
    <xf numFmtId="0" fontId="8" fillId="0" borderId="6" xfId="10" applyFont="1" applyBorder="1"/>
    <xf numFmtId="0" fontId="8" fillId="0" borderId="11" xfId="10" applyNumberFormat="1" applyFont="1" applyBorder="1" applyProtection="1">
      <protection locked="0"/>
    </xf>
    <xf numFmtId="0" fontId="8" fillId="0" borderId="8" xfId="10" applyNumberFormat="1" applyFont="1" applyBorder="1" applyAlignment="1" applyProtection="1">
      <alignment horizontal="right"/>
      <protection locked="0"/>
    </xf>
    <xf numFmtId="0" fontId="8" fillId="0" borderId="8" xfId="10" applyNumberFormat="1" applyFont="1" applyBorder="1" applyProtection="1">
      <protection locked="0"/>
    </xf>
    <xf numFmtId="0" fontId="8" fillId="0" borderId="8" xfId="10" applyFont="1" applyBorder="1"/>
    <xf numFmtId="0" fontId="8" fillId="0" borderId="1" xfId="3" applyNumberFormat="1" applyFont="1" applyBorder="1" applyAlignment="1" applyProtection="1">
      <alignment horizontal="right" shrinkToFit="1"/>
    </xf>
    <xf numFmtId="185" fontId="8" fillId="0" borderId="1" xfId="3" applyNumberFormat="1" applyFont="1" applyBorder="1" applyAlignment="1" applyProtection="1">
      <alignment horizontal="right" shrinkToFit="1"/>
    </xf>
    <xf numFmtId="184" fontId="8" fillId="0" borderId="5" xfId="3" applyNumberFormat="1" applyFont="1" applyBorder="1" applyProtection="1">
      <protection locked="0"/>
    </xf>
    <xf numFmtId="0" fontId="8" fillId="0" borderId="5" xfId="3" applyNumberFormat="1" applyFont="1" applyBorder="1" applyProtection="1">
      <protection locked="0"/>
    </xf>
    <xf numFmtId="184" fontId="8" fillId="0" borderId="5" xfId="3" applyNumberFormat="1" applyFont="1" applyBorder="1" applyAlignment="1" applyProtection="1">
      <alignment horizontal="center"/>
      <protection locked="0"/>
    </xf>
    <xf numFmtId="0" fontId="8" fillId="0" borderId="3" xfId="3" applyNumberFormat="1" applyFont="1" applyBorder="1" applyProtection="1"/>
    <xf numFmtId="0" fontId="8" fillId="0" borderId="3" xfId="3" applyNumberFormat="1" applyFont="1" applyBorder="1" applyAlignment="1" applyProtection="1">
      <alignment horizontal="right"/>
    </xf>
    <xf numFmtId="0" fontId="8" fillId="0" borderId="4" xfId="3" applyNumberFormat="1" applyFont="1" applyBorder="1" applyProtection="1"/>
    <xf numFmtId="0" fontId="8" fillId="0" borderId="12" xfId="3" applyNumberFormat="1" applyFont="1" applyBorder="1" applyProtection="1"/>
    <xf numFmtId="0" fontId="8" fillId="0" borderId="6" xfId="3" applyNumberFormat="1" applyFont="1" applyBorder="1" applyProtection="1"/>
    <xf numFmtId="0" fontId="8" fillId="0" borderId="6" xfId="3" applyNumberFormat="1" applyFont="1" applyBorder="1" applyAlignment="1" applyProtection="1">
      <alignment horizontal="right"/>
    </xf>
    <xf numFmtId="0" fontId="8" fillId="0" borderId="8" xfId="3" applyNumberFormat="1" applyFont="1" applyBorder="1" applyProtection="1"/>
    <xf numFmtId="0" fontId="8" fillId="0" borderId="8" xfId="3" applyNumberFormat="1" applyFont="1" applyBorder="1" applyAlignment="1" applyProtection="1">
      <alignment horizontal="right"/>
    </xf>
    <xf numFmtId="184" fontId="4" fillId="0" borderId="3" xfId="3" applyNumberFormat="1" applyFont="1" applyBorder="1" applyAlignment="1" applyProtection="1">
      <alignment horizontal="right" shrinkToFit="1"/>
    </xf>
    <xf numFmtId="184" fontId="4" fillId="0" borderId="6" xfId="3" applyNumberFormat="1" applyFont="1" applyBorder="1" applyAlignment="1" applyProtection="1">
      <alignment horizontal="right" shrinkToFit="1"/>
    </xf>
    <xf numFmtId="184" fontId="4" fillId="0" borderId="8" xfId="3" applyNumberFormat="1" applyFont="1" applyBorder="1" applyAlignment="1" applyProtection="1">
      <alignment horizontal="right" shrinkToFit="1"/>
    </xf>
    <xf numFmtId="0" fontId="8" fillId="0" borderId="7" xfId="10" applyNumberFormat="1" applyFont="1" applyFill="1" applyBorder="1" applyAlignment="1" applyProtection="1">
      <alignment horizontal="right"/>
      <protection locked="0"/>
    </xf>
    <xf numFmtId="0" fontId="8" fillId="0" borderId="6" xfId="10" applyNumberFormat="1" applyFont="1" applyFill="1" applyBorder="1" applyAlignment="1" applyProtection="1">
      <alignment horizontal="right"/>
      <protection locked="0"/>
    </xf>
    <xf numFmtId="0" fontId="8" fillId="0" borderId="6" xfId="10" applyFont="1" applyFill="1" applyBorder="1" applyAlignment="1">
      <alignment horizontal="right"/>
    </xf>
    <xf numFmtId="0" fontId="16" fillId="0" borderId="7" xfId="10" applyNumberFormat="1" applyFont="1" applyBorder="1" applyProtection="1">
      <protection locked="0"/>
    </xf>
    <xf numFmtId="0" fontId="16" fillId="0" borderId="7" xfId="10" applyNumberFormat="1" applyFont="1" applyBorder="1" applyAlignment="1" applyProtection="1">
      <alignment horizontal="right"/>
      <protection locked="0"/>
    </xf>
    <xf numFmtId="0" fontId="16" fillId="0" borderId="6" xfId="10" applyNumberFormat="1" applyFont="1" applyBorder="1" applyProtection="1">
      <protection locked="0"/>
    </xf>
    <xf numFmtId="0" fontId="16" fillId="0" borderId="6" xfId="10" applyFont="1" applyBorder="1"/>
    <xf numFmtId="0" fontId="16" fillId="0" borderId="1" xfId="3" applyNumberFormat="1" applyFont="1" applyBorder="1" applyAlignment="1" applyProtection="1">
      <alignment horizontal="right" shrinkToFit="1"/>
    </xf>
    <xf numFmtId="185" fontId="16" fillId="0" borderId="1" xfId="3" applyNumberFormat="1" applyFont="1" applyBorder="1" applyAlignment="1" applyProtection="1">
      <alignment horizontal="right" shrinkToFit="1"/>
    </xf>
    <xf numFmtId="184" fontId="8" fillId="0" borderId="3" xfId="3" applyNumberFormat="1" applyFont="1" applyBorder="1" applyAlignment="1" applyProtection="1">
      <alignment horizontal="right" shrinkToFit="1"/>
    </xf>
    <xf numFmtId="184" fontId="8" fillId="0" borderId="6" xfId="3" applyNumberFormat="1" applyFont="1" applyBorder="1" applyAlignment="1" applyProtection="1">
      <alignment horizontal="right" shrinkToFit="1"/>
    </xf>
    <xf numFmtId="184" fontId="8" fillId="0" borderId="8" xfId="3" applyNumberFormat="1" applyFont="1" applyBorder="1" applyAlignment="1" applyProtection="1">
      <alignment horizontal="right" shrinkToFit="1"/>
    </xf>
    <xf numFmtId="0" fontId="16" fillId="0" borderId="6" xfId="10" applyNumberFormat="1" applyFont="1" applyBorder="1" applyAlignment="1" applyProtection="1">
      <alignment horizontal="right"/>
      <protection locked="0"/>
    </xf>
    <xf numFmtId="0" fontId="16" fillId="0" borderId="6" xfId="10" applyFont="1" applyBorder="1" applyAlignment="1">
      <alignment horizontal="right"/>
    </xf>
    <xf numFmtId="184" fontId="16" fillId="0" borderId="6" xfId="3" applyNumberFormat="1" applyFont="1" applyBorder="1" applyAlignment="1" applyProtection="1">
      <alignment horizontal="right" shrinkToFit="1"/>
    </xf>
    <xf numFmtId="0" fontId="4" fillId="0" borderId="3" xfId="3" applyNumberFormat="1" applyFont="1" applyBorder="1" applyAlignment="1" applyProtection="1">
      <protection locked="0"/>
    </xf>
    <xf numFmtId="0" fontId="4" fillId="0" borderId="7" xfId="3" applyNumberFormat="1" applyFont="1" applyBorder="1" applyAlignment="1" applyProtection="1">
      <alignment vertical="top"/>
      <protection locked="0"/>
    </xf>
    <xf numFmtId="0" fontId="4" fillId="0" borderId="6" xfId="3" applyNumberFormat="1" applyFont="1" applyBorder="1" applyAlignment="1" applyProtection="1">
      <alignment vertical="top" textRotation="255" wrapText="1"/>
      <protection locked="0"/>
    </xf>
    <xf numFmtId="0" fontId="4" fillId="0" borderId="6" xfId="3" applyNumberFormat="1" applyFont="1" applyBorder="1" applyAlignment="1" applyProtection="1">
      <alignment horizontal="center" vertical="top" textRotation="255" wrapText="1"/>
      <protection locked="0"/>
    </xf>
    <xf numFmtId="0" fontId="17" fillId="0" borderId="7" xfId="11" applyNumberFormat="1" applyFont="1" applyBorder="1" applyProtection="1">
      <protection locked="0"/>
    </xf>
    <xf numFmtId="0" fontId="17" fillId="0" borderId="6" xfId="11" applyNumberFormat="1" applyFont="1" applyBorder="1" applyProtection="1">
      <protection locked="0"/>
    </xf>
    <xf numFmtId="0" fontId="17" fillId="0" borderId="11" xfId="11" applyNumberFormat="1" applyFont="1" applyBorder="1" applyProtection="1">
      <protection locked="0"/>
    </xf>
    <xf numFmtId="0" fontId="17" fillId="0" borderId="8" xfId="11" applyNumberFormat="1" applyFont="1" applyBorder="1" applyProtection="1">
      <protection locked="0"/>
    </xf>
    <xf numFmtId="0" fontId="17" fillId="0" borderId="7" xfId="11" applyNumberFormat="1" applyFont="1" applyBorder="1" applyAlignment="1" applyProtection="1">
      <alignment horizontal="right"/>
      <protection locked="0"/>
    </xf>
    <xf numFmtId="0" fontId="17" fillId="0" borderId="11" xfId="11" applyNumberFormat="1" applyFont="1" applyBorder="1" applyAlignment="1" applyProtection="1">
      <alignment horizontal="right"/>
      <protection locked="0"/>
    </xf>
    <xf numFmtId="0" fontId="4" fillId="0" borderId="3" xfId="3" applyNumberFormat="1" applyFont="1" applyBorder="1" applyAlignment="1" applyProtection="1">
      <alignment horizontal="right"/>
    </xf>
    <xf numFmtId="0" fontId="4" fillId="0" borderId="6" xfId="3" applyNumberFormat="1" applyFont="1" applyBorder="1" applyAlignment="1" applyProtection="1">
      <alignment horizontal="right"/>
    </xf>
    <xf numFmtId="0" fontId="4" fillId="0" borderId="12" xfId="3" applyNumberFormat="1" applyFont="1" applyBorder="1" applyAlignment="1" applyProtection="1">
      <alignment horizontal="center" vertical="top"/>
      <protection locked="0"/>
    </xf>
    <xf numFmtId="0" fontId="4" fillId="0" borderId="8" xfId="3" applyNumberFormat="1" applyFont="1" applyBorder="1" applyAlignment="1" applyProtection="1">
      <alignment horizontal="center" vertical="center"/>
      <protection locked="0"/>
    </xf>
    <xf numFmtId="0" fontId="4" fillId="0" borderId="1" xfId="4" applyFont="1" applyBorder="1">
      <alignment vertical="center"/>
    </xf>
    <xf numFmtId="0" fontId="13" fillId="0" borderId="1" xfId="4" applyFont="1" applyBorder="1" applyAlignment="1">
      <alignment horizontal="right" vertical="center"/>
    </xf>
    <xf numFmtId="0" fontId="4" fillId="0" borderId="1" xfId="4" applyFont="1" applyBorder="1" applyAlignment="1">
      <alignment vertical="center"/>
    </xf>
    <xf numFmtId="0" fontId="4" fillId="0" borderId="1" xfId="3" applyNumberFormat="1" applyFont="1" applyFill="1" applyBorder="1" applyAlignment="1" applyProtection="1">
      <alignment horizontal="right"/>
      <protection locked="0"/>
    </xf>
    <xf numFmtId="0" fontId="7" fillId="0" borderId="0" xfId="4">
      <alignment vertical="center"/>
    </xf>
    <xf numFmtId="0" fontId="4" fillId="0" borderId="3" xfId="3" applyNumberFormat="1" applyFont="1" applyBorder="1" applyAlignment="1" applyProtection="1">
      <alignment vertical="top"/>
      <protection locked="0"/>
    </xf>
    <xf numFmtId="0" fontId="4" fillId="0" borderId="1" xfId="4" applyFont="1" applyBorder="1" applyAlignment="1">
      <alignment horizontal="right"/>
    </xf>
    <xf numFmtId="0" fontId="8" fillId="0" borderId="15" xfId="3" applyNumberFormat="1" applyFont="1" applyBorder="1" applyAlignment="1" applyProtection="1">
      <alignment horizontal="center" vertical="center"/>
      <protection locked="0"/>
    </xf>
    <xf numFmtId="0" fontId="8" fillId="0" borderId="16" xfId="3" applyNumberFormat="1" applyFont="1" applyBorder="1" applyAlignment="1" applyProtection="1">
      <alignment horizontal="center" vertical="center"/>
      <protection locked="0"/>
    </xf>
    <xf numFmtId="0" fontId="4" fillId="0" borderId="15" xfId="4" applyFont="1" applyBorder="1" applyAlignment="1"/>
    <xf numFmtId="185" fontId="4" fillId="0" borderId="16" xfId="4" applyNumberFormat="1" applyFont="1" applyBorder="1" applyAlignment="1">
      <alignment shrinkToFit="1"/>
    </xf>
    <xf numFmtId="185" fontId="4" fillId="0" borderId="0" xfId="4" applyNumberFormat="1" applyFont="1">
      <alignment vertical="center"/>
    </xf>
    <xf numFmtId="0" fontId="4" fillId="0" borderId="15" xfId="4" applyFont="1" applyBorder="1" applyAlignment="1">
      <alignment horizontal="right"/>
    </xf>
    <xf numFmtId="0" fontId="4" fillId="2" borderId="15" xfId="4" applyFont="1" applyFill="1" applyBorder="1" applyAlignment="1"/>
    <xf numFmtId="185" fontId="4" fillId="2" borderId="16" xfId="4" applyNumberFormat="1" applyFont="1" applyFill="1" applyBorder="1" applyAlignment="1">
      <alignment shrinkToFit="1"/>
    </xf>
    <xf numFmtId="0" fontId="4" fillId="3" borderId="4" xfId="3" applyNumberFormat="1" applyFont="1" applyFill="1" applyBorder="1" applyProtection="1">
      <protection locked="0"/>
    </xf>
    <xf numFmtId="0" fontId="4" fillId="3" borderId="4" xfId="3" applyNumberFormat="1" applyFont="1" applyFill="1" applyBorder="1" applyAlignment="1" applyProtection="1">
      <protection locked="0"/>
    </xf>
    <xf numFmtId="0" fontId="4" fillId="3" borderId="2" xfId="3" applyNumberFormat="1" applyFont="1" applyFill="1" applyBorder="1" applyAlignment="1" applyProtection="1">
      <protection locked="0"/>
    </xf>
    <xf numFmtId="0" fontId="4" fillId="3" borderId="5" xfId="3" applyNumberFormat="1" applyFont="1" applyFill="1" applyBorder="1" applyAlignment="1" applyProtection="1">
      <alignment vertical="top" textRotation="255" wrapText="1"/>
      <protection locked="0"/>
    </xf>
    <xf numFmtId="0" fontId="4" fillId="3" borderId="5" xfId="3" applyNumberFormat="1" applyFont="1" applyFill="1" applyBorder="1" applyAlignment="1" applyProtection="1">
      <protection locked="0"/>
    </xf>
    <xf numFmtId="0" fontId="4" fillId="3" borderId="2" xfId="3" applyNumberFormat="1" applyFont="1" applyFill="1" applyBorder="1" applyAlignment="1" applyProtection="1">
      <alignment vertical="top" textRotation="255" wrapText="1"/>
      <protection locked="0"/>
    </xf>
    <xf numFmtId="0" fontId="4" fillId="3" borderId="12" xfId="3" applyNumberFormat="1" applyFont="1" applyFill="1" applyBorder="1" applyAlignment="1" applyProtection="1">
      <protection locked="0"/>
    </xf>
    <xf numFmtId="0" fontId="4" fillId="3" borderId="7" xfId="3" applyNumberFormat="1" applyFont="1" applyFill="1" applyBorder="1" applyProtection="1">
      <protection locked="0"/>
    </xf>
    <xf numFmtId="0" fontId="4" fillId="3" borderId="7" xfId="3" applyNumberFormat="1" applyFont="1" applyFill="1" applyBorder="1" applyAlignment="1" applyProtection="1">
      <protection locked="0"/>
    </xf>
    <xf numFmtId="0" fontId="4" fillId="3" borderId="4" xfId="3" applyNumberFormat="1" applyFont="1" applyFill="1" applyBorder="1" applyAlignment="1" applyProtection="1">
      <alignment vertical="top" textRotation="255" wrapText="1"/>
      <protection locked="0"/>
    </xf>
    <xf numFmtId="0" fontId="4" fillId="3" borderId="6" xfId="3" applyNumberFormat="1" applyFont="1" applyFill="1" applyBorder="1" applyAlignment="1" applyProtection="1">
      <alignment vertical="top" textRotation="255" wrapText="1"/>
      <protection locked="0"/>
    </xf>
    <xf numFmtId="0" fontId="4" fillId="3" borderId="8" xfId="3" applyNumberFormat="1" applyFont="1" applyFill="1" applyBorder="1" applyAlignment="1" applyProtection="1">
      <alignment horizontal="center" wrapText="1"/>
      <protection locked="0"/>
    </xf>
    <xf numFmtId="0" fontId="4" fillId="3" borderId="11" xfId="3" applyNumberFormat="1" applyFont="1" applyFill="1" applyBorder="1" applyAlignment="1" applyProtection="1">
      <alignment horizontal="center" wrapText="1"/>
      <protection locked="0"/>
    </xf>
    <xf numFmtId="0" fontId="4" fillId="3" borderId="7" xfId="3" applyNumberFormat="1" applyFont="1" applyFill="1" applyBorder="1" applyAlignment="1" applyProtection="1">
      <alignment horizontal="center" wrapText="1"/>
      <protection locked="0"/>
    </xf>
    <xf numFmtId="0" fontId="4" fillId="3" borderId="7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7" xfId="3" applyNumberFormat="1" applyFont="1" applyFill="1" applyBorder="1" applyAlignment="1" applyProtection="1">
      <alignment horizontal="center" vertical="top" textRotation="255"/>
      <protection locked="0"/>
    </xf>
    <xf numFmtId="0" fontId="4" fillId="3" borderId="23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24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25" xfId="3" applyNumberFormat="1" applyFont="1" applyFill="1" applyBorder="1" applyAlignment="1" applyProtection="1">
      <alignment horizontal="center" vertical="top" textRotation="255" wrapText="1"/>
      <protection locked="0"/>
    </xf>
    <xf numFmtId="0" fontId="17" fillId="0" borderId="7" xfId="7" applyNumberFormat="1" applyFont="1" applyBorder="1" applyProtection="1">
      <protection locked="0"/>
    </xf>
    <xf numFmtId="0" fontId="17" fillId="0" borderId="23" xfId="7" applyNumberFormat="1" applyFont="1" applyBorder="1" applyProtection="1">
      <protection locked="0"/>
    </xf>
    <xf numFmtId="0" fontId="17" fillId="0" borderId="24" xfId="7" applyNumberFormat="1" applyFont="1" applyBorder="1" applyProtection="1">
      <protection locked="0"/>
    </xf>
    <xf numFmtId="0" fontId="17" fillId="0" borderId="25" xfId="7" applyNumberFormat="1" applyFont="1" applyBorder="1" applyProtection="1">
      <protection locked="0"/>
    </xf>
    <xf numFmtId="0" fontId="18" fillId="0" borderId="0" xfId="4" applyFont="1">
      <alignment vertical="center"/>
    </xf>
    <xf numFmtId="0" fontId="17" fillId="0" borderId="23" xfId="7" applyNumberFormat="1" applyFont="1" applyBorder="1" applyAlignment="1" applyProtection="1">
      <alignment horizontal="right"/>
      <protection locked="0"/>
    </xf>
    <xf numFmtId="0" fontId="17" fillId="0" borderId="24" xfId="7" applyFont="1" applyBorder="1"/>
    <xf numFmtId="1" fontId="17" fillId="0" borderId="24" xfId="7" applyNumberFormat="1" applyFont="1" applyBorder="1" applyProtection="1">
      <protection locked="0"/>
    </xf>
    <xf numFmtId="0" fontId="17" fillId="0" borderId="11" xfId="7" applyNumberFormat="1" applyFont="1" applyBorder="1" applyProtection="1">
      <protection locked="0"/>
    </xf>
    <xf numFmtId="0" fontId="17" fillId="0" borderId="20" xfId="7" applyNumberFormat="1" applyFont="1" applyBorder="1" applyProtection="1">
      <protection locked="0"/>
    </xf>
    <xf numFmtId="0" fontId="17" fillId="0" borderId="21" xfId="7" applyNumberFormat="1" applyFont="1" applyBorder="1" applyProtection="1">
      <protection locked="0"/>
    </xf>
    <xf numFmtId="0" fontId="17" fillId="0" borderId="22" xfId="7" applyNumberFormat="1" applyFont="1" applyBorder="1" applyProtection="1">
      <protection locked="0"/>
    </xf>
    <xf numFmtId="1" fontId="17" fillId="0" borderId="21" xfId="7" applyNumberFormat="1" applyFont="1" applyBorder="1" applyProtection="1">
      <protection locked="0"/>
    </xf>
    <xf numFmtId="0" fontId="17" fillId="0" borderId="24" xfId="7" applyNumberFormat="1" applyFont="1" applyBorder="1" applyAlignment="1" applyProtection="1">
      <alignment horizontal="right"/>
      <protection locked="0"/>
    </xf>
    <xf numFmtId="0" fontId="17" fillId="0" borderId="25" xfId="7" applyNumberFormat="1" applyFont="1" applyBorder="1" applyAlignment="1" applyProtection="1">
      <alignment horizontal="right"/>
      <protection locked="0"/>
    </xf>
    <xf numFmtId="0" fontId="4" fillId="0" borderId="15" xfId="3" applyNumberFormat="1" applyFont="1" applyBorder="1" applyAlignment="1" applyProtection="1">
      <alignment horizontal="right"/>
    </xf>
    <xf numFmtId="0" fontId="4" fillId="0" borderId="10" xfId="3" applyNumberFormat="1" applyFont="1" applyBorder="1" applyAlignment="1" applyProtection="1">
      <alignment horizontal="right"/>
    </xf>
    <xf numFmtId="185" fontId="4" fillId="0" borderId="15" xfId="3" applyNumberFormat="1" applyFont="1" applyBorder="1" applyAlignment="1" applyProtection="1">
      <alignment horizontal="right"/>
    </xf>
    <xf numFmtId="185" fontId="4" fillId="0" borderId="10" xfId="3" applyNumberFormat="1" applyFont="1" applyBorder="1" applyAlignment="1" applyProtection="1">
      <alignment horizontal="right"/>
    </xf>
    <xf numFmtId="2" fontId="4" fillId="0" borderId="5" xfId="3" applyNumberFormat="1" applyFont="1" applyBorder="1" applyProtection="1">
      <protection locked="0"/>
    </xf>
    <xf numFmtId="0" fontId="4" fillId="0" borderId="17" xfId="3" applyNumberFormat="1" applyFont="1" applyBorder="1" applyProtection="1">
      <protection locked="0"/>
    </xf>
    <xf numFmtId="0" fontId="4" fillId="0" borderId="18" xfId="3" applyNumberFormat="1" applyFont="1" applyBorder="1" applyProtection="1">
      <protection locked="0"/>
    </xf>
    <xf numFmtId="184" fontId="4" fillId="0" borderId="19" xfId="3" applyNumberFormat="1" applyFont="1" applyBorder="1" applyAlignment="1" applyProtection="1">
      <alignment horizontal="center"/>
      <protection locked="0"/>
    </xf>
    <xf numFmtId="184" fontId="4" fillId="0" borderId="18" xfId="3" applyNumberFormat="1" applyFont="1" applyBorder="1" applyAlignment="1" applyProtection="1">
      <alignment horizontal="center"/>
      <protection locked="0"/>
    </xf>
    <xf numFmtId="0" fontId="4" fillId="0" borderId="6" xfId="3" applyNumberFormat="1" applyFont="1" applyBorder="1" applyAlignment="1" applyProtection="1">
      <alignment horizontal="right"/>
      <protection locked="0"/>
    </xf>
    <xf numFmtId="0" fontId="4" fillId="0" borderId="23" xfId="3" applyNumberFormat="1" applyFont="1" applyBorder="1" applyProtection="1"/>
    <xf numFmtId="0" fontId="4" fillId="0" borderId="24" xfId="3" applyNumberFormat="1" applyFont="1" applyBorder="1" applyProtection="1"/>
    <xf numFmtId="0" fontId="4" fillId="0" borderId="25" xfId="3" applyNumberFormat="1" applyFont="1" applyBorder="1" applyProtection="1"/>
    <xf numFmtId="0" fontId="4" fillId="0" borderId="13" xfId="3" applyNumberFormat="1" applyFont="1" applyBorder="1" applyProtection="1"/>
    <xf numFmtId="0" fontId="4" fillId="0" borderId="26" xfId="3" applyNumberFormat="1" applyFont="1" applyBorder="1" applyProtection="1"/>
    <xf numFmtId="0" fontId="4" fillId="0" borderId="8" xfId="3" applyNumberFormat="1" applyFont="1" applyBorder="1" applyAlignment="1" applyProtection="1">
      <alignment horizontal="right"/>
      <protection locked="0"/>
    </xf>
    <xf numFmtId="0" fontId="4" fillId="0" borderId="20" xfId="3" applyNumberFormat="1" applyFont="1" applyBorder="1" applyProtection="1"/>
    <xf numFmtId="0" fontId="4" fillId="0" borderId="21" xfId="3" applyNumberFormat="1" applyFont="1" applyBorder="1" applyProtection="1"/>
    <xf numFmtId="0" fontId="4" fillId="0" borderId="22" xfId="3" applyNumberFormat="1" applyFont="1" applyBorder="1" applyProtection="1"/>
    <xf numFmtId="0" fontId="14" fillId="0" borderId="0" xfId="4" applyFont="1">
      <alignment vertical="center"/>
    </xf>
    <xf numFmtId="0" fontId="7" fillId="0" borderId="0" xfId="4" applyFont="1">
      <alignment vertical="center"/>
    </xf>
    <xf numFmtId="0" fontId="17" fillId="0" borderId="17" xfId="7" applyNumberFormat="1" applyFont="1" applyBorder="1" applyProtection="1">
      <protection locked="0"/>
    </xf>
    <xf numFmtId="0" fontId="17" fillId="0" borderId="24" xfId="7" applyFont="1" applyBorder="1" applyAlignment="1">
      <alignment horizontal="right" vertical="center"/>
    </xf>
    <xf numFmtId="0" fontId="17" fillId="0" borderId="11" xfId="7" applyNumberFormat="1" applyFont="1" applyBorder="1" applyAlignment="1" applyProtection="1">
      <alignment horizontal="right"/>
      <protection locked="0"/>
    </xf>
    <xf numFmtId="0" fontId="17" fillId="0" borderId="20" xfId="7" applyNumberFormat="1" applyFont="1" applyBorder="1" applyAlignment="1" applyProtection="1">
      <alignment horizontal="right"/>
      <protection locked="0"/>
    </xf>
    <xf numFmtId="0" fontId="17" fillId="0" borderId="21" xfId="7" applyNumberFormat="1" applyFont="1" applyBorder="1" applyAlignment="1" applyProtection="1">
      <alignment horizontal="right"/>
      <protection locked="0"/>
    </xf>
    <xf numFmtId="0" fontId="17" fillId="0" borderId="22" xfId="7" applyNumberFormat="1" applyFont="1" applyBorder="1" applyAlignment="1" applyProtection="1">
      <alignment horizontal="right"/>
      <protection locked="0"/>
    </xf>
    <xf numFmtId="1" fontId="17" fillId="0" borderId="21" xfId="7" applyNumberFormat="1" applyFont="1" applyBorder="1" applyAlignment="1" applyProtection="1">
      <alignment horizontal="right"/>
      <protection locked="0"/>
    </xf>
    <xf numFmtId="0" fontId="17" fillId="0" borderId="7" xfId="7" applyNumberFormat="1" applyFont="1" applyBorder="1" applyAlignment="1" applyProtection="1">
      <alignment horizontal="right"/>
      <protection locked="0"/>
    </xf>
    <xf numFmtId="184" fontId="4" fillId="0" borderId="2" xfId="3" applyNumberFormat="1" applyFont="1" applyBorder="1" applyAlignment="1" applyProtection="1">
      <alignment horizontal="center"/>
      <protection locked="0"/>
    </xf>
    <xf numFmtId="184" fontId="4" fillId="0" borderId="26" xfId="3" applyNumberFormat="1" applyFont="1" applyBorder="1" applyAlignment="1" applyProtection="1">
      <alignment horizontal="center"/>
      <protection locked="0"/>
    </xf>
    <xf numFmtId="0" fontId="4" fillId="0" borderId="7" xfId="3" applyNumberFormat="1" applyFont="1" applyBorder="1" applyAlignment="1" applyProtection="1">
      <alignment horizontal="right"/>
    </xf>
    <xf numFmtId="0" fontId="4" fillId="0" borderId="7" xfId="3" applyNumberFormat="1" applyFont="1" applyBorder="1" applyProtection="1"/>
    <xf numFmtId="0" fontId="4" fillId="0" borderId="11" xfId="3" applyNumberFormat="1" applyFont="1" applyBorder="1" applyAlignment="1" applyProtection="1">
      <alignment horizontal="right"/>
    </xf>
    <xf numFmtId="0" fontId="4" fillId="0" borderId="27" xfId="3" applyNumberFormat="1" applyFont="1" applyBorder="1" applyProtection="1"/>
    <xf numFmtId="0" fontId="14" fillId="3" borderId="0" xfId="4" applyFont="1" applyFill="1">
      <alignment vertical="center"/>
    </xf>
    <xf numFmtId="0" fontId="4" fillId="0" borderId="15" xfId="3" applyNumberFormat="1" applyFont="1" applyBorder="1" applyAlignment="1" applyProtection="1">
      <alignment horizontal="center" vertical="center" wrapText="1"/>
      <protection locked="0"/>
    </xf>
    <xf numFmtId="0" fontId="4" fillId="0" borderId="16" xfId="3" applyNumberFormat="1" applyFont="1" applyBorder="1" applyAlignment="1" applyProtection="1">
      <alignment horizontal="center" vertical="center" wrapText="1"/>
      <protection locked="0"/>
    </xf>
    <xf numFmtId="185" fontId="17" fillId="0" borderId="18" xfId="7" applyNumberFormat="1" applyFont="1" applyBorder="1" applyProtection="1">
      <protection locked="0"/>
    </xf>
    <xf numFmtId="185" fontId="17" fillId="0" borderId="24" xfId="7" applyNumberFormat="1" applyFont="1" applyBorder="1" applyAlignment="1" applyProtection="1">
      <alignment horizontal="right"/>
      <protection locked="0"/>
    </xf>
    <xf numFmtId="185" fontId="17" fillId="0" borderId="21" xfId="7" applyNumberFormat="1" applyFont="1" applyBorder="1" applyAlignment="1" applyProtection="1">
      <alignment horizontal="right"/>
      <protection locked="0"/>
    </xf>
    <xf numFmtId="185" fontId="17" fillId="0" borderId="24" xfId="7" applyNumberFormat="1" applyFont="1" applyBorder="1" applyProtection="1">
      <protection locked="0"/>
    </xf>
    <xf numFmtId="0" fontId="4" fillId="0" borderId="28" xfId="3" applyNumberFormat="1" applyFont="1" applyBorder="1" applyProtection="1">
      <protection locked="0"/>
    </xf>
    <xf numFmtId="0" fontId="17" fillId="0" borderId="29" xfId="7" applyNumberFormat="1" applyFont="1" applyBorder="1" applyProtection="1">
      <protection locked="0"/>
    </xf>
    <xf numFmtId="185" fontId="17" fillId="0" borderId="30" xfId="7" applyNumberFormat="1" applyFont="1" applyBorder="1" applyProtection="1">
      <protection locked="0"/>
    </xf>
    <xf numFmtId="0" fontId="17" fillId="0" borderId="23" xfId="7" applyNumberFormat="1" applyFont="1" applyBorder="1" applyProtection="1"/>
    <xf numFmtId="185" fontId="17" fillId="0" borderId="24" xfId="7" applyNumberFormat="1" applyFont="1" applyBorder="1" applyProtection="1"/>
    <xf numFmtId="185" fontId="17" fillId="0" borderId="24" xfId="7" applyNumberFormat="1" applyFont="1" applyBorder="1" applyAlignment="1" applyProtection="1">
      <alignment horizontal="right"/>
    </xf>
    <xf numFmtId="0" fontId="17" fillId="0" borderId="20" xfId="7" applyNumberFormat="1" applyFont="1" applyBorder="1" applyProtection="1"/>
    <xf numFmtId="185" fontId="17" fillId="0" borderId="21" xfId="7" applyNumberFormat="1" applyFont="1" applyBorder="1" applyProtection="1"/>
    <xf numFmtId="185" fontId="17" fillId="0" borderId="21" xfId="7" applyNumberFormat="1" applyFont="1" applyBorder="1" applyAlignment="1" applyProtection="1">
      <alignment horizontal="right"/>
    </xf>
    <xf numFmtId="185" fontId="4" fillId="0" borderId="0" xfId="3" applyNumberFormat="1" applyFont="1" applyBorder="1" applyAlignment="1" applyProtection="1">
      <alignment horizontal="center"/>
      <protection locked="0"/>
    </xf>
    <xf numFmtId="0" fontId="7" fillId="0" borderId="0" xfId="4" applyFill="1">
      <alignment vertical="center"/>
    </xf>
    <xf numFmtId="3" fontId="17" fillId="0" borderId="23" xfId="7" applyNumberFormat="1" applyFont="1" applyBorder="1" applyProtection="1"/>
    <xf numFmtId="3" fontId="17" fillId="0" borderId="23" xfId="7" applyNumberFormat="1" applyFont="1" applyBorder="1" applyAlignment="1" applyProtection="1">
      <alignment horizontal="right"/>
    </xf>
    <xf numFmtId="0" fontId="4" fillId="0" borderId="3" xfId="3" applyFont="1" applyBorder="1"/>
    <xf numFmtId="3" fontId="17" fillId="0" borderId="20" xfId="7" applyNumberFormat="1" applyFont="1" applyBorder="1" applyProtection="1"/>
    <xf numFmtId="0" fontId="17" fillId="0" borderId="23" xfId="7" applyNumberFormat="1" applyFont="1" applyBorder="1" applyAlignment="1" applyProtection="1">
      <alignment horizontal="right"/>
    </xf>
    <xf numFmtId="0" fontId="17" fillId="0" borderId="20" xfId="7" applyNumberFormat="1" applyFont="1" applyBorder="1" applyAlignment="1" applyProtection="1">
      <alignment horizontal="right"/>
    </xf>
    <xf numFmtId="0" fontId="4" fillId="0" borderId="4" xfId="3" applyNumberFormat="1" applyFont="1" applyBorder="1" applyAlignment="1" applyProtection="1">
      <protection locked="0"/>
    </xf>
    <xf numFmtId="0" fontId="4" fillId="0" borderId="12" xfId="3" applyNumberFormat="1" applyFont="1" applyFill="1" applyBorder="1" applyAlignment="1" applyProtection="1">
      <alignment vertical="top" textRotation="255"/>
      <protection locked="0"/>
    </xf>
    <xf numFmtId="0" fontId="9" fillId="0" borderId="14" xfId="3" applyNumberFormat="1" applyFont="1" applyFill="1" applyBorder="1" applyAlignment="1" applyProtection="1">
      <alignment vertical="top" textRotation="255"/>
      <protection locked="0"/>
    </xf>
    <xf numFmtId="0" fontId="9" fillId="0" borderId="8" xfId="3" applyNumberFormat="1" applyFont="1" applyFill="1" applyBorder="1" applyAlignment="1" applyProtection="1">
      <alignment vertical="top" textRotation="255"/>
      <protection locked="0"/>
    </xf>
    <xf numFmtId="0" fontId="4" fillId="0" borderId="8" xfId="3" applyNumberFormat="1" applyFont="1" applyFill="1" applyBorder="1" applyAlignment="1" applyProtection="1">
      <alignment vertical="top" textRotation="255"/>
      <protection locked="0"/>
    </xf>
    <xf numFmtId="0" fontId="9" fillId="0" borderId="8" xfId="3" applyNumberFormat="1" applyFont="1" applyFill="1" applyBorder="1" applyAlignment="1" applyProtection="1">
      <alignment vertical="top" textRotation="255" wrapText="1"/>
      <protection locked="0"/>
    </xf>
    <xf numFmtId="0" fontId="19" fillId="0" borderId="8" xfId="3" applyNumberFormat="1" applyFont="1" applyFill="1" applyBorder="1" applyAlignment="1" applyProtection="1">
      <alignment vertical="top" textRotation="255" wrapText="1"/>
      <protection locked="0"/>
    </xf>
    <xf numFmtId="0" fontId="19" fillId="0" borderId="8" xfId="3" applyNumberFormat="1" applyFont="1" applyFill="1" applyBorder="1" applyAlignment="1" applyProtection="1">
      <alignment vertical="top" textRotation="255"/>
      <protection locked="0"/>
    </xf>
    <xf numFmtId="49" fontId="4" fillId="0" borderId="4" xfId="3" applyNumberFormat="1" applyFont="1" applyBorder="1" applyAlignment="1" applyProtection="1">
      <alignment horizontal="right"/>
      <protection locked="0"/>
    </xf>
    <xf numFmtId="0" fontId="8" fillId="0" borderId="4" xfId="10" applyNumberFormat="1" applyFont="1" applyBorder="1" applyAlignment="1" applyProtection="1">
      <alignment horizontal="right"/>
      <protection locked="0"/>
    </xf>
    <xf numFmtId="0" fontId="8" fillId="0" borderId="6" xfId="10" applyNumberFormat="1" applyFont="1" applyBorder="1" applyAlignment="1" applyProtection="1">
      <alignment horizontal="right"/>
      <protection locked="0"/>
    </xf>
    <xf numFmtId="185" fontId="8" fillId="0" borderId="7" xfId="10" applyNumberFormat="1" applyFont="1" applyBorder="1" applyAlignment="1" applyProtection="1">
      <alignment horizontal="right"/>
      <protection locked="0"/>
    </xf>
    <xf numFmtId="0" fontId="8" fillId="0" borderId="4" xfId="10" applyNumberFormat="1" applyFont="1" applyFill="1" applyBorder="1" applyAlignment="1" applyProtection="1">
      <alignment horizontal="right"/>
      <protection locked="0"/>
    </xf>
    <xf numFmtId="185" fontId="8" fillId="0" borderId="6" xfId="10" applyNumberFormat="1" applyFont="1" applyFill="1" applyBorder="1" applyAlignment="1" applyProtection="1">
      <alignment horizontal="right"/>
      <protection locked="0"/>
    </xf>
    <xf numFmtId="0" fontId="8" fillId="0" borderId="3" xfId="10" applyFont="1" applyFill="1" applyBorder="1" applyAlignment="1" applyProtection="1">
      <alignment horizontal="right"/>
      <protection locked="0"/>
    </xf>
    <xf numFmtId="0" fontId="8" fillId="0" borderId="6" xfId="10" applyFont="1" applyFill="1" applyBorder="1" applyAlignment="1" applyProtection="1">
      <alignment horizontal="right"/>
      <protection locked="0"/>
    </xf>
    <xf numFmtId="0" fontId="8" fillId="0" borderId="6" xfId="10" applyFont="1" applyBorder="1" applyAlignment="1" applyProtection="1">
      <alignment horizontal="right"/>
      <protection locked="0"/>
    </xf>
    <xf numFmtId="185" fontId="8" fillId="0" borderId="8" xfId="10" applyNumberFormat="1" applyFont="1" applyBorder="1" applyAlignment="1" applyProtection="1">
      <alignment horizontal="right"/>
      <protection locked="0"/>
    </xf>
    <xf numFmtId="0" fontId="8" fillId="0" borderId="11" xfId="10" applyNumberFormat="1" applyFont="1" applyFill="1" applyBorder="1" applyAlignment="1" applyProtection="1">
      <alignment horizontal="right"/>
      <protection locked="0"/>
    </xf>
    <xf numFmtId="185" fontId="8" fillId="0" borderId="8" xfId="10" applyNumberFormat="1" applyFont="1" applyFill="1" applyBorder="1" applyAlignment="1" applyProtection="1">
      <alignment horizontal="right"/>
      <protection locked="0"/>
    </xf>
    <xf numFmtId="0" fontId="8" fillId="0" borderId="8" xfId="10" applyFont="1" applyBorder="1" applyAlignment="1" applyProtection="1">
      <alignment horizontal="right"/>
      <protection locked="0"/>
    </xf>
    <xf numFmtId="0" fontId="8" fillId="0" borderId="8" xfId="10" applyFont="1" applyFill="1" applyBorder="1" applyAlignment="1" applyProtection="1">
      <alignment horizontal="right"/>
      <protection locked="0"/>
    </xf>
    <xf numFmtId="185" fontId="8" fillId="0" borderId="1" xfId="3" applyNumberFormat="1" applyFont="1" applyBorder="1" applyAlignment="1" applyProtection="1">
      <alignment horizontal="right"/>
    </xf>
    <xf numFmtId="184" fontId="8" fillId="0" borderId="1" xfId="3" applyNumberFormat="1" applyFont="1" applyBorder="1" applyAlignment="1" applyProtection="1">
      <alignment horizontal="right"/>
    </xf>
    <xf numFmtId="184" fontId="8" fillId="0" borderId="0" xfId="3" applyNumberFormat="1" applyFont="1" applyBorder="1" applyProtection="1">
      <protection locked="0"/>
    </xf>
    <xf numFmtId="0" fontId="8" fillId="0" borderId="0" xfId="3" applyNumberFormat="1" applyFont="1" applyBorder="1" applyProtection="1">
      <protection locked="0"/>
    </xf>
    <xf numFmtId="184" fontId="8" fillId="0" borderId="0" xfId="3" applyNumberFormat="1" applyFont="1" applyBorder="1" applyAlignment="1" applyProtection="1">
      <alignment horizontal="center"/>
      <protection locked="0"/>
    </xf>
    <xf numFmtId="0" fontId="8" fillId="0" borderId="3" xfId="3" applyNumberFormat="1" applyFont="1" applyBorder="1" applyProtection="1">
      <protection locked="0"/>
    </xf>
    <xf numFmtId="185" fontId="8" fillId="0" borderId="3" xfId="3" applyNumberFormat="1" applyFont="1" applyBorder="1" applyAlignment="1" applyProtection="1">
      <alignment horizontal="right" shrinkToFit="1"/>
      <protection locked="0"/>
    </xf>
    <xf numFmtId="0" fontId="8" fillId="0" borderId="3" xfId="3" applyNumberFormat="1" applyFont="1" applyBorder="1" applyAlignment="1" applyProtection="1">
      <alignment horizontal="right"/>
      <protection locked="0"/>
    </xf>
    <xf numFmtId="0" fontId="8" fillId="0" borderId="6" xfId="3" applyNumberFormat="1" applyFont="1" applyBorder="1" applyProtection="1">
      <protection locked="0"/>
    </xf>
    <xf numFmtId="185" fontId="8" fillId="0" borderId="6" xfId="3" applyNumberFormat="1" applyFont="1" applyBorder="1" applyAlignment="1" applyProtection="1">
      <alignment horizontal="right" shrinkToFit="1"/>
      <protection locked="0"/>
    </xf>
    <xf numFmtId="0" fontId="8" fillId="0" borderId="6" xfId="3" applyNumberFormat="1" applyFont="1" applyBorder="1" applyAlignment="1" applyProtection="1">
      <alignment horizontal="right"/>
      <protection locked="0"/>
    </xf>
    <xf numFmtId="185" fontId="8" fillId="0" borderId="6" xfId="3" applyNumberFormat="1" applyFont="1" applyBorder="1" applyAlignment="1" applyProtection="1">
      <alignment horizontal="right"/>
      <protection locked="0"/>
    </xf>
    <xf numFmtId="0" fontId="8" fillId="0" borderId="8" xfId="3" applyNumberFormat="1" applyFont="1" applyBorder="1" applyProtection="1">
      <protection locked="0"/>
    </xf>
    <xf numFmtId="185" fontId="8" fillId="0" borderId="8" xfId="3" applyNumberFormat="1" applyFont="1" applyBorder="1" applyAlignment="1" applyProtection="1">
      <alignment horizontal="right"/>
      <protection locked="0"/>
    </xf>
    <xf numFmtId="0" fontId="8" fillId="0" borderId="8" xfId="3" applyNumberFormat="1" applyFont="1" applyBorder="1" applyAlignment="1" applyProtection="1">
      <alignment horizontal="right"/>
      <protection locked="0"/>
    </xf>
    <xf numFmtId="0" fontId="8" fillId="0" borderId="0" xfId="3" applyNumberFormat="1" applyFont="1" applyBorder="1" applyAlignment="1" applyProtection="1">
      <alignment horizontal="center"/>
      <protection locked="0"/>
    </xf>
    <xf numFmtId="184" fontId="8" fillId="0" borderId="3" xfId="3" applyNumberFormat="1" applyFont="1" applyBorder="1" applyAlignment="1" applyProtection="1">
      <alignment horizontal="right" shrinkToFit="1"/>
      <protection locked="0"/>
    </xf>
    <xf numFmtId="184" fontId="8" fillId="0" borderId="12" xfId="3" applyNumberFormat="1" applyFont="1" applyBorder="1" applyAlignment="1" applyProtection="1">
      <alignment horizontal="right" shrinkToFit="1"/>
      <protection locked="0"/>
    </xf>
    <xf numFmtId="184" fontId="8" fillId="0" borderId="3" xfId="3" applyNumberFormat="1" applyFont="1" applyFill="1" applyBorder="1" applyAlignment="1" applyProtection="1">
      <alignment horizontal="right" shrinkToFit="1"/>
      <protection locked="0"/>
    </xf>
    <xf numFmtId="184" fontId="8" fillId="0" borderId="6" xfId="3" applyNumberFormat="1" applyFont="1" applyBorder="1" applyAlignment="1" applyProtection="1">
      <alignment horizontal="right" shrinkToFit="1"/>
      <protection locked="0"/>
    </xf>
    <xf numFmtId="184" fontId="8" fillId="0" borderId="8" xfId="3" applyNumberFormat="1" applyFont="1" applyBorder="1" applyAlignment="1" applyProtection="1">
      <alignment horizontal="right" shrinkToFit="1"/>
      <protection locked="0"/>
    </xf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184" fontId="4" fillId="0" borderId="7" xfId="3" applyNumberFormat="1" applyFont="1" applyBorder="1" applyAlignment="1" applyProtection="1">
      <alignment horizontal="right"/>
    </xf>
    <xf numFmtId="0" fontId="4" fillId="0" borderId="7" xfId="3" applyFont="1" applyBorder="1"/>
    <xf numFmtId="0" fontId="4" fillId="0" borderId="0" xfId="3" applyNumberFormat="1" applyFont="1" applyBorder="1" applyAlignment="1" applyProtection="1">
      <alignment horizontal="center" vertical="distributed" textRotation="255"/>
      <protection locked="0"/>
    </xf>
    <xf numFmtId="184" fontId="4" fillId="0" borderId="0" xfId="3" applyNumberFormat="1" applyFont="1" applyBorder="1" applyAlignment="1" applyProtection="1">
      <alignment horizontal="right"/>
    </xf>
    <xf numFmtId="185" fontId="4" fillId="0" borderId="4" xfId="6" applyNumberFormat="1" applyFont="1" applyBorder="1" applyProtection="1">
      <protection locked="0"/>
    </xf>
    <xf numFmtId="185" fontId="4" fillId="0" borderId="3" xfId="6" applyNumberFormat="1" applyFont="1" applyBorder="1" applyProtection="1">
      <protection locked="0"/>
    </xf>
    <xf numFmtId="185" fontId="4" fillId="0" borderId="7" xfId="6" applyNumberFormat="1" applyFont="1" applyBorder="1" applyProtection="1">
      <protection locked="0"/>
    </xf>
    <xf numFmtId="185" fontId="4" fillId="0" borderId="6" xfId="6" applyNumberFormat="1" applyFont="1" applyBorder="1" applyProtection="1">
      <protection locked="0"/>
    </xf>
    <xf numFmtId="185" fontId="4" fillId="0" borderId="7" xfId="3" applyNumberFormat="1" applyFont="1" applyBorder="1" applyProtection="1">
      <protection locked="0"/>
    </xf>
    <xf numFmtId="185" fontId="4" fillId="0" borderId="7" xfId="3" applyNumberFormat="1" applyFont="1" applyBorder="1" applyAlignment="1" applyProtection="1">
      <alignment horizontal="right"/>
      <protection locked="0"/>
    </xf>
    <xf numFmtId="185" fontId="4" fillId="0" borderId="11" xfId="3" applyNumberFormat="1" applyFont="1" applyBorder="1" applyProtection="1">
      <protection locked="0"/>
    </xf>
    <xf numFmtId="185" fontId="4" fillId="0" borderId="3" xfId="3" applyNumberFormat="1" applyFont="1" applyBorder="1" applyProtection="1"/>
    <xf numFmtId="185" fontId="4" fillId="0" borderId="6" xfId="3" applyNumberFormat="1" applyFont="1" applyBorder="1" applyProtection="1"/>
    <xf numFmtId="185" fontId="4" fillId="0" borderId="8" xfId="3" applyNumberFormat="1" applyFont="1" applyBorder="1" applyProtection="1"/>
    <xf numFmtId="0" fontId="4" fillId="0" borderId="3" xfId="3" applyNumberFormat="1" applyFont="1" applyBorder="1" applyAlignment="1" applyProtection="1">
      <alignment horizontal="center" vertical="distributed" textRotation="255" indent="8"/>
      <protection locked="0"/>
    </xf>
    <xf numFmtId="0" fontId="4" fillId="0" borderId="6" xfId="3" applyNumberFormat="1" applyFont="1" applyBorder="1" applyAlignment="1" applyProtection="1">
      <alignment horizontal="center" vertical="distributed" textRotation="255" indent="8"/>
      <protection locked="0"/>
    </xf>
    <xf numFmtId="0" fontId="4" fillId="0" borderId="8" xfId="3" applyNumberFormat="1" applyFont="1" applyBorder="1" applyAlignment="1" applyProtection="1">
      <alignment horizontal="center" vertical="distributed" textRotation="255" indent="8"/>
      <protection locked="0"/>
    </xf>
    <xf numFmtId="0" fontId="4" fillId="0" borderId="3" xfId="3" applyNumberFormat="1" applyFont="1" applyBorder="1" applyAlignment="1" applyProtection="1">
      <alignment horizontal="center" vertical="distributed" textRotation="255" indent="1"/>
      <protection locked="0"/>
    </xf>
    <xf numFmtId="0" fontId="4" fillId="0" borderId="6" xfId="3" applyNumberFormat="1" applyFont="1" applyBorder="1" applyAlignment="1" applyProtection="1">
      <alignment horizontal="center" vertical="distributed" textRotation="255" indent="1"/>
      <protection locked="0"/>
    </xf>
    <xf numFmtId="0" fontId="4" fillId="0" borderId="8" xfId="3" applyNumberFormat="1" applyFont="1" applyBorder="1" applyAlignment="1" applyProtection="1">
      <alignment horizontal="center" vertical="distributed" textRotation="255" indent="1"/>
      <protection locked="0"/>
    </xf>
    <xf numFmtId="0" fontId="4" fillId="0" borderId="3" xfId="3" applyNumberFormat="1" applyFont="1" applyBorder="1" applyAlignment="1" applyProtection="1">
      <alignment horizontal="center" vertical="distributed" textRotation="255"/>
      <protection locked="0"/>
    </xf>
    <xf numFmtId="0" fontId="4" fillId="0" borderId="6" xfId="3" applyNumberFormat="1" applyFont="1" applyBorder="1" applyAlignment="1" applyProtection="1">
      <alignment horizontal="center" vertical="distributed" textRotation="255"/>
      <protection locked="0"/>
    </xf>
    <xf numFmtId="0" fontId="4" fillId="0" borderId="8" xfId="3" applyNumberFormat="1" applyFont="1" applyBorder="1" applyAlignment="1" applyProtection="1">
      <alignment horizontal="center" vertical="distributed" textRotation="255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4" fillId="0" borderId="6" xfId="3" applyNumberFormat="1" applyFont="1" applyBorder="1" applyAlignment="1" applyProtection="1">
      <alignment horizontal="center" vertical="top" textRotation="255"/>
      <protection locked="0"/>
    </xf>
    <xf numFmtId="0" fontId="4" fillId="0" borderId="8" xfId="3" applyNumberFormat="1" applyFont="1" applyBorder="1" applyAlignment="1" applyProtection="1">
      <alignment horizontal="center" vertical="top" textRotation="255"/>
      <protection locked="0"/>
    </xf>
    <xf numFmtId="0" fontId="4" fillId="0" borderId="1" xfId="3" applyNumberFormat="1" applyFont="1" applyBorder="1" applyAlignment="1" applyProtection="1">
      <alignment horizontal="distributed" indent="2"/>
      <protection locked="0"/>
    </xf>
    <xf numFmtId="0" fontId="4" fillId="0" borderId="1" xfId="3" applyNumberFormat="1" applyFont="1" applyFill="1" applyBorder="1" applyAlignment="1" applyProtection="1">
      <alignment horizontal="distributed" indent="2"/>
      <protection locked="0"/>
    </xf>
    <xf numFmtId="0" fontId="2" fillId="0" borderId="0" xfId="4" applyFont="1" applyAlignment="1">
      <alignment horizontal="center" vertical="center"/>
    </xf>
    <xf numFmtId="0" fontId="4" fillId="0" borderId="4" xfId="3" applyNumberFormat="1" applyFont="1" applyBorder="1" applyAlignment="1" applyProtection="1">
      <alignment horizontal="center"/>
      <protection locked="0"/>
    </xf>
    <xf numFmtId="0" fontId="4" fillId="0" borderId="2" xfId="3" applyNumberFormat="1" applyFont="1" applyBorder="1" applyAlignment="1" applyProtection="1">
      <alignment horizontal="center"/>
      <protection locked="0"/>
    </xf>
    <xf numFmtId="0" fontId="4" fillId="0" borderId="10" xfId="3" applyNumberFormat="1" applyFont="1" applyBorder="1" applyAlignment="1" applyProtection="1">
      <alignment horizontal="center"/>
      <protection locked="0"/>
    </xf>
    <xf numFmtId="0" fontId="4" fillId="0" borderId="6" xfId="3" applyNumberFormat="1" applyFont="1" applyBorder="1" applyAlignment="1" applyProtection="1">
      <alignment horizontal="center" vertical="top" textRotation="255" wrapText="1"/>
      <protection locked="0"/>
    </xf>
    <xf numFmtId="0" fontId="4" fillId="0" borderId="8" xfId="3" applyNumberFormat="1" applyFont="1" applyBorder="1" applyAlignment="1" applyProtection="1">
      <alignment horizontal="center" vertical="top" textRotation="255" wrapText="1"/>
      <protection locked="0"/>
    </xf>
    <xf numFmtId="0" fontId="4" fillId="0" borderId="6" xfId="3" applyNumberFormat="1" applyFont="1" applyBorder="1" applyAlignment="1" applyProtection="1">
      <alignment vertical="top" textRotation="255" wrapText="1"/>
      <protection locked="0"/>
    </xf>
    <xf numFmtId="0" fontId="4" fillId="0" borderId="8" xfId="3" applyNumberFormat="1" applyFont="1" applyBorder="1" applyAlignment="1" applyProtection="1">
      <alignment vertical="top" textRotation="255" wrapText="1"/>
      <protection locked="0"/>
    </xf>
    <xf numFmtId="0" fontId="4" fillId="0" borderId="11" xfId="3" applyNumberFormat="1" applyFont="1" applyBorder="1" applyAlignment="1" applyProtection="1">
      <alignment horizontal="center" vertical="center"/>
      <protection locked="0"/>
    </xf>
    <xf numFmtId="0" fontId="4" fillId="0" borderId="14" xfId="3" applyNumberFormat="1" applyFont="1" applyBorder="1" applyAlignment="1" applyProtection="1">
      <alignment horizontal="center" vertical="center"/>
      <protection locked="0"/>
    </xf>
    <xf numFmtId="0" fontId="4" fillId="0" borderId="4" xfId="3" applyNumberFormat="1" applyFont="1" applyBorder="1" applyAlignment="1" applyProtection="1">
      <alignment horizontal="center" vertical="top" textRotation="255"/>
      <protection locked="0"/>
    </xf>
    <xf numFmtId="0" fontId="4" fillId="0" borderId="12" xfId="3" applyNumberFormat="1" applyFont="1" applyBorder="1" applyAlignment="1" applyProtection="1">
      <alignment horizontal="center" vertical="top" textRotation="255"/>
      <protection locked="0"/>
    </xf>
    <xf numFmtId="0" fontId="4" fillId="0" borderId="4" xfId="3" applyNumberFormat="1" applyFont="1" applyBorder="1" applyAlignment="1" applyProtection="1">
      <alignment horizontal="center" vertical="center"/>
      <protection locked="0"/>
    </xf>
    <xf numFmtId="0" fontId="4" fillId="0" borderId="12" xfId="3" applyNumberFormat="1" applyFont="1" applyBorder="1" applyAlignment="1" applyProtection="1">
      <alignment horizontal="center" vertical="center"/>
      <protection locked="0"/>
    </xf>
    <xf numFmtId="0" fontId="4" fillId="0" borderId="1" xfId="3" applyNumberFormat="1" applyFont="1" applyBorder="1" applyAlignment="1" applyProtection="1">
      <alignment horizontal="center" vertical="distributed" textRotation="255" indent="1"/>
      <protection locked="0"/>
    </xf>
    <xf numFmtId="0" fontId="4" fillId="3" borderId="17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20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18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21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19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22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6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8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3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6" xfId="3" applyNumberFormat="1" applyFont="1" applyFill="1" applyBorder="1" applyAlignment="1" applyProtection="1">
      <alignment horizontal="center" vertical="top" textRotation="255"/>
      <protection locked="0"/>
    </xf>
    <xf numFmtId="0" fontId="4" fillId="3" borderId="8" xfId="3" applyNumberFormat="1" applyFont="1" applyFill="1" applyBorder="1" applyAlignment="1" applyProtection="1">
      <alignment horizontal="center" vertical="top" textRotation="255"/>
      <protection locked="0"/>
    </xf>
    <xf numFmtId="0" fontId="4" fillId="3" borderId="4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7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3" borderId="11" xfId="3" applyNumberFormat="1" applyFont="1" applyFill="1" applyBorder="1" applyAlignment="1" applyProtection="1">
      <alignment horizontal="center" vertical="top" textRotation="255" wrapText="1"/>
      <protection locked="0"/>
    </xf>
    <xf numFmtId="0" fontId="4" fillId="0" borderId="1" xfId="3" applyNumberFormat="1" applyFont="1" applyBorder="1" applyAlignment="1" applyProtection="1">
      <alignment horizontal="center" vertical="distributed" textRotation="255"/>
      <protection locked="0"/>
    </xf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8" fillId="0" borderId="9" xfId="3" applyNumberFormat="1" applyFont="1" applyBorder="1" applyAlignment="1" applyProtection="1">
      <alignment horizontal="center"/>
      <protection locked="0"/>
    </xf>
    <xf numFmtId="0" fontId="8" fillId="0" borderId="10" xfId="3" applyNumberFormat="1" applyFont="1" applyBorder="1" applyAlignment="1" applyProtection="1">
      <alignment horizontal="center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4" fillId="0" borderId="9" xfId="3" applyNumberFormat="1" applyFont="1" applyBorder="1" applyAlignment="1" applyProtection="1">
      <alignment horizontal="center"/>
      <protection locked="0"/>
    </xf>
    <xf numFmtId="0" fontId="4" fillId="0" borderId="7" xfId="3" applyNumberFormat="1" applyFont="1" applyBorder="1" applyAlignment="1" applyProtection="1">
      <alignment horizontal="center" vertical="distributed" textRotation="255" indent="1"/>
      <protection locked="0"/>
    </xf>
    <xf numFmtId="0" fontId="4" fillId="0" borderId="1" xfId="3" applyNumberFormat="1" applyFont="1" applyBorder="1" applyAlignment="1" applyProtection="1">
      <alignment horizontal="center" vertical="center"/>
      <protection locked="0"/>
    </xf>
    <xf numFmtId="0" fontId="4" fillId="0" borderId="9" xfId="3" applyNumberFormat="1" applyFont="1" applyBorder="1" applyAlignment="1" applyProtection="1">
      <alignment horizontal="distributed" vertical="center" wrapText="1" indent="3"/>
      <protection locked="0"/>
    </xf>
    <xf numFmtId="0" fontId="4" fillId="0" borderId="2" xfId="3" applyNumberFormat="1" applyFont="1" applyBorder="1" applyAlignment="1" applyProtection="1">
      <alignment horizontal="distributed" vertical="center" wrapText="1" indent="3"/>
      <protection locked="0"/>
    </xf>
    <xf numFmtId="0" fontId="4" fillId="0" borderId="10" xfId="3" applyNumberFormat="1" applyFont="1" applyBorder="1" applyAlignment="1" applyProtection="1">
      <alignment horizontal="distributed" vertical="center" wrapText="1" indent="3"/>
      <protection locked="0"/>
    </xf>
  </cellXfs>
  <cellStyles count="12">
    <cellStyle name="パーセント 2" xfId="2"/>
    <cellStyle name="標準" xfId="0" builtinId="0"/>
    <cellStyle name="標準 2" xfId="1"/>
    <cellStyle name="標準 3" xfId="4"/>
    <cellStyle name="標準_1女" xfId="6"/>
    <cellStyle name="標準_1男" xfId="5"/>
    <cellStyle name="標準_2女" xfId="9"/>
    <cellStyle name="標準_2総" xfId="7"/>
    <cellStyle name="標準_2男" xfId="8"/>
    <cellStyle name="標準_3総" xfId="10"/>
    <cellStyle name="標準_4総" xfId="11"/>
    <cellStyle name="標準_Sheet1" xfId="3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225;&#12288;&#12288;&#32113;\&#36895;&#22577;GLP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8&#26376;/1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9&#26376;/1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10&#26376;/1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11&#26376;/1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12&#26376;/1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1&#24180;1&#26376;/1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4920;&#36039;&#26009;&#20316;&#25104;&#29992;H25/&#20844;&#34920;&#36039;&#26009;&#20316;&#25104;&#29992;H26&#24180;2&#26376;/26.2&#26376;&#20316;&#25104;&#36039;&#26009;/H26.2&#20844;&#34920;&#36039;&#26009;/&#35443;&#32048;&#29256;/&#36895;&#22577;&#12487;&#12540;&#124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2&#26376;/1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1&#26376;/1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3&#26376;/1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4&#26376;/1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5&#26376;/1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6&#26376;/1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7&#26376;/1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GLP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702</v>
          </cell>
        </row>
        <row r="18">
          <cell r="M18">
            <v>670</v>
          </cell>
        </row>
        <row r="19">
          <cell r="M19">
            <v>4</v>
          </cell>
        </row>
        <row r="22">
          <cell r="M22" t="str">
            <v>-</v>
          </cell>
        </row>
        <row r="23">
          <cell r="M23">
            <v>66</v>
          </cell>
        </row>
        <row r="24">
          <cell r="M24">
            <v>30</v>
          </cell>
        </row>
        <row r="49">
          <cell r="M49">
            <v>4</v>
          </cell>
        </row>
        <row r="50">
          <cell r="M50">
            <v>20</v>
          </cell>
        </row>
        <row r="56">
          <cell r="M56">
            <v>25</v>
          </cell>
        </row>
        <row r="65">
          <cell r="M65">
            <v>103</v>
          </cell>
        </row>
        <row r="72">
          <cell r="M72">
            <v>15</v>
          </cell>
        </row>
        <row r="73">
          <cell r="M73">
            <v>17</v>
          </cell>
        </row>
        <row r="76">
          <cell r="M76">
            <v>23</v>
          </cell>
        </row>
        <row r="81">
          <cell r="M81">
            <v>58</v>
          </cell>
        </row>
        <row r="85">
          <cell r="M85">
            <v>32</v>
          </cell>
        </row>
        <row r="89">
          <cell r="M89">
            <v>41</v>
          </cell>
        </row>
        <row r="92">
          <cell r="M92">
            <v>107</v>
          </cell>
        </row>
        <row r="96">
          <cell r="M96">
            <v>8</v>
          </cell>
        </row>
        <row r="99">
          <cell r="M99">
            <v>57</v>
          </cell>
        </row>
        <row r="109">
          <cell r="M109">
            <v>48</v>
          </cell>
        </row>
      </sheetData>
      <sheetData sheetId="1"/>
      <sheetData sheetId="2">
        <row r="18">
          <cell r="M18">
            <v>361</v>
          </cell>
        </row>
      </sheetData>
      <sheetData sheetId="3"/>
      <sheetData sheetId="4">
        <row r="18">
          <cell r="M18">
            <v>309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688</v>
          </cell>
        </row>
        <row r="18">
          <cell r="M18">
            <v>660</v>
          </cell>
        </row>
        <row r="19">
          <cell r="M19">
            <v>3</v>
          </cell>
        </row>
        <row r="22">
          <cell r="M22">
            <v>0</v>
          </cell>
        </row>
        <row r="23">
          <cell r="M23">
            <v>62</v>
          </cell>
        </row>
        <row r="24">
          <cell r="M24">
            <v>33</v>
          </cell>
        </row>
        <row r="49">
          <cell r="M49">
            <v>4</v>
          </cell>
        </row>
        <row r="50">
          <cell r="M50">
            <v>24</v>
          </cell>
        </row>
        <row r="56">
          <cell r="M56">
            <v>27</v>
          </cell>
        </row>
        <row r="65">
          <cell r="M65">
            <v>95</v>
          </cell>
        </row>
        <row r="72">
          <cell r="M72">
            <v>14</v>
          </cell>
        </row>
        <row r="73">
          <cell r="M73">
            <v>20</v>
          </cell>
        </row>
        <row r="76">
          <cell r="M76">
            <v>22</v>
          </cell>
        </row>
        <row r="81">
          <cell r="M81">
            <v>56</v>
          </cell>
        </row>
        <row r="85">
          <cell r="M85">
            <v>30</v>
          </cell>
        </row>
        <row r="89">
          <cell r="M89">
            <v>46</v>
          </cell>
        </row>
        <row r="92">
          <cell r="M92">
            <v>106</v>
          </cell>
        </row>
        <row r="96">
          <cell r="M96">
            <v>9</v>
          </cell>
        </row>
        <row r="99">
          <cell r="M99">
            <v>57</v>
          </cell>
        </row>
        <row r="109">
          <cell r="M109">
            <v>39</v>
          </cell>
        </row>
      </sheetData>
      <sheetData sheetId="1"/>
      <sheetData sheetId="2">
        <row r="18">
          <cell r="M18">
            <v>352</v>
          </cell>
        </row>
      </sheetData>
      <sheetData sheetId="3"/>
      <sheetData sheetId="4">
        <row r="18">
          <cell r="M18">
            <v>309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700</v>
          </cell>
        </row>
        <row r="18">
          <cell r="M18">
            <v>681</v>
          </cell>
        </row>
        <row r="19">
          <cell r="M19">
            <v>2</v>
          </cell>
        </row>
        <row r="22">
          <cell r="M22">
            <v>0</v>
          </cell>
        </row>
        <row r="23">
          <cell r="M23">
            <v>70</v>
          </cell>
        </row>
        <row r="24">
          <cell r="M24">
            <v>37</v>
          </cell>
        </row>
        <row r="49">
          <cell r="M49">
            <v>3</v>
          </cell>
        </row>
        <row r="50">
          <cell r="M50">
            <v>23</v>
          </cell>
        </row>
        <row r="56">
          <cell r="M56">
            <v>25</v>
          </cell>
        </row>
        <row r="65">
          <cell r="M65">
            <v>97</v>
          </cell>
        </row>
        <row r="72">
          <cell r="M72">
            <v>13</v>
          </cell>
        </row>
        <row r="73">
          <cell r="M73">
            <v>20</v>
          </cell>
        </row>
        <row r="76">
          <cell r="M76">
            <v>26</v>
          </cell>
        </row>
        <row r="81">
          <cell r="M81">
            <v>55</v>
          </cell>
        </row>
        <row r="85">
          <cell r="M85">
            <v>27</v>
          </cell>
        </row>
        <row r="89">
          <cell r="M89">
            <v>52</v>
          </cell>
        </row>
        <row r="92">
          <cell r="M92">
            <v>111</v>
          </cell>
        </row>
        <row r="96">
          <cell r="M96">
            <v>7</v>
          </cell>
        </row>
        <row r="99">
          <cell r="M99">
            <v>62</v>
          </cell>
        </row>
        <row r="109">
          <cell r="M109">
            <v>41</v>
          </cell>
        </row>
      </sheetData>
      <sheetData sheetId="1"/>
      <sheetData sheetId="2">
        <row r="18">
          <cell r="M18">
            <v>361</v>
          </cell>
        </row>
      </sheetData>
      <sheetData sheetId="3"/>
      <sheetData sheetId="4">
        <row r="18">
          <cell r="M18">
            <v>320</v>
          </cell>
        </row>
      </sheetData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732</v>
          </cell>
        </row>
        <row r="18">
          <cell r="M18">
            <v>714</v>
          </cell>
        </row>
        <row r="19">
          <cell r="M19">
            <v>4</v>
          </cell>
        </row>
        <row r="22">
          <cell r="M22" t="str">
            <v>-</v>
          </cell>
        </row>
        <row r="23">
          <cell r="M23">
            <v>81</v>
          </cell>
        </row>
        <row r="24">
          <cell r="M24">
            <v>38</v>
          </cell>
        </row>
        <row r="49">
          <cell r="M49">
            <v>1</v>
          </cell>
        </row>
        <row r="50">
          <cell r="M50">
            <v>19</v>
          </cell>
        </row>
        <row r="56">
          <cell r="M56">
            <v>25</v>
          </cell>
        </row>
        <row r="65">
          <cell r="M65">
            <v>108</v>
          </cell>
        </row>
        <row r="72">
          <cell r="M72">
            <v>14</v>
          </cell>
        </row>
        <row r="73">
          <cell r="M73">
            <v>17</v>
          </cell>
        </row>
        <row r="76">
          <cell r="M76">
            <v>22</v>
          </cell>
        </row>
        <row r="81">
          <cell r="M81">
            <v>62</v>
          </cell>
        </row>
        <row r="85">
          <cell r="M85">
            <v>31</v>
          </cell>
        </row>
        <row r="89">
          <cell r="M89">
            <v>51</v>
          </cell>
        </row>
        <row r="92">
          <cell r="M92">
            <v>112</v>
          </cell>
        </row>
        <row r="96">
          <cell r="M96">
            <v>6</v>
          </cell>
        </row>
        <row r="99">
          <cell r="M99">
            <v>68</v>
          </cell>
        </row>
        <row r="109">
          <cell r="M109">
            <v>45</v>
          </cell>
        </row>
      </sheetData>
      <sheetData sheetId="1"/>
      <sheetData sheetId="2">
        <row r="18">
          <cell r="M18">
            <v>379</v>
          </cell>
        </row>
      </sheetData>
      <sheetData sheetId="3"/>
      <sheetData sheetId="4">
        <row r="18">
          <cell r="M18">
            <v>335</v>
          </cell>
        </row>
      </sheetData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725</v>
          </cell>
        </row>
        <row r="18">
          <cell r="M18">
            <v>699</v>
          </cell>
        </row>
        <row r="19">
          <cell r="M19">
            <v>2</v>
          </cell>
        </row>
        <row r="22">
          <cell r="M22" t="str">
            <v>-</v>
          </cell>
        </row>
        <row r="23">
          <cell r="M23">
            <v>81</v>
          </cell>
        </row>
        <row r="24">
          <cell r="M24">
            <v>42</v>
          </cell>
        </row>
        <row r="49">
          <cell r="M49">
            <v>2</v>
          </cell>
        </row>
        <row r="50">
          <cell r="M50">
            <v>19</v>
          </cell>
        </row>
        <row r="56">
          <cell r="M56">
            <v>34</v>
          </cell>
        </row>
        <row r="65">
          <cell r="M65">
            <v>112</v>
          </cell>
        </row>
        <row r="72">
          <cell r="M72">
            <v>12</v>
          </cell>
        </row>
        <row r="73">
          <cell r="M73">
            <v>17</v>
          </cell>
        </row>
        <row r="76">
          <cell r="M76">
            <v>22</v>
          </cell>
        </row>
        <row r="81">
          <cell r="M81">
            <v>61</v>
          </cell>
        </row>
        <row r="85">
          <cell r="M85">
            <v>28</v>
          </cell>
        </row>
        <row r="89">
          <cell r="M89">
            <v>40</v>
          </cell>
        </row>
        <row r="92">
          <cell r="M92">
            <v>106</v>
          </cell>
        </row>
        <row r="96">
          <cell r="M96">
            <v>9</v>
          </cell>
        </row>
        <row r="99">
          <cell r="M99">
            <v>59</v>
          </cell>
        </row>
        <row r="109">
          <cell r="M109">
            <v>45</v>
          </cell>
        </row>
      </sheetData>
      <sheetData sheetId="1"/>
      <sheetData sheetId="2">
        <row r="18">
          <cell r="M18">
            <v>385</v>
          </cell>
        </row>
      </sheetData>
      <sheetData sheetId="3"/>
      <sheetData sheetId="4">
        <row r="18">
          <cell r="M18">
            <v>314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726</v>
          </cell>
        </row>
        <row r="18">
          <cell r="M18">
            <v>696</v>
          </cell>
        </row>
        <row r="19">
          <cell r="M19">
            <v>2</v>
          </cell>
        </row>
        <row r="22">
          <cell r="M22" t="str">
            <v>-</v>
          </cell>
        </row>
        <row r="23">
          <cell r="M23">
            <v>67</v>
          </cell>
        </row>
        <row r="24">
          <cell r="M24">
            <v>38</v>
          </cell>
        </row>
        <row r="49">
          <cell r="M49">
            <v>3</v>
          </cell>
        </row>
        <row r="50">
          <cell r="M50">
            <v>21</v>
          </cell>
        </row>
        <row r="56">
          <cell r="M56">
            <v>33</v>
          </cell>
        </row>
        <row r="65">
          <cell r="M65">
            <v>112</v>
          </cell>
        </row>
        <row r="72">
          <cell r="M72">
            <v>10</v>
          </cell>
        </row>
        <row r="73">
          <cell r="M73">
            <v>15</v>
          </cell>
        </row>
        <row r="76">
          <cell r="M76">
            <v>19</v>
          </cell>
        </row>
        <row r="81">
          <cell r="M81">
            <v>64</v>
          </cell>
        </row>
        <row r="85">
          <cell r="M85">
            <v>29</v>
          </cell>
        </row>
        <row r="89">
          <cell r="M89">
            <v>46</v>
          </cell>
        </row>
        <row r="92">
          <cell r="M92">
            <v>104</v>
          </cell>
        </row>
        <row r="96">
          <cell r="M96">
            <v>10</v>
          </cell>
        </row>
        <row r="99">
          <cell r="M99">
            <v>65</v>
          </cell>
        </row>
        <row r="109">
          <cell r="M109">
            <v>49</v>
          </cell>
        </row>
      </sheetData>
      <sheetData sheetId="1"/>
      <sheetData sheetId="2">
        <row r="18">
          <cell r="M18">
            <v>383</v>
          </cell>
        </row>
      </sheetData>
      <sheetData sheetId="3"/>
      <sheetData sheetId="4">
        <row r="18">
          <cell r="M18">
            <v>313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表１"/>
      <sheetName val="表２"/>
      <sheetName val="表３"/>
      <sheetName val="表４"/>
      <sheetName val="表５"/>
      <sheetName val="表６"/>
      <sheetName val="表７"/>
      <sheetName val="数値１"/>
      <sheetName val="手引"/>
      <sheetName val="表１－２(21年1月案)"/>
      <sheetName val="表１(21年1月案)"/>
      <sheetName val="数値２"/>
      <sheetName val="昔の数値１ (2)"/>
    </sheetNames>
    <sheetDataSet>
      <sheetData sheetId="0">
        <row r="3">
          <cell r="D3" t="str">
            <v>実　数</v>
          </cell>
          <cell r="E3" t="str">
            <v>対前年同月増減</v>
          </cell>
        </row>
        <row r="4">
          <cell r="B4" t="str">
            <v>原　数　値</v>
          </cell>
          <cell r="E4" t="str">
            <v>(万人・ﾎﾟｲﾝﾄ)</v>
          </cell>
        </row>
        <row r="5">
          <cell r="E5" t="str">
            <v>１月</v>
          </cell>
        </row>
        <row r="6">
          <cell r="B6" t="str">
            <v>就業者</v>
          </cell>
          <cell r="D6">
            <v>6292</v>
          </cell>
          <cell r="E6">
            <v>-29</v>
          </cell>
        </row>
        <row r="10">
          <cell r="C10" t="str">
            <v>建設業</v>
          </cell>
          <cell r="D10">
            <v>528</v>
          </cell>
          <cell r="E10">
            <v>-18</v>
          </cell>
        </row>
        <row r="11">
          <cell r="C11" t="str">
            <v>製造業</v>
          </cell>
          <cell r="D11">
            <v>1128</v>
          </cell>
          <cell r="E11">
            <v>-13</v>
          </cell>
        </row>
        <row r="12">
          <cell r="C12" t="str">
            <v>情報通信業</v>
          </cell>
          <cell r="D12">
            <v>195</v>
          </cell>
          <cell r="E12">
            <v>5</v>
          </cell>
        </row>
        <row r="13">
          <cell r="C13" t="str">
            <v>運輸業，郵便業</v>
          </cell>
          <cell r="D13">
            <v>349</v>
          </cell>
          <cell r="E13">
            <v>-9</v>
          </cell>
        </row>
        <row r="14">
          <cell r="C14" t="str">
            <v>卸売業，小売業</v>
          </cell>
          <cell r="D14">
            <v>1061</v>
          </cell>
          <cell r="E14">
            <v>8</v>
          </cell>
        </row>
        <row r="15">
          <cell r="C15" t="str">
            <v>学術研究，専門・技術ｻｰﾋﾞｽ業</v>
          </cell>
          <cell r="D15">
            <v>197</v>
          </cell>
          <cell r="E15">
            <v>-1</v>
          </cell>
        </row>
        <row r="16">
          <cell r="C16" t="str">
            <v>宿泊業，飲食ｻｰﾋﾞｽ業</v>
          </cell>
          <cell r="D16">
            <v>362</v>
          </cell>
          <cell r="E16">
            <v>-8</v>
          </cell>
        </row>
        <row r="17">
          <cell r="C17" t="str">
            <v>生活関連ｻｰﾋﾞｽ業，娯楽業</v>
          </cell>
          <cell r="D17">
            <v>228</v>
          </cell>
          <cell r="E17">
            <v>7</v>
          </cell>
        </row>
        <row r="18">
          <cell r="C18" t="str">
            <v>教育，学習支援業</v>
          </cell>
          <cell r="D18">
            <v>288</v>
          </cell>
          <cell r="E18">
            <v>-8</v>
          </cell>
        </row>
        <row r="19">
          <cell r="C19" t="str">
            <v>医療，福祉</v>
          </cell>
          <cell r="D19">
            <v>616</v>
          </cell>
          <cell r="E19">
            <v>32</v>
          </cell>
        </row>
        <row r="21">
          <cell r="B21" t="str">
            <v>就業率</v>
          </cell>
          <cell r="D21">
            <v>57</v>
          </cell>
          <cell r="E21">
            <v>-0.2</v>
          </cell>
        </row>
        <row r="22">
          <cell r="C22" t="str">
            <v>うち15～64歳</v>
          </cell>
          <cell r="D22">
            <v>70.2</v>
          </cell>
          <cell r="E22">
            <v>0.2</v>
          </cell>
        </row>
        <row r="23">
          <cell r="B23" t="str">
            <v>完全失業者</v>
          </cell>
          <cell r="D23">
            <v>277</v>
          </cell>
          <cell r="E23">
            <v>21</v>
          </cell>
        </row>
        <row r="24">
          <cell r="C24" t="str">
            <v>男</v>
          </cell>
          <cell r="D24">
            <v>166</v>
          </cell>
          <cell r="E24">
            <v>10</v>
          </cell>
        </row>
        <row r="25">
          <cell r="C25" t="str">
            <v>女</v>
          </cell>
          <cell r="D25">
            <v>111</v>
          </cell>
          <cell r="E25">
            <v>11</v>
          </cell>
        </row>
        <row r="26">
          <cell r="B26" t="str">
            <v>〔求職理由別〕</v>
          </cell>
          <cell r="C26" t="str">
            <v>定年又は雇用契約の満了</v>
          </cell>
          <cell r="D26">
            <v>25</v>
          </cell>
          <cell r="E26">
            <v>4</v>
          </cell>
        </row>
        <row r="27">
          <cell r="C27" t="str">
            <v>勤め先都合</v>
          </cell>
          <cell r="D27">
            <v>82</v>
          </cell>
          <cell r="E27">
            <v>23</v>
          </cell>
        </row>
        <row r="28">
          <cell r="C28" t="str">
            <v>自己都合</v>
          </cell>
          <cell r="D28">
            <v>97</v>
          </cell>
          <cell r="E28">
            <v>-6</v>
          </cell>
        </row>
        <row r="29">
          <cell r="C29" t="str">
            <v>学卒未就職</v>
          </cell>
          <cell r="D29">
            <v>8</v>
          </cell>
          <cell r="E29">
            <v>1</v>
          </cell>
        </row>
        <row r="31">
          <cell r="C31" t="str">
            <v>その他</v>
          </cell>
          <cell r="D31">
            <v>22</v>
          </cell>
          <cell r="E31">
            <v>-3</v>
          </cell>
        </row>
        <row r="32">
          <cell r="B32" t="str">
            <v>非労働力人口</v>
          </cell>
          <cell r="D32">
            <v>4474</v>
          </cell>
          <cell r="E32">
            <v>5</v>
          </cell>
        </row>
        <row r="35">
          <cell r="D35" t="str">
            <v>実　数</v>
          </cell>
          <cell r="E35" t="str">
            <v>対前月増減</v>
          </cell>
        </row>
        <row r="36">
          <cell r="B36" t="str">
            <v>季節調整値</v>
          </cell>
          <cell r="E36" t="str">
            <v>(万人・ﾎﾟｲﾝﾄ)</v>
          </cell>
        </row>
        <row r="37">
          <cell r="E37" t="str">
            <v>１月</v>
          </cell>
        </row>
        <row r="38">
          <cell r="B38" t="str">
            <v>就業者</v>
          </cell>
          <cell r="D38">
            <v>6395</v>
          </cell>
          <cell r="E38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703</v>
          </cell>
        </row>
        <row r="18">
          <cell r="M18">
            <v>673</v>
          </cell>
        </row>
        <row r="19">
          <cell r="M19">
            <v>2</v>
          </cell>
        </row>
        <row r="22">
          <cell r="M22">
            <v>0</v>
          </cell>
        </row>
        <row r="23">
          <cell r="M23">
            <v>66</v>
          </cell>
        </row>
        <row r="24">
          <cell r="M24">
            <v>33</v>
          </cell>
        </row>
        <row r="49">
          <cell r="M49">
            <v>3</v>
          </cell>
        </row>
        <row r="50">
          <cell r="M50">
            <v>15</v>
          </cell>
        </row>
        <row r="56">
          <cell r="M56">
            <v>31</v>
          </cell>
        </row>
        <row r="65">
          <cell r="M65">
            <v>109</v>
          </cell>
        </row>
        <row r="72">
          <cell r="M72">
            <v>10</v>
          </cell>
        </row>
        <row r="73">
          <cell r="M73">
            <v>19</v>
          </cell>
        </row>
        <row r="76">
          <cell r="M76">
            <v>19</v>
          </cell>
        </row>
        <row r="81">
          <cell r="M81">
            <v>56</v>
          </cell>
        </row>
        <row r="85">
          <cell r="M85">
            <v>26</v>
          </cell>
        </row>
        <row r="89">
          <cell r="M89">
            <v>41</v>
          </cell>
        </row>
        <row r="92">
          <cell r="M92">
            <v>105</v>
          </cell>
        </row>
        <row r="96">
          <cell r="M96">
            <v>8</v>
          </cell>
        </row>
        <row r="99">
          <cell r="M99">
            <v>74</v>
          </cell>
        </row>
        <row r="109">
          <cell r="M109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695</v>
          </cell>
        </row>
        <row r="18">
          <cell r="M18">
            <v>669</v>
          </cell>
        </row>
        <row r="19">
          <cell r="M19">
            <v>2</v>
          </cell>
        </row>
        <row r="22">
          <cell r="M22" t="str">
            <v>-</v>
          </cell>
        </row>
        <row r="23">
          <cell r="M23">
            <v>65</v>
          </cell>
        </row>
        <row r="24">
          <cell r="M24">
            <v>34</v>
          </cell>
        </row>
        <row r="49">
          <cell r="M49">
            <v>3</v>
          </cell>
        </row>
        <row r="50">
          <cell r="M50">
            <v>18</v>
          </cell>
        </row>
        <row r="56">
          <cell r="M56">
            <v>32</v>
          </cell>
        </row>
        <row r="65">
          <cell r="M65">
            <v>102</v>
          </cell>
        </row>
        <row r="72">
          <cell r="M72">
            <v>10</v>
          </cell>
        </row>
        <row r="73">
          <cell r="M73">
            <v>14</v>
          </cell>
        </row>
        <row r="76">
          <cell r="M76">
            <v>19</v>
          </cell>
        </row>
        <row r="81">
          <cell r="M81">
            <v>54</v>
          </cell>
        </row>
        <row r="85">
          <cell r="M85">
            <v>31</v>
          </cell>
        </row>
        <row r="89">
          <cell r="M89">
            <v>48</v>
          </cell>
        </row>
        <row r="92">
          <cell r="M92">
            <v>103</v>
          </cell>
        </row>
        <row r="96">
          <cell r="M96">
            <v>8</v>
          </cell>
        </row>
        <row r="99">
          <cell r="M99">
            <v>70</v>
          </cell>
        </row>
        <row r="109">
          <cell r="M109">
            <v>48</v>
          </cell>
        </row>
      </sheetData>
      <sheetData sheetId="1"/>
      <sheetData sheetId="2">
        <row r="18">
          <cell r="M18">
            <v>362</v>
          </cell>
        </row>
      </sheetData>
      <sheetData sheetId="3"/>
      <sheetData sheetId="4">
        <row r="18">
          <cell r="M18">
            <v>307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721</v>
          </cell>
        </row>
        <row r="18">
          <cell r="M18">
            <v>691</v>
          </cell>
        </row>
        <row r="19">
          <cell r="M19">
            <v>2</v>
          </cell>
        </row>
        <row r="22">
          <cell r="M22">
            <v>0</v>
          </cell>
        </row>
        <row r="23">
          <cell r="M23">
            <v>73</v>
          </cell>
        </row>
        <row r="24">
          <cell r="M24">
            <v>42</v>
          </cell>
        </row>
        <row r="49">
          <cell r="M49">
            <v>3</v>
          </cell>
        </row>
        <row r="50">
          <cell r="M50">
            <v>18</v>
          </cell>
        </row>
        <row r="56">
          <cell r="M56">
            <v>31</v>
          </cell>
        </row>
        <row r="65">
          <cell r="M65">
            <v>112</v>
          </cell>
        </row>
        <row r="72">
          <cell r="M72">
            <v>14</v>
          </cell>
        </row>
        <row r="73">
          <cell r="M73">
            <v>19</v>
          </cell>
        </row>
        <row r="76">
          <cell r="M76">
            <v>17</v>
          </cell>
        </row>
        <row r="81">
          <cell r="M81">
            <v>58</v>
          </cell>
        </row>
        <row r="85">
          <cell r="M85">
            <v>25</v>
          </cell>
        </row>
        <row r="89">
          <cell r="M89">
            <v>40</v>
          </cell>
        </row>
        <row r="92">
          <cell r="M92">
            <v>107</v>
          </cell>
        </row>
        <row r="96">
          <cell r="M96">
            <v>8</v>
          </cell>
        </row>
        <row r="99">
          <cell r="M99">
            <v>64</v>
          </cell>
        </row>
        <row r="109">
          <cell r="M109">
            <v>44</v>
          </cell>
        </row>
      </sheetData>
      <sheetData sheetId="1"/>
      <sheetData sheetId="2">
        <row r="18">
          <cell r="M18">
            <v>372</v>
          </cell>
        </row>
      </sheetData>
      <sheetData sheetId="3"/>
      <sheetData sheetId="4">
        <row r="18">
          <cell r="M18">
            <v>318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721</v>
          </cell>
        </row>
        <row r="18">
          <cell r="M18">
            <v>694</v>
          </cell>
        </row>
        <row r="19">
          <cell r="M19">
            <v>2</v>
          </cell>
        </row>
        <row r="22">
          <cell r="M22" t="str">
            <v>-</v>
          </cell>
        </row>
        <row r="23">
          <cell r="M23">
            <v>70</v>
          </cell>
        </row>
        <row r="24">
          <cell r="M24">
            <v>39</v>
          </cell>
        </row>
        <row r="49">
          <cell r="M49">
            <v>4</v>
          </cell>
        </row>
        <row r="50">
          <cell r="M50">
            <v>20</v>
          </cell>
        </row>
        <row r="56">
          <cell r="M56">
            <v>28</v>
          </cell>
        </row>
        <row r="65">
          <cell r="M65">
            <v>115</v>
          </cell>
        </row>
        <row r="72">
          <cell r="M72">
            <v>18</v>
          </cell>
        </row>
        <row r="73">
          <cell r="M73">
            <v>14</v>
          </cell>
        </row>
        <row r="76">
          <cell r="M76">
            <v>22</v>
          </cell>
        </row>
        <row r="81">
          <cell r="M81">
            <v>62</v>
          </cell>
        </row>
        <row r="85">
          <cell r="M85">
            <v>31</v>
          </cell>
        </row>
        <row r="89">
          <cell r="M89">
            <v>35</v>
          </cell>
        </row>
        <row r="92">
          <cell r="M92">
            <v>118</v>
          </cell>
        </row>
        <row r="96">
          <cell r="M96">
            <v>5</v>
          </cell>
        </row>
        <row r="99">
          <cell r="M99">
            <v>61</v>
          </cell>
        </row>
        <row r="109">
          <cell r="M109">
            <v>39</v>
          </cell>
        </row>
      </sheetData>
      <sheetData sheetId="1"/>
      <sheetData sheetId="2">
        <row r="18">
          <cell r="M18">
            <v>371</v>
          </cell>
        </row>
      </sheetData>
      <sheetData sheetId="3"/>
      <sheetData sheetId="4">
        <row r="18">
          <cell r="M18">
            <v>322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702</v>
          </cell>
        </row>
        <row r="18">
          <cell r="M18">
            <v>675</v>
          </cell>
        </row>
        <row r="19">
          <cell r="M19">
            <v>6</v>
          </cell>
        </row>
        <row r="22">
          <cell r="M22" t="str">
            <v>-</v>
          </cell>
        </row>
        <row r="23">
          <cell r="M23">
            <v>64</v>
          </cell>
        </row>
        <row r="24">
          <cell r="M24">
            <v>28</v>
          </cell>
        </row>
        <row r="49">
          <cell r="M49">
            <v>4</v>
          </cell>
        </row>
        <row r="50">
          <cell r="M50">
            <v>17</v>
          </cell>
        </row>
        <row r="56">
          <cell r="M56">
            <v>33</v>
          </cell>
        </row>
        <row r="65">
          <cell r="M65">
            <v>119</v>
          </cell>
        </row>
        <row r="72">
          <cell r="M72">
            <v>16</v>
          </cell>
        </row>
        <row r="73">
          <cell r="M73">
            <v>15</v>
          </cell>
        </row>
        <row r="76">
          <cell r="M76">
            <v>22</v>
          </cell>
        </row>
        <row r="81">
          <cell r="M81">
            <v>65</v>
          </cell>
        </row>
        <row r="85">
          <cell r="M85">
            <v>32</v>
          </cell>
        </row>
        <row r="89">
          <cell r="M89">
            <v>32</v>
          </cell>
        </row>
        <row r="92">
          <cell r="M92">
            <v>105</v>
          </cell>
        </row>
        <row r="96">
          <cell r="M96">
            <v>6</v>
          </cell>
        </row>
        <row r="99">
          <cell r="M99">
            <v>61</v>
          </cell>
        </row>
        <row r="109">
          <cell r="M109">
            <v>40</v>
          </cell>
        </row>
      </sheetData>
      <sheetData sheetId="1"/>
      <sheetData sheetId="2">
        <row r="18">
          <cell r="M18">
            <v>362</v>
          </cell>
        </row>
      </sheetData>
      <sheetData sheetId="3"/>
      <sheetData sheetId="4">
        <row r="18">
          <cell r="M18">
            <v>312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695</v>
          </cell>
        </row>
        <row r="18">
          <cell r="M18">
            <v>670</v>
          </cell>
        </row>
        <row r="19">
          <cell r="M19">
            <v>5</v>
          </cell>
        </row>
        <row r="22">
          <cell r="M22">
            <v>0</v>
          </cell>
        </row>
        <row r="23">
          <cell r="M23">
            <v>69</v>
          </cell>
        </row>
        <row r="24">
          <cell r="M24">
            <v>32</v>
          </cell>
        </row>
        <row r="49">
          <cell r="M49">
            <v>6</v>
          </cell>
        </row>
        <row r="50">
          <cell r="M50">
            <v>17</v>
          </cell>
        </row>
        <row r="56">
          <cell r="M56">
            <v>30</v>
          </cell>
        </row>
        <row r="65">
          <cell r="M65">
            <v>119</v>
          </cell>
        </row>
        <row r="72">
          <cell r="M72">
            <v>14</v>
          </cell>
        </row>
        <row r="73">
          <cell r="M73">
            <v>16</v>
          </cell>
        </row>
        <row r="76">
          <cell r="M76">
            <v>20</v>
          </cell>
        </row>
        <row r="81">
          <cell r="M81">
            <v>57</v>
          </cell>
        </row>
        <row r="85">
          <cell r="M85">
            <v>28</v>
          </cell>
        </row>
        <row r="89">
          <cell r="M89">
            <v>34</v>
          </cell>
        </row>
        <row r="92">
          <cell r="M92">
            <v>104</v>
          </cell>
        </row>
        <row r="96">
          <cell r="M96">
            <v>9</v>
          </cell>
        </row>
        <row r="99">
          <cell r="M99">
            <v>56</v>
          </cell>
        </row>
        <row r="109">
          <cell r="M109">
            <v>46</v>
          </cell>
        </row>
      </sheetData>
      <sheetData sheetId="1"/>
      <sheetData sheetId="2">
        <row r="18">
          <cell r="M18">
            <v>355</v>
          </cell>
        </row>
      </sheetData>
      <sheetData sheetId="3"/>
      <sheetData sheetId="4">
        <row r="18">
          <cell r="M18">
            <v>315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698</v>
          </cell>
        </row>
        <row r="18">
          <cell r="M18">
            <v>670</v>
          </cell>
        </row>
        <row r="19">
          <cell r="M19">
            <v>2</v>
          </cell>
        </row>
        <row r="22">
          <cell r="M22" t="str">
            <v>-</v>
          </cell>
        </row>
        <row r="23">
          <cell r="M23">
            <v>75</v>
          </cell>
        </row>
        <row r="24">
          <cell r="M24">
            <v>35</v>
          </cell>
        </row>
        <row r="49">
          <cell r="M49">
            <v>7</v>
          </cell>
        </row>
        <row r="50">
          <cell r="M50">
            <v>17</v>
          </cell>
        </row>
        <row r="56">
          <cell r="M56">
            <v>24</v>
          </cell>
        </row>
        <row r="65">
          <cell r="M65">
            <v>115</v>
          </cell>
        </row>
        <row r="72">
          <cell r="M72">
            <v>14</v>
          </cell>
        </row>
        <row r="73">
          <cell r="M73">
            <v>17</v>
          </cell>
        </row>
        <row r="76">
          <cell r="M76">
            <v>24</v>
          </cell>
        </row>
        <row r="81">
          <cell r="M81">
            <v>51</v>
          </cell>
        </row>
        <row r="85">
          <cell r="M85">
            <v>30</v>
          </cell>
        </row>
        <row r="89">
          <cell r="M89">
            <v>34</v>
          </cell>
        </row>
        <row r="92">
          <cell r="M92">
            <v>113</v>
          </cell>
        </row>
        <row r="96">
          <cell r="M96">
            <v>9</v>
          </cell>
        </row>
        <row r="99">
          <cell r="M99">
            <v>48</v>
          </cell>
        </row>
        <row r="109">
          <cell r="M109">
            <v>47</v>
          </cell>
        </row>
      </sheetData>
      <sheetData sheetId="1"/>
      <sheetData sheetId="2">
        <row r="18">
          <cell r="M18">
            <v>360</v>
          </cell>
        </row>
      </sheetData>
      <sheetData sheetId="3"/>
      <sheetData sheetId="4">
        <row r="18">
          <cell r="M18">
            <v>310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4"/>
  <sheetViews>
    <sheetView tabSelected="1" view="pageBreakPreview" zoomScaleNormal="100" zoomScaleSheetLayoutView="100" workbookViewId="0">
      <pane xSplit="2" ySplit="6" topLeftCell="C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J1"/>
    </sheetView>
  </sheetViews>
  <sheetFormatPr defaultRowHeight="12"/>
  <cols>
    <col min="1" max="1" width="6.375" style="56" customWidth="1"/>
    <col min="2" max="2" width="13.75" style="2" bestFit="1" customWidth="1"/>
    <col min="3" max="7" width="9" style="2"/>
    <col min="8" max="8" width="7.625" style="2" customWidth="1"/>
    <col min="9" max="9" width="7.5" style="2" customWidth="1"/>
    <col min="10" max="10" width="5.5" style="2" customWidth="1"/>
    <col min="11" max="238" width="9" style="2"/>
    <col min="239" max="239" width="6.375" style="2" customWidth="1"/>
    <col min="240" max="240" width="13.75" style="2" bestFit="1" customWidth="1"/>
    <col min="241" max="245" width="9" style="2"/>
    <col min="246" max="246" width="7.625" style="2" customWidth="1"/>
    <col min="247" max="247" width="7.5" style="2" customWidth="1"/>
    <col min="248" max="248" width="5.5" style="2" customWidth="1"/>
    <col min="249" max="249" width="9" style="2"/>
    <col min="250" max="250" width="3" style="2" customWidth="1"/>
    <col min="251" max="251" width="11.625" style="2" customWidth="1"/>
    <col min="252" max="259" width="8.875" style="2" customWidth="1"/>
    <col min="260" max="494" width="9" style="2"/>
    <col min="495" max="495" width="6.375" style="2" customWidth="1"/>
    <col min="496" max="496" width="13.75" style="2" bestFit="1" customWidth="1"/>
    <col min="497" max="501" width="9" style="2"/>
    <col min="502" max="502" width="7.625" style="2" customWidth="1"/>
    <col min="503" max="503" width="7.5" style="2" customWidth="1"/>
    <col min="504" max="504" width="5.5" style="2" customWidth="1"/>
    <col min="505" max="505" width="9" style="2"/>
    <col min="506" max="506" width="3" style="2" customWidth="1"/>
    <col min="507" max="507" width="11.625" style="2" customWidth="1"/>
    <col min="508" max="515" width="8.875" style="2" customWidth="1"/>
    <col min="516" max="750" width="9" style="2"/>
    <col min="751" max="751" width="6.375" style="2" customWidth="1"/>
    <col min="752" max="752" width="13.75" style="2" bestFit="1" customWidth="1"/>
    <col min="753" max="757" width="9" style="2"/>
    <col min="758" max="758" width="7.625" style="2" customWidth="1"/>
    <col min="759" max="759" width="7.5" style="2" customWidth="1"/>
    <col min="760" max="760" width="5.5" style="2" customWidth="1"/>
    <col min="761" max="761" width="9" style="2"/>
    <col min="762" max="762" width="3" style="2" customWidth="1"/>
    <col min="763" max="763" width="11.625" style="2" customWidth="1"/>
    <col min="764" max="771" width="8.875" style="2" customWidth="1"/>
    <col min="772" max="1006" width="9" style="2"/>
    <col min="1007" max="1007" width="6.375" style="2" customWidth="1"/>
    <col min="1008" max="1008" width="13.75" style="2" bestFit="1" customWidth="1"/>
    <col min="1009" max="1013" width="9" style="2"/>
    <col min="1014" max="1014" width="7.625" style="2" customWidth="1"/>
    <col min="1015" max="1015" width="7.5" style="2" customWidth="1"/>
    <col min="1016" max="1016" width="5.5" style="2" customWidth="1"/>
    <col min="1017" max="1017" width="9" style="2"/>
    <col min="1018" max="1018" width="3" style="2" customWidth="1"/>
    <col min="1019" max="1019" width="11.625" style="2" customWidth="1"/>
    <col min="1020" max="1027" width="8.875" style="2" customWidth="1"/>
    <col min="1028" max="1262" width="9" style="2"/>
    <col min="1263" max="1263" width="6.375" style="2" customWidth="1"/>
    <col min="1264" max="1264" width="13.75" style="2" bestFit="1" customWidth="1"/>
    <col min="1265" max="1269" width="9" style="2"/>
    <col min="1270" max="1270" width="7.625" style="2" customWidth="1"/>
    <col min="1271" max="1271" width="7.5" style="2" customWidth="1"/>
    <col min="1272" max="1272" width="5.5" style="2" customWidth="1"/>
    <col min="1273" max="1273" width="9" style="2"/>
    <col min="1274" max="1274" width="3" style="2" customWidth="1"/>
    <col min="1275" max="1275" width="11.625" style="2" customWidth="1"/>
    <col min="1276" max="1283" width="8.875" style="2" customWidth="1"/>
    <col min="1284" max="1518" width="9" style="2"/>
    <col min="1519" max="1519" width="6.375" style="2" customWidth="1"/>
    <col min="1520" max="1520" width="13.75" style="2" bestFit="1" customWidth="1"/>
    <col min="1521" max="1525" width="9" style="2"/>
    <col min="1526" max="1526" width="7.625" style="2" customWidth="1"/>
    <col min="1527" max="1527" width="7.5" style="2" customWidth="1"/>
    <col min="1528" max="1528" width="5.5" style="2" customWidth="1"/>
    <col min="1529" max="1529" width="9" style="2"/>
    <col min="1530" max="1530" width="3" style="2" customWidth="1"/>
    <col min="1531" max="1531" width="11.625" style="2" customWidth="1"/>
    <col min="1532" max="1539" width="8.875" style="2" customWidth="1"/>
    <col min="1540" max="1774" width="9" style="2"/>
    <col min="1775" max="1775" width="6.375" style="2" customWidth="1"/>
    <col min="1776" max="1776" width="13.75" style="2" bestFit="1" customWidth="1"/>
    <col min="1777" max="1781" width="9" style="2"/>
    <col min="1782" max="1782" width="7.625" style="2" customWidth="1"/>
    <col min="1783" max="1783" width="7.5" style="2" customWidth="1"/>
    <col min="1784" max="1784" width="5.5" style="2" customWidth="1"/>
    <col min="1785" max="1785" width="9" style="2"/>
    <col min="1786" max="1786" width="3" style="2" customWidth="1"/>
    <col min="1787" max="1787" width="11.625" style="2" customWidth="1"/>
    <col min="1788" max="1795" width="8.875" style="2" customWidth="1"/>
    <col min="1796" max="2030" width="9" style="2"/>
    <col min="2031" max="2031" width="6.375" style="2" customWidth="1"/>
    <col min="2032" max="2032" width="13.75" style="2" bestFit="1" customWidth="1"/>
    <col min="2033" max="2037" width="9" style="2"/>
    <col min="2038" max="2038" width="7.625" style="2" customWidth="1"/>
    <col min="2039" max="2039" width="7.5" style="2" customWidth="1"/>
    <col min="2040" max="2040" width="5.5" style="2" customWidth="1"/>
    <col min="2041" max="2041" width="9" style="2"/>
    <col min="2042" max="2042" width="3" style="2" customWidth="1"/>
    <col min="2043" max="2043" width="11.625" style="2" customWidth="1"/>
    <col min="2044" max="2051" width="8.875" style="2" customWidth="1"/>
    <col min="2052" max="2286" width="9" style="2"/>
    <col min="2287" max="2287" width="6.375" style="2" customWidth="1"/>
    <col min="2288" max="2288" width="13.75" style="2" bestFit="1" customWidth="1"/>
    <col min="2289" max="2293" width="9" style="2"/>
    <col min="2294" max="2294" width="7.625" style="2" customWidth="1"/>
    <col min="2295" max="2295" width="7.5" style="2" customWidth="1"/>
    <col min="2296" max="2296" width="5.5" style="2" customWidth="1"/>
    <col min="2297" max="2297" width="9" style="2"/>
    <col min="2298" max="2298" width="3" style="2" customWidth="1"/>
    <col min="2299" max="2299" width="11.625" style="2" customWidth="1"/>
    <col min="2300" max="2307" width="8.875" style="2" customWidth="1"/>
    <col min="2308" max="2542" width="9" style="2"/>
    <col min="2543" max="2543" width="6.375" style="2" customWidth="1"/>
    <col min="2544" max="2544" width="13.75" style="2" bestFit="1" customWidth="1"/>
    <col min="2545" max="2549" width="9" style="2"/>
    <col min="2550" max="2550" width="7.625" style="2" customWidth="1"/>
    <col min="2551" max="2551" width="7.5" style="2" customWidth="1"/>
    <col min="2552" max="2552" width="5.5" style="2" customWidth="1"/>
    <col min="2553" max="2553" width="9" style="2"/>
    <col min="2554" max="2554" width="3" style="2" customWidth="1"/>
    <col min="2555" max="2555" width="11.625" style="2" customWidth="1"/>
    <col min="2556" max="2563" width="8.875" style="2" customWidth="1"/>
    <col min="2564" max="2798" width="9" style="2"/>
    <col min="2799" max="2799" width="6.375" style="2" customWidth="1"/>
    <col min="2800" max="2800" width="13.75" style="2" bestFit="1" customWidth="1"/>
    <col min="2801" max="2805" width="9" style="2"/>
    <col min="2806" max="2806" width="7.625" style="2" customWidth="1"/>
    <col min="2807" max="2807" width="7.5" style="2" customWidth="1"/>
    <col min="2808" max="2808" width="5.5" style="2" customWidth="1"/>
    <col min="2809" max="2809" width="9" style="2"/>
    <col min="2810" max="2810" width="3" style="2" customWidth="1"/>
    <col min="2811" max="2811" width="11.625" style="2" customWidth="1"/>
    <col min="2812" max="2819" width="8.875" style="2" customWidth="1"/>
    <col min="2820" max="3054" width="9" style="2"/>
    <col min="3055" max="3055" width="6.375" style="2" customWidth="1"/>
    <col min="3056" max="3056" width="13.75" style="2" bestFit="1" customWidth="1"/>
    <col min="3057" max="3061" width="9" style="2"/>
    <col min="3062" max="3062" width="7.625" style="2" customWidth="1"/>
    <col min="3063" max="3063" width="7.5" style="2" customWidth="1"/>
    <col min="3064" max="3064" width="5.5" style="2" customWidth="1"/>
    <col min="3065" max="3065" width="9" style="2"/>
    <col min="3066" max="3066" width="3" style="2" customWidth="1"/>
    <col min="3067" max="3067" width="11.625" style="2" customWidth="1"/>
    <col min="3068" max="3075" width="8.875" style="2" customWidth="1"/>
    <col min="3076" max="3310" width="9" style="2"/>
    <col min="3311" max="3311" width="6.375" style="2" customWidth="1"/>
    <col min="3312" max="3312" width="13.75" style="2" bestFit="1" customWidth="1"/>
    <col min="3313" max="3317" width="9" style="2"/>
    <col min="3318" max="3318" width="7.625" style="2" customWidth="1"/>
    <col min="3319" max="3319" width="7.5" style="2" customWidth="1"/>
    <col min="3320" max="3320" width="5.5" style="2" customWidth="1"/>
    <col min="3321" max="3321" width="9" style="2"/>
    <col min="3322" max="3322" width="3" style="2" customWidth="1"/>
    <col min="3323" max="3323" width="11.625" style="2" customWidth="1"/>
    <col min="3324" max="3331" width="8.875" style="2" customWidth="1"/>
    <col min="3332" max="3566" width="9" style="2"/>
    <col min="3567" max="3567" width="6.375" style="2" customWidth="1"/>
    <col min="3568" max="3568" width="13.75" style="2" bestFit="1" customWidth="1"/>
    <col min="3569" max="3573" width="9" style="2"/>
    <col min="3574" max="3574" width="7.625" style="2" customWidth="1"/>
    <col min="3575" max="3575" width="7.5" style="2" customWidth="1"/>
    <col min="3576" max="3576" width="5.5" style="2" customWidth="1"/>
    <col min="3577" max="3577" width="9" style="2"/>
    <col min="3578" max="3578" width="3" style="2" customWidth="1"/>
    <col min="3579" max="3579" width="11.625" style="2" customWidth="1"/>
    <col min="3580" max="3587" width="8.875" style="2" customWidth="1"/>
    <col min="3588" max="3822" width="9" style="2"/>
    <col min="3823" max="3823" width="6.375" style="2" customWidth="1"/>
    <col min="3824" max="3824" width="13.75" style="2" bestFit="1" customWidth="1"/>
    <col min="3825" max="3829" width="9" style="2"/>
    <col min="3830" max="3830" width="7.625" style="2" customWidth="1"/>
    <col min="3831" max="3831" width="7.5" style="2" customWidth="1"/>
    <col min="3832" max="3832" width="5.5" style="2" customWidth="1"/>
    <col min="3833" max="3833" width="9" style="2"/>
    <col min="3834" max="3834" width="3" style="2" customWidth="1"/>
    <col min="3835" max="3835" width="11.625" style="2" customWidth="1"/>
    <col min="3836" max="3843" width="8.875" style="2" customWidth="1"/>
    <col min="3844" max="4078" width="9" style="2"/>
    <col min="4079" max="4079" width="6.375" style="2" customWidth="1"/>
    <col min="4080" max="4080" width="13.75" style="2" bestFit="1" customWidth="1"/>
    <col min="4081" max="4085" width="9" style="2"/>
    <col min="4086" max="4086" width="7.625" style="2" customWidth="1"/>
    <col min="4087" max="4087" width="7.5" style="2" customWidth="1"/>
    <col min="4088" max="4088" width="5.5" style="2" customWidth="1"/>
    <col min="4089" max="4089" width="9" style="2"/>
    <col min="4090" max="4090" width="3" style="2" customWidth="1"/>
    <col min="4091" max="4091" width="11.625" style="2" customWidth="1"/>
    <col min="4092" max="4099" width="8.875" style="2" customWidth="1"/>
    <col min="4100" max="4334" width="9" style="2"/>
    <col min="4335" max="4335" width="6.375" style="2" customWidth="1"/>
    <col min="4336" max="4336" width="13.75" style="2" bestFit="1" customWidth="1"/>
    <col min="4337" max="4341" width="9" style="2"/>
    <col min="4342" max="4342" width="7.625" style="2" customWidth="1"/>
    <col min="4343" max="4343" width="7.5" style="2" customWidth="1"/>
    <col min="4344" max="4344" width="5.5" style="2" customWidth="1"/>
    <col min="4345" max="4345" width="9" style="2"/>
    <col min="4346" max="4346" width="3" style="2" customWidth="1"/>
    <col min="4347" max="4347" width="11.625" style="2" customWidth="1"/>
    <col min="4348" max="4355" width="8.875" style="2" customWidth="1"/>
    <col min="4356" max="4590" width="9" style="2"/>
    <col min="4591" max="4591" width="6.375" style="2" customWidth="1"/>
    <col min="4592" max="4592" width="13.75" style="2" bestFit="1" customWidth="1"/>
    <col min="4593" max="4597" width="9" style="2"/>
    <col min="4598" max="4598" width="7.625" style="2" customWidth="1"/>
    <col min="4599" max="4599" width="7.5" style="2" customWidth="1"/>
    <col min="4600" max="4600" width="5.5" style="2" customWidth="1"/>
    <col min="4601" max="4601" width="9" style="2"/>
    <col min="4602" max="4602" width="3" style="2" customWidth="1"/>
    <col min="4603" max="4603" width="11.625" style="2" customWidth="1"/>
    <col min="4604" max="4611" width="8.875" style="2" customWidth="1"/>
    <col min="4612" max="4846" width="9" style="2"/>
    <col min="4847" max="4847" width="6.375" style="2" customWidth="1"/>
    <col min="4848" max="4848" width="13.75" style="2" bestFit="1" customWidth="1"/>
    <col min="4849" max="4853" width="9" style="2"/>
    <col min="4854" max="4854" width="7.625" style="2" customWidth="1"/>
    <col min="4855" max="4855" width="7.5" style="2" customWidth="1"/>
    <col min="4856" max="4856" width="5.5" style="2" customWidth="1"/>
    <col min="4857" max="4857" width="9" style="2"/>
    <col min="4858" max="4858" width="3" style="2" customWidth="1"/>
    <col min="4859" max="4859" width="11.625" style="2" customWidth="1"/>
    <col min="4860" max="4867" width="8.875" style="2" customWidth="1"/>
    <col min="4868" max="5102" width="9" style="2"/>
    <col min="5103" max="5103" width="6.375" style="2" customWidth="1"/>
    <col min="5104" max="5104" width="13.75" style="2" bestFit="1" customWidth="1"/>
    <col min="5105" max="5109" width="9" style="2"/>
    <col min="5110" max="5110" width="7.625" style="2" customWidth="1"/>
    <col min="5111" max="5111" width="7.5" style="2" customWidth="1"/>
    <col min="5112" max="5112" width="5.5" style="2" customWidth="1"/>
    <col min="5113" max="5113" width="9" style="2"/>
    <col min="5114" max="5114" width="3" style="2" customWidth="1"/>
    <col min="5115" max="5115" width="11.625" style="2" customWidth="1"/>
    <col min="5116" max="5123" width="8.875" style="2" customWidth="1"/>
    <col min="5124" max="5358" width="9" style="2"/>
    <col min="5359" max="5359" width="6.375" style="2" customWidth="1"/>
    <col min="5360" max="5360" width="13.75" style="2" bestFit="1" customWidth="1"/>
    <col min="5361" max="5365" width="9" style="2"/>
    <col min="5366" max="5366" width="7.625" style="2" customWidth="1"/>
    <col min="5367" max="5367" width="7.5" style="2" customWidth="1"/>
    <col min="5368" max="5368" width="5.5" style="2" customWidth="1"/>
    <col min="5369" max="5369" width="9" style="2"/>
    <col min="5370" max="5370" width="3" style="2" customWidth="1"/>
    <col min="5371" max="5371" width="11.625" style="2" customWidth="1"/>
    <col min="5372" max="5379" width="8.875" style="2" customWidth="1"/>
    <col min="5380" max="5614" width="9" style="2"/>
    <col min="5615" max="5615" width="6.375" style="2" customWidth="1"/>
    <col min="5616" max="5616" width="13.75" style="2" bestFit="1" customWidth="1"/>
    <col min="5617" max="5621" width="9" style="2"/>
    <col min="5622" max="5622" width="7.625" style="2" customWidth="1"/>
    <col min="5623" max="5623" width="7.5" style="2" customWidth="1"/>
    <col min="5624" max="5624" width="5.5" style="2" customWidth="1"/>
    <col min="5625" max="5625" width="9" style="2"/>
    <col min="5626" max="5626" width="3" style="2" customWidth="1"/>
    <col min="5627" max="5627" width="11.625" style="2" customWidth="1"/>
    <col min="5628" max="5635" width="8.875" style="2" customWidth="1"/>
    <col min="5636" max="5870" width="9" style="2"/>
    <col min="5871" max="5871" width="6.375" style="2" customWidth="1"/>
    <col min="5872" max="5872" width="13.75" style="2" bestFit="1" customWidth="1"/>
    <col min="5873" max="5877" width="9" style="2"/>
    <col min="5878" max="5878" width="7.625" style="2" customWidth="1"/>
    <col min="5879" max="5879" width="7.5" style="2" customWidth="1"/>
    <col min="5880" max="5880" width="5.5" style="2" customWidth="1"/>
    <col min="5881" max="5881" width="9" style="2"/>
    <col min="5882" max="5882" width="3" style="2" customWidth="1"/>
    <col min="5883" max="5883" width="11.625" style="2" customWidth="1"/>
    <col min="5884" max="5891" width="8.875" style="2" customWidth="1"/>
    <col min="5892" max="6126" width="9" style="2"/>
    <col min="6127" max="6127" width="6.375" style="2" customWidth="1"/>
    <col min="6128" max="6128" width="13.75" style="2" bestFit="1" customWidth="1"/>
    <col min="6129" max="6133" width="9" style="2"/>
    <col min="6134" max="6134" width="7.625" style="2" customWidth="1"/>
    <col min="6135" max="6135" width="7.5" style="2" customWidth="1"/>
    <col min="6136" max="6136" width="5.5" style="2" customWidth="1"/>
    <col min="6137" max="6137" width="9" style="2"/>
    <col min="6138" max="6138" width="3" style="2" customWidth="1"/>
    <col min="6139" max="6139" width="11.625" style="2" customWidth="1"/>
    <col min="6140" max="6147" width="8.875" style="2" customWidth="1"/>
    <col min="6148" max="6382" width="9" style="2"/>
    <col min="6383" max="6383" width="6.375" style="2" customWidth="1"/>
    <col min="6384" max="6384" width="13.75" style="2" bestFit="1" customWidth="1"/>
    <col min="6385" max="6389" width="9" style="2"/>
    <col min="6390" max="6390" width="7.625" style="2" customWidth="1"/>
    <col min="6391" max="6391" width="7.5" style="2" customWidth="1"/>
    <col min="6392" max="6392" width="5.5" style="2" customWidth="1"/>
    <col min="6393" max="6393" width="9" style="2"/>
    <col min="6394" max="6394" width="3" style="2" customWidth="1"/>
    <col min="6395" max="6395" width="11.625" style="2" customWidth="1"/>
    <col min="6396" max="6403" width="8.875" style="2" customWidth="1"/>
    <col min="6404" max="6638" width="9" style="2"/>
    <col min="6639" max="6639" width="6.375" style="2" customWidth="1"/>
    <col min="6640" max="6640" width="13.75" style="2" bestFit="1" customWidth="1"/>
    <col min="6641" max="6645" width="9" style="2"/>
    <col min="6646" max="6646" width="7.625" style="2" customWidth="1"/>
    <col min="6647" max="6647" width="7.5" style="2" customWidth="1"/>
    <col min="6648" max="6648" width="5.5" style="2" customWidth="1"/>
    <col min="6649" max="6649" width="9" style="2"/>
    <col min="6650" max="6650" width="3" style="2" customWidth="1"/>
    <col min="6651" max="6651" width="11.625" style="2" customWidth="1"/>
    <col min="6652" max="6659" width="8.875" style="2" customWidth="1"/>
    <col min="6660" max="6894" width="9" style="2"/>
    <col min="6895" max="6895" width="6.375" style="2" customWidth="1"/>
    <col min="6896" max="6896" width="13.75" style="2" bestFit="1" customWidth="1"/>
    <col min="6897" max="6901" width="9" style="2"/>
    <col min="6902" max="6902" width="7.625" style="2" customWidth="1"/>
    <col min="6903" max="6903" width="7.5" style="2" customWidth="1"/>
    <col min="6904" max="6904" width="5.5" style="2" customWidth="1"/>
    <col min="6905" max="6905" width="9" style="2"/>
    <col min="6906" max="6906" width="3" style="2" customWidth="1"/>
    <col min="6907" max="6907" width="11.625" style="2" customWidth="1"/>
    <col min="6908" max="6915" width="8.875" style="2" customWidth="1"/>
    <col min="6916" max="7150" width="9" style="2"/>
    <col min="7151" max="7151" width="6.375" style="2" customWidth="1"/>
    <col min="7152" max="7152" width="13.75" style="2" bestFit="1" customWidth="1"/>
    <col min="7153" max="7157" width="9" style="2"/>
    <col min="7158" max="7158" width="7.625" style="2" customWidth="1"/>
    <col min="7159" max="7159" width="7.5" style="2" customWidth="1"/>
    <col min="7160" max="7160" width="5.5" style="2" customWidth="1"/>
    <col min="7161" max="7161" width="9" style="2"/>
    <col min="7162" max="7162" width="3" style="2" customWidth="1"/>
    <col min="7163" max="7163" width="11.625" style="2" customWidth="1"/>
    <col min="7164" max="7171" width="8.875" style="2" customWidth="1"/>
    <col min="7172" max="7406" width="9" style="2"/>
    <col min="7407" max="7407" width="6.375" style="2" customWidth="1"/>
    <col min="7408" max="7408" width="13.75" style="2" bestFit="1" customWidth="1"/>
    <col min="7409" max="7413" width="9" style="2"/>
    <col min="7414" max="7414" width="7.625" style="2" customWidth="1"/>
    <col min="7415" max="7415" width="7.5" style="2" customWidth="1"/>
    <col min="7416" max="7416" width="5.5" style="2" customWidth="1"/>
    <col min="7417" max="7417" width="9" style="2"/>
    <col min="7418" max="7418" width="3" style="2" customWidth="1"/>
    <col min="7419" max="7419" width="11.625" style="2" customWidth="1"/>
    <col min="7420" max="7427" width="8.875" style="2" customWidth="1"/>
    <col min="7428" max="7662" width="9" style="2"/>
    <col min="7663" max="7663" width="6.375" style="2" customWidth="1"/>
    <col min="7664" max="7664" width="13.75" style="2" bestFit="1" customWidth="1"/>
    <col min="7665" max="7669" width="9" style="2"/>
    <col min="7670" max="7670" width="7.625" style="2" customWidth="1"/>
    <col min="7671" max="7671" width="7.5" style="2" customWidth="1"/>
    <col min="7672" max="7672" width="5.5" style="2" customWidth="1"/>
    <col min="7673" max="7673" width="9" style="2"/>
    <col min="7674" max="7674" width="3" style="2" customWidth="1"/>
    <col min="7675" max="7675" width="11.625" style="2" customWidth="1"/>
    <col min="7676" max="7683" width="8.875" style="2" customWidth="1"/>
    <col min="7684" max="7918" width="9" style="2"/>
    <col min="7919" max="7919" width="6.375" style="2" customWidth="1"/>
    <col min="7920" max="7920" width="13.75" style="2" bestFit="1" customWidth="1"/>
    <col min="7921" max="7925" width="9" style="2"/>
    <col min="7926" max="7926" width="7.625" style="2" customWidth="1"/>
    <col min="7927" max="7927" width="7.5" style="2" customWidth="1"/>
    <col min="7928" max="7928" width="5.5" style="2" customWidth="1"/>
    <col min="7929" max="7929" width="9" style="2"/>
    <col min="7930" max="7930" width="3" style="2" customWidth="1"/>
    <col min="7931" max="7931" width="11.625" style="2" customWidth="1"/>
    <col min="7932" max="7939" width="8.875" style="2" customWidth="1"/>
    <col min="7940" max="8174" width="9" style="2"/>
    <col min="8175" max="8175" width="6.375" style="2" customWidth="1"/>
    <col min="8176" max="8176" width="13.75" style="2" bestFit="1" customWidth="1"/>
    <col min="8177" max="8181" width="9" style="2"/>
    <col min="8182" max="8182" width="7.625" style="2" customWidth="1"/>
    <col min="8183" max="8183" width="7.5" style="2" customWidth="1"/>
    <col min="8184" max="8184" width="5.5" style="2" customWidth="1"/>
    <col min="8185" max="8185" width="9" style="2"/>
    <col min="8186" max="8186" width="3" style="2" customWidth="1"/>
    <col min="8187" max="8187" width="11.625" style="2" customWidth="1"/>
    <col min="8188" max="8195" width="8.875" style="2" customWidth="1"/>
    <col min="8196" max="8430" width="9" style="2"/>
    <col min="8431" max="8431" width="6.375" style="2" customWidth="1"/>
    <col min="8432" max="8432" width="13.75" style="2" bestFit="1" customWidth="1"/>
    <col min="8433" max="8437" width="9" style="2"/>
    <col min="8438" max="8438" width="7.625" style="2" customWidth="1"/>
    <col min="8439" max="8439" width="7.5" style="2" customWidth="1"/>
    <col min="8440" max="8440" width="5.5" style="2" customWidth="1"/>
    <col min="8441" max="8441" width="9" style="2"/>
    <col min="8442" max="8442" width="3" style="2" customWidth="1"/>
    <col min="8443" max="8443" width="11.625" style="2" customWidth="1"/>
    <col min="8444" max="8451" width="8.875" style="2" customWidth="1"/>
    <col min="8452" max="8686" width="9" style="2"/>
    <col min="8687" max="8687" width="6.375" style="2" customWidth="1"/>
    <col min="8688" max="8688" width="13.75" style="2" bestFit="1" customWidth="1"/>
    <col min="8689" max="8693" width="9" style="2"/>
    <col min="8694" max="8694" width="7.625" style="2" customWidth="1"/>
    <col min="8695" max="8695" width="7.5" style="2" customWidth="1"/>
    <col min="8696" max="8696" width="5.5" style="2" customWidth="1"/>
    <col min="8697" max="8697" width="9" style="2"/>
    <col min="8698" max="8698" width="3" style="2" customWidth="1"/>
    <col min="8699" max="8699" width="11.625" style="2" customWidth="1"/>
    <col min="8700" max="8707" width="8.875" style="2" customWidth="1"/>
    <col min="8708" max="8942" width="9" style="2"/>
    <col min="8943" max="8943" width="6.375" style="2" customWidth="1"/>
    <col min="8944" max="8944" width="13.75" style="2" bestFit="1" customWidth="1"/>
    <col min="8945" max="8949" width="9" style="2"/>
    <col min="8950" max="8950" width="7.625" style="2" customWidth="1"/>
    <col min="8951" max="8951" width="7.5" style="2" customWidth="1"/>
    <col min="8952" max="8952" width="5.5" style="2" customWidth="1"/>
    <col min="8953" max="8953" width="9" style="2"/>
    <col min="8954" max="8954" width="3" style="2" customWidth="1"/>
    <col min="8955" max="8955" width="11.625" style="2" customWidth="1"/>
    <col min="8956" max="8963" width="8.875" style="2" customWidth="1"/>
    <col min="8964" max="9198" width="9" style="2"/>
    <col min="9199" max="9199" width="6.375" style="2" customWidth="1"/>
    <col min="9200" max="9200" width="13.75" style="2" bestFit="1" customWidth="1"/>
    <col min="9201" max="9205" width="9" style="2"/>
    <col min="9206" max="9206" width="7.625" style="2" customWidth="1"/>
    <col min="9207" max="9207" width="7.5" style="2" customWidth="1"/>
    <col min="9208" max="9208" width="5.5" style="2" customWidth="1"/>
    <col min="9209" max="9209" width="9" style="2"/>
    <col min="9210" max="9210" width="3" style="2" customWidth="1"/>
    <col min="9211" max="9211" width="11.625" style="2" customWidth="1"/>
    <col min="9212" max="9219" width="8.875" style="2" customWidth="1"/>
    <col min="9220" max="9454" width="9" style="2"/>
    <col min="9455" max="9455" width="6.375" style="2" customWidth="1"/>
    <col min="9456" max="9456" width="13.75" style="2" bestFit="1" customWidth="1"/>
    <col min="9457" max="9461" width="9" style="2"/>
    <col min="9462" max="9462" width="7.625" style="2" customWidth="1"/>
    <col min="9463" max="9463" width="7.5" style="2" customWidth="1"/>
    <col min="9464" max="9464" width="5.5" style="2" customWidth="1"/>
    <col min="9465" max="9465" width="9" style="2"/>
    <col min="9466" max="9466" width="3" style="2" customWidth="1"/>
    <col min="9467" max="9467" width="11.625" style="2" customWidth="1"/>
    <col min="9468" max="9475" width="8.875" style="2" customWidth="1"/>
    <col min="9476" max="9710" width="9" style="2"/>
    <col min="9711" max="9711" width="6.375" style="2" customWidth="1"/>
    <col min="9712" max="9712" width="13.75" style="2" bestFit="1" customWidth="1"/>
    <col min="9713" max="9717" width="9" style="2"/>
    <col min="9718" max="9718" width="7.625" style="2" customWidth="1"/>
    <col min="9719" max="9719" width="7.5" style="2" customWidth="1"/>
    <col min="9720" max="9720" width="5.5" style="2" customWidth="1"/>
    <col min="9721" max="9721" width="9" style="2"/>
    <col min="9722" max="9722" width="3" style="2" customWidth="1"/>
    <col min="9723" max="9723" width="11.625" style="2" customWidth="1"/>
    <col min="9724" max="9731" width="8.875" style="2" customWidth="1"/>
    <col min="9732" max="9966" width="9" style="2"/>
    <col min="9967" max="9967" width="6.375" style="2" customWidth="1"/>
    <col min="9968" max="9968" width="13.75" style="2" bestFit="1" customWidth="1"/>
    <col min="9969" max="9973" width="9" style="2"/>
    <col min="9974" max="9974" width="7.625" style="2" customWidth="1"/>
    <col min="9975" max="9975" width="7.5" style="2" customWidth="1"/>
    <col min="9976" max="9976" width="5.5" style="2" customWidth="1"/>
    <col min="9977" max="9977" width="9" style="2"/>
    <col min="9978" max="9978" width="3" style="2" customWidth="1"/>
    <col min="9979" max="9979" width="11.625" style="2" customWidth="1"/>
    <col min="9980" max="9987" width="8.875" style="2" customWidth="1"/>
    <col min="9988" max="10222" width="9" style="2"/>
    <col min="10223" max="10223" width="6.375" style="2" customWidth="1"/>
    <col min="10224" max="10224" width="13.75" style="2" bestFit="1" customWidth="1"/>
    <col min="10225" max="10229" width="9" style="2"/>
    <col min="10230" max="10230" width="7.625" style="2" customWidth="1"/>
    <col min="10231" max="10231" width="7.5" style="2" customWidth="1"/>
    <col min="10232" max="10232" width="5.5" style="2" customWidth="1"/>
    <col min="10233" max="10233" width="9" style="2"/>
    <col min="10234" max="10234" width="3" style="2" customWidth="1"/>
    <col min="10235" max="10235" width="11.625" style="2" customWidth="1"/>
    <col min="10236" max="10243" width="8.875" style="2" customWidth="1"/>
    <col min="10244" max="10478" width="9" style="2"/>
    <col min="10479" max="10479" width="6.375" style="2" customWidth="1"/>
    <col min="10480" max="10480" width="13.75" style="2" bestFit="1" customWidth="1"/>
    <col min="10481" max="10485" width="9" style="2"/>
    <col min="10486" max="10486" width="7.625" style="2" customWidth="1"/>
    <col min="10487" max="10487" width="7.5" style="2" customWidth="1"/>
    <col min="10488" max="10488" width="5.5" style="2" customWidth="1"/>
    <col min="10489" max="10489" width="9" style="2"/>
    <col min="10490" max="10490" width="3" style="2" customWidth="1"/>
    <col min="10491" max="10491" width="11.625" style="2" customWidth="1"/>
    <col min="10492" max="10499" width="8.875" style="2" customWidth="1"/>
    <col min="10500" max="10734" width="9" style="2"/>
    <col min="10735" max="10735" width="6.375" style="2" customWidth="1"/>
    <col min="10736" max="10736" width="13.75" style="2" bestFit="1" customWidth="1"/>
    <col min="10737" max="10741" width="9" style="2"/>
    <col min="10742" max="10742" width="7.625" style="2" customWidth="1"/>
    <col min="10743" max="10743" width="7.5" style="2" customWidth="1"/>
    <col min="10744" max="10744" width="5.5" style="2" customWidth="1"/>
    <col min="10745" max="10745" width="9" style="2"/>
    <col min="10746" max="10746" width="3" style="2" customWidth="1"/>
    <col min="10747" max="10747" width="11.625" style="2" customWidth="1"/>
    <col min="10748" max="10755" width="8.875" style="2" customWidth="1"/>
    <col min="10756" max="10990" width="9" style="2"/>
    <col min="10991" max="10991" width="6.375" style="2" customWidth="1"/>
    <col min="10992" max="10992" width="13.75" style="2" bestFit="1" customWidth="1"/>
    <col min="10993" max="10997" width="9" style="2"/>
    <col min="10998" max="10998" width="7.625" style="2" customWidth="1"/>
    <col min="10999" max="10999" width="7.5" style="2" customWidth="1"/>
    <col min="11000" max="11000" width="5.5" style="2" customWidth="1"/>
    <col min="11001" max="11001" width="9" style="2"/>
    <col min="11002" max="11002" width="3" style="2" customWidth="1"/>
    <col min="11003" max="11003" width="11.625" style="2" customWidth="1"/>
    <col min="11004" max="11011" width="8.875" style="2" customWidth="1"/>
    <col min="11012" max="11246" width="9" style="2"/>
    <col min="11247" max="11247" width="6.375" style="2" customWidth="1"/>
    <col min="11248" max="11248" width="13.75" style="2" bestFit="1" customWidth="1"/>
    <col min="11249" max="11253" width="9" style="2"/>
    <col min="11254" max="11254" width="7.625" style="2" customWidth="1"/>
    <col min="11255" max="11255" width="7.5" style="2" customWidth="1"/>
    <col min="11256" max="11256" width="5.5" style="2" customWidth="1"/>
    <col min="11257" max="11257" width="9" style="2"/>
    <col min="11258" max="11258" width="3" style="2" customWidth="1"/>
    <col min="11259" max="11259" width="11.625" style="2" customWidth="1"/>
    <col min="11260" max="11267" width="8.875" style="2" customWidth="1"/>
    <col min="11268" max="11502" width="9" style="2"/>
    <col min="11503" max="11503" width="6.375" style="2" customWidth="1"/>
    <col min="11504" max="11504" width="13.75" style="2" bestFit="1" customWidth="1"/>
    <col min="11505" max="11509" width="9" style="2"/>
    <col min="11510" max="11510" width="7.625" style="2" customWidth="1"/>
    <col min="11511" max="11511" width="7.5" style="2" customWidth="1"/>
    <col min="11512" max="11512" width="5.5" style="2" customWidth="1"/>
    <col min="11513" max="11513" width="9" style="2"/>
    <col min="11514" max="11514" width="3" style="2" customWidth="1"/>
    <col min="11515" max="11515" width="11.625" style="2" customWidth="1"/>
    <col min="11516" max="11523" width="8.875" style="2" customWidth="1"/>
    <col min="11524" max="11758" width="9" style="2"/>
    <col min="11759" max="11759" width="6.375" style="2" customWidth="1"/>
    <col min="11760" max="11760" width="13.75" style="2" bestFit="1" customWidth="1"/>
    <col min="11761" max="11765" width="9" style="2"/>
    <col min="11766" max="11766" width="7.625" style="2" customWidth="1"/>
    <col min="11767" max="11767" width="7.5" style="2" customWidth="1"/>
    <col min="11768" max="11768" width="5.5" style="2" customWidth="1"/>
    <col min="11769" max="11769" width="9" style="2"/>
    <col min="11770" max="11770" width="3" style="2" customWidth="1"/>
    <col min="11771" max="11771" width="11.625" style="2" customWidth="1"/>
    <col min="11772" max="11779" width="8.875" style="2" customWidth="1"/>
    <col min="11780" max="12014" width="9" style="2"/>
    <col min="12015" max="12015" width="6.375" style="2" customWidth="1"/>
    <col min="12016" max="12016" width="13.75" style="2" bestFit="1" customWidth="1"/>
    <col min="12017" max="12021" width="9" style="2"/>
    <col min="12022" max="12022" width="7.625" style="2" customWidth="1"/>
    <col min="12023" max="12023" width="7.5" style="2" customWidth="1"/>
    <col min="12024" max="12024" width="5.5" style="2" customWidth="1"/>
    <col min="12025" max="12025" width="9" style="2"/>
    <col min="12026" max="12026" width="3" style="2" customWidth="1"/>
    <col min="12027" max="12027" width="11.625" style="2" customWidth="1"/>
    <col min="12028" max="12035" width="8.875" style="2" customWidth="1"/>
    <col min="12036" max="12270" width="9" style="2"/>
    <col min="12271" max="12271" width="6.375" style="2" customWidth="1"/>
    <col min="12272" max="12272" width="13.75" style="2" bestFit="1" customWidth="1"/>
    <col min="12273" max="12277" width="9" style="2"/>
    <col min="12278" max="12278" width="7.625" style="2" customWidth="1"/>
    <col min="12279" max="12279" width="7.5" style="2" customWidth="1"/>
    <col min="12280" max="12280" width="5.5" style="2" customWidth="1"/>
    <col min="12281" max="12281" width="9" style="2"/>
    <col min="12282" max="12282" width="3" style="2" customWidth="1"/>
    <col min="12283" max="12283" width="11.625" style="2" customWidth="1"/>
    <col min="12284" max="12291" width="8.875" style="2" customWidth="1"/>
    <col min="12292" max="12526" width="9" style="2"/>
    <col min="12527" max="12527" width="6.375" style="2" customWidth="1"/>
    <col min="12528" max="12528" width="13.75" style="2" bestFit="1" customWidth="1"/>
    <col min="12529" max="12533" width="9" style="2"/>
    <col min="12534" max="12534" width="7.625" style="2" customWidth="1"/>
    <col min="12535" max="12535" width="7.5" style="2" customWidth="1"/>
    <col min="12536" max="12536" width="5.5" style="2" customWidth="1"/>
    <col min="12537" max="12537" width="9" style="2"/>
    <col min="12538" max="12538" width="3" style="2" customWidth="1"/>
    <col min="12539" max="12539" width="11.625" style="2" customWidth="1"/>
    <col min="12540" max="12547" width="8.875" style="2" customWidth="1"/>
    <col min="12548" max="12782" width="9" style="2"/>
    <col min="12783" max="12783" width="6.375" style="2" customWidth="1"/>
    <col min="12784" max="12784" width="13.75" style="2" bestFit="1" customWidth="1"/>
    <col min="12785" max="12789" width="9" style="2"/>
    <col min="12790" max="12790" width="7.625" style="2" customWidth="1"/>
    <col min="12791" max="12791" width="7.5" style="2" customWidth="1"/>
    <col min="12792" max="12792" width="5.5" style="2" customWidth="1"/>
    <col min="12793" max="12793" width="9" style="2"/>
    <col min="12794" max="12794" width="3" style="2" customWidth="1"/>
    <col min="12795" max="12795" width="11.625" style="2" customWidth="1"/>
    <col min="12796" max="12803" width="8.875" style="2" customWidth="1"/>
    <col min="12804" max="13038" width="9" style="2"/>
    <col min="13039" max="13039" width="6.375" style="2" customWidth="1"/>
    <col min="13040" max="13040" width="13.75" style="2" bestFit="1" customWidth="1"/>
    <col min="13041" max="13045" width="9" style="2"/>
    <col min="13046" max="13046" width="7.625" style="2" customWidth="1"/>
    <col min="13047" max="13047" width="7.5" style="2" customWidth="1"/>
    <col min="13048" max="13048" width="5.5" style="2" customWidth="1"/>
    <col min="13049" max="13049" width="9" style="2"/>
    <col min="13050" max="13050" width="3" style="2" customWidth="1"/>
    <col min="13051" max="13051" width="11.625" style="2" customWidth="1"/>
    <col min="13052" max="13059" width="8.875" style="2" customWidth="1"/>
    <col min="13060" max="13294" width="9" style="2"/>
    <col min="13295" max="13295" width="6.375" style="2" customWidth="1"/>
    <col min="13296" max="13296" width="13.75" style="2" bestFit="1" customWidth="1"/>
    <col min="13297" max="13301" width="9" style="2"/>
    <col min="13302" max="13302" width="7.625" style="2" customWidth="1"/>
    <col min="13303" max="13303" width="7.5" style="2" customWidth="1"/>
    <col min="13304" max="13304" width="5.5" style="2" customWidth="1"/>
    <col min="13305" max="13305" width="9" style="2"/>
    <col min="13306" max="13306" width="3" style="2" customWidth="1"/>
    <col min="13307" max="13307" width="11.625" style="2" customWidth="1"/>
    <col min="13308" max="13315" width="8.875" style="2" customWidth="1"/>
    <col min="13316" max="13550" width="9" style="2"/>
    <col min="13551" max="13551" width="6.375" style="2" customWidth="1"/>
    <col min="13552" max="13552" width="13.75" style="2" bestFit="1" customWidth="1"/>
    <col min="13553" max="13557" width="9" style="2"/>
    <col min="13558" max="13558" width="7.625" style="2" customWidth="1"/>
    <col min="13559" max="13559" width="7.5" style="2" customWidth="1"/>
    <col min="13560" max="13560" width="5.5" style="2" customWidth="1"/>
    <col min="13561" max="13561" width="9" style="2"/>
    <col min="13562" max="13562" width="3" style="2" customWidth="1"/>
    <col min="13563" max="13563" width="11.625" style="2" customWidth="1"/>
    <col min="13564" max="13571" width="8.875" style="2" customWidth="1"/>
    <col min="13572" max="13806" width="9" style="2"/>
    <col min="13807" max="13807" width="6.375" style="2" customWidth="1"/>
    <col min="13808" max="13808" width="13.75" style="2" bestFit="1" customWidth="1"/>
    <col min="13809" max="13813" width="9" style="2"/>
    <col min="13814" max="13814" width="7.625" style="2" customWidth="1"/>
    <col min="13815" max="13815" width="7.5" style="2" customWidth="1"/>
    <col min="13816" max="13816" width="5.5" style="2" customWidth="1"/>
    <col min="13817" max="13817" width="9" style="2"/>
    <col min="13818" max="13818" width="3" style="2" customWidth="1"/>
    <col min="13819" max="13819" width="11.625" style="2" customWidth="1"/>
    <col min="13820" max="13827" width="8.875" style="2" customWidth="1"/>
    <col min="13828" max="14062" width="9" style="2"/>
    <col min="14063" max="14063" width="6.375" style="2" customWidth="1"/>
    <col min="14064" max="14064" width="13.75" style="2" bestFit="1" customWidth="1"/>
    <col min="14065" max="14069" width="9" style="2"/>
    <col min="14070" max="14070" width="7.625" style="2" customWidth="1"/>
    <col min="14071" max="14071" width="7.5" style="2" customWidth="1"/>
    <col min="14072" max="14072" width="5.5" style="2" customWidth="1"/>
    <col min="14073" max="14073" width="9" style="2"/>
    <col min="14074" max="14074" width="3" style="2" customWidth="1"/>
    <col min="14075" max="14075" width="11.625" style="2" customWidth="1"/>
    <col min="14076" max="14083" width="8.875" style="2" customWidth="1"/>
    <col min="14084" max="14318" width="9" style="2"/>
    <col min="14319" max="14319" width="6.375" style="2" customWidth="1"/>
    <col min="14320" max="14320" width="13.75" style="2" bestFit="1" customWidth="1"/>
    <col min="14321" max="14325" width="9" style="2"/>
    <col min="14326" max="14326" width="7.625" style="2" customWidth="1"/>
    <col min="14327" max="14327" width="7.5" style="2" customWidth="1"/>
    <col min="14328" max="14328" width="5.5" style="2" customWidth="1"/>
    <col min="14329" max="14329" width="9" style="2"/>
    <col min="14330" max="14330" width="3" style="2" customWidth="1"/>
    <col min="14331" max="14331" width="11.625" style="2" customWidth="1"/>
    <col min="14332" max="14339" width="8.875" style="2" customWidth="1"/>
    <col min="14340" max="14574" width="9" style="2"/>
    <col min="14575" max="14575" width="6.375" style="2" customWidth="1"/>
    <col min="14576" max="14576" width="13.75" style="2" bestFit="1" customWidth="1"/>
    <col min="14577" max="14581" width="9" style="2"/>
    <col min="14582" max="14582" width="7.625" style="2" customWidth="1"/>
    <col min="14583" max="14583" width="7.5" style="2" customWidth="1"/>
    <col min="14584" max="14584" width="5.5" style="2" customWidth="1"/>
    <col min="14585" max="14585" width="9" style="2"/>
    <col min="14586" max="14586" width="3" style="2" customWidth="1"/>
    <col min="14587" max="14587" width="11.625" style="2" customWidth="1"/>
    <col min="14588" max="14595" width="8.875" style="2" customWidth="1"/>
    <col min="14596" max="14830" width="9" style="2"/>
    <col min="14831" max="14831" width="6.375" style="2" customWidth="1"/>
    <col min="14832" max="14832" width="13.75" style="2" bestFit="1" customWidth="1"/>
    <col min="14833" max="14837" width="9" style="2"/>
    <col min="14838" max="14838" width="7.625" style="2" customWidth="1"/>
    <col min="14839" max="14839" width="7.5" style="2" customWidth="1"/>
    <col min="14840" max="14840" width="5.5" style="2" customWidth="1"/>
    <col min="14841" max="14841" width="9" style="2"/>
    <col min="14842" max="14842" width="3" style="2" customWidth="1"/>
    <col min="14843" max="14843" width="11.625" style="2" customWidth="1"/>
    <col min="14844" max="14851" width="8.875" style="2" customWidth="1"/>
    <col min="14852" max="15086" width="9" style="2"/>
    <col min="15087" max="15087" width="6.375" style="2" customWidth="1"/>
    <col min="15088" max="15088" width="13.75" style="2" bestFit="1" customWidth="1"/>
    <col min="15089" max="15093" width="9" style="2"/>
    <col min="15094" max="15094" width="7.625" style="2" customWidth="1"/>
    <col min="15095" max="15095" width="7.5" style="2" customWidth="1"/>
    <col min="15096" max="15096" width="5.5" style="2" customWidth="1"/>
    <col min="15097" max="15097" width="9" style="2"/>
    <col min="15098" max="15098" width="3" style="2" customWidth="1"/>
    <col min="15099" max="15099" width="11.625" style="2" customWidth="1"/>
    <col min="15100" max="15107" width="8.875" style="2" customWidth="1"/>
    <col min="15108" max="15342" width="9" style="2"/>
    <col min="15343" max="15343" width="6.375" style="2" customWidth="1"/>
    <col min="15344" max="15344" width="13.75" style="2" bestFit="1" customWidth="1"/>
    <col min="15345" max="15349" width="9" style="2"/>
    <col min="15350" max="15350" width="7.625" style="2" customWidth="1"/>
    <col min="15351" max="15351" width="7.5" style="2" customWidth="1"/>
    <col min="15352" max="15352" width="5.5" style="2" customWidth="1"/>
    <col min="15353" max="15353" width="9" style="2"/>
    <col min="15354" max="15354" width="3" style="2" customWidth="1"/>
    <col min="15355" max="15355" width="11.625" style="2" customWidth="1"/>
    <col min="15356" max="15363" width="8.875" style="2" customWidth="1"/>
    <col min="15364" max="15598" width="9" style="2"/>
    <col min="15599" max="15599" width="6.375" style="2" customWidth="1"/>
    <col min="15600" max="15600" width="13.75" style="2" bestFit="1" customWidth="1"/>
    <col min="15601" max="15605" width="9" style="2"/>
    <col min="15606" max="15606" width="7.625" style="2" customWidth="1"/>
    <col min="15607" max="15607" width="7.5" style="2" customWidth="1"/>
    <col min="15608" max="15608" width="5.5" style="2" customWidth="1"/>
    <col min="15609" max="15609" width="9" style="2"/>
    <col min="15610" max="15610" width="3" style="2" customWidth="1"/>
    <col min="15611" max="15611" width="11.625" style="2" customWidth="1"/>
    <col min="15612" max="15619" width="8.875" style="2" customWidth="1"/>
    <col min="15620" max="15854" width="9" style="2"/>
    <col min="15855" max="15855" width="6.375" style="2" customWidth="1"/>
    <col min="15856" max="15856" width="13.75" style="2" bestFit="1" customWidth="1"/>
    <col min="15857" max="15861" width="9" style="2"/>
    <col min="15862" max="15862" width="7.625" style="2" customWidth="1"/>
    <col min="15863" max="15863" width="7.5" style="2" customWidth="1"/>
    <col min="15864" max="15864" width="5.5" style="2" customWidth="1"/>
    <col min="15865" max="15865" width="9" style="2"/>
    <col min="15866" max="15866" width="3" style="2" customWidth="1"/>
    <col min="15867" max="15867" width="11.625" style="2" customWidth="1"/>
    <col min="15868" max="15875" width="8.875" style="2" customWidth="1"/>
    <col min="15876" max="16110" width="9" style="2"/>
    <col min="16111" max="16111" width="6.375" style="2" customWidth="1"/>
    <col min="16112" max="16112" width="13.75" style="2" bestFit="1" customWidth="1"/>
    <col min="16113" max="16117" width="9" style="2"/>
    <col min="16118" max="16118" width="7.625" style="2" customWidth="1"/>
    <col min="16119" max="16119" width="7.5" style="2" customWidth="1"/>
    <col min="16120" max="16120" width="5.5" style="2" customWidth="1"/>
    <col min="16121" max="16121" width="9" style="2"/>
    <col min="16122" max="16122" width="3" style="2" customWidth="1"/>
    <col min="16123" max="16123" width="11.625" style="2" customWidth="1"/>
    <col min="16124" max="16131" width="8.875" style="2" customWidth="1"/>
    <col min="16132" max="16384" width="9" style="2"/>
  </cols>
  <sheetData>
    <row r="1" spans="1:10" ht="13.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>
      <c r="A2" s="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</v>
      </c>
      <c r="C3" s="5"/>
      <c r="D3" s="5"/>
      <c r="E3" s="5"/>
      <c r="F3" s="5"/>
      <c r="G3" s="5"/>
      <c r="H3" s="5"/>
      <c r="I3" s="5"/>
      <c r="J3" s="6" t="s">
        <v>2</v>
      </c>
    </row>
    <row r="4" spans="1:10" ht="14.25" customHeight="1">
      <c r="A4" s="7"/>
      <c r="B4" s="8"/>
      <c r="C4" s="8"/>
      <c r="D4" s="8"/>
      <c r="E4" s="9"/>
      <c r="F4" s="9"/>
      <c r="G4" s="9"/>
      <c r="H4" s="9"/>
      <c r="I4" s="8"/>
      <c r="J4" s="10"/>
    </row>
    <row r="5" spans="1:10" ht="12" customHeight="1">
      <c r="A5" s="11"/>
      <c r="B5" s="12" t="s">
        <v>3</v>
      </c>
      <c r="C5" s="13">
        <v>15</v>
      </c>
      <c r="D5" s="350" t="s">
        <v>4</v>
      </c>
      <c r="E5" s="8"/>
      <c r="F5" s="9"/>
      <c r="G5" s="9"/>
      <c r="H5" s="8"/>
      <c r="I5" s="350" t="s">
        <v>5</v>
      </c>
      <c r="J5" s="350" t="s">
        <v>6</v>
      </c>
    </row>
    <row r="6" spans="1:10" ht="65.25" customHeight="1">
      <c r="A6" s="11"/>
      <c r="B6" s="14" t="s">
        <v>8</v>
      </c>
      <c r="C6" s="15" t="s">
        <v>9</v>
      </c>
      <c r="D6" s="351"/>
      <c r="E6" s="15" t="s">
        <v>10</v>
      </c>
      <c r="F6" s="16" t="s">
        <v>11</v>
      </c>
      <c r="G6" s="17" t="s">
        <v>12</v>
      </c>
      <c r="H6" s="15" t="s">
        <v>13</v>
      </c>
      <c r="I6" s="351"/>
      <c r="J6" s="351"/>
    </row>
    <row r="7" spans="1:10" ht="12" customHeight="1">
      <c r="A7" s="340" t="s">
        <v>14</v>
      </c>
      <c r="B7" s="18" t="s">
        <v>15</v>
      </c>
      <c r="C7" s="8">
        <v>1198</v>
      </c>
      <c r="D7" s="8">
        <v>718</v>
      </c>
      <c r="E7" s="8">
        <v>695</v>
      </c>
      <c r="F7" s="8">
        <v>26</v>
      </c>
      <c r="G7" s="8">
        <v>669</v>
      </c>
      <c r="H7" s="8">
        <v>23</v>
      </c>
      <c r="I7" s="8">
        <v>480</v>
      </c>
      <c r="J7" s="19">
        <v>3.2</v>
      </c>
    </row>
    <row r="8" spans="1:10" ht="12" customHeight="1">
      <c r="A8" s="341"/>
      <c r="B8" s="20" t="s">
        <v>17</v>
      </c>
      <c r="C8" s="21">
        <v>1199</v>
      </c>
      <c r="D8" s="21">
        <v>733</v>
      </c>
      <c r="E8" s="21">
        <v>703</v>
      </c>
      <c r="F8" s="21">
        <v>30</v>
      </c>
      <c r="G8" s="21">
        <v>673</v>
      </c>
      <c r="H8" s="21">
        <v>31</v>
      </c>
      <c r="I8" s="21">
        <v>464</v>
      </c>
      <c r="J8" s="22">
        <v>4.2</v>
      </c>
    </row>
    <row r="9" spans="1:10" ht="12" customHeight="1">
      <c r="A9" s="341"/>
      <c r="B9" s="20" t="s">
        <v>18</v>
      </c>
      <c r="C9" s="21">
        <v>1197</v>
      </c>
      <c r="D9" s="21">
        <v>745</v>
      </c>
      <c r="E9" s="21">
        <v>721</v>
      </c>
      <c r="F9" s="21">
        <v>30</v>
      </c>
      <c r="G9" s="21">
        <v>691</v>
      </c>
      <c r="H9" s="21">
        <v>24</v>
      </c>
      <c r="I9" s="21">
        <v>451</v>
      </c>
      <c r="J9" s="22">
        <v>3.2</v>
      </c>
    </row>
    <row r="10" spans="1:10" ht="12" customHeight="1">
      <c r="A10" s="341"/>
      <c r="B10" s="20" t="s">
        <v>19</v>
      </c>
      <c r="C10" s="21">
        <v>1196</v>
      </c>
      <c r="D10" s="21">
        <v>744</v>
      </c>
      <c r="E10" s="21">
        <v>721</v>
      </c>
      <c r="F10" s="21">
        <v>27</v>
      </c>
      <c r="G10" s="21">
        <v>694</v>
      </c>
      <c r="H10" s="21">
        <v>23</v>
      </c>
      <c r="I10" s="21">
        <v>452</v>
      </c>
      <c r="J10" s="22">
        <v>3.1</v>
      </c>
    </row>
    <row r="11" spans="1:10" ht="12" customHeight="1">
      <c r="A11" s="341"/>
      <c r="B11" s="20" t="s">
        <v>20</v>
      </c>
      <c r="C11" s="21">
        <v>1198</v>
      </c>
      <c r="D11" s="21">
        <v>733</v>
      </c>
      <c r="E11" s="21">
        <v>702</v>
      </c>
      <c r="F11" s="21">
        <v>27</v>
      </c>
      <c r="G11" s="21">
        <v>675</v>
      </c>
      <c r="H11" s="21">
        <v>31</v>
      </c>
      <c r="I11" s="21">
        <v>463</v>
      </c>
      <c r="J11" s="22">
        <v>4.2</v>
      </c>
    </row>
    <row r="12" spans="1:10" ht="12" customHeight="1">
      <c r="A12" s="341"/>
      <c r="B12" s="20" t="s">
        <v>21</v>
      </c>
      <c r="C12" s="21">
        <v>1199</v>
      </c>
      <c r="D12" s="21">
        <v>720</v>
      </c>
      <c r="E12" s="21">
        <v>695</v>
      </c>
      <c r="F12" s="21">
        <v>25</v>
      </c>
      <c r="G12" s="21">
        <v>670</v>
      </c>
      <c r="H12" s="21">
        <v>25</v>
      </c>
      <c r="I12" s="21">
        <v>479</v>
      </c>
      <c r="J12" s="22">
        <v>3.5</v>
      </c>
    </row>
    <row r="13" spans="1:10" ht="12" customHeight="1">
      <c r="A13" s="341"/>
      <c r="B13" s="20" t="s">
        <v>22</v>
      </c>
      <c r="C13" s="21">
        <v>1200</v>
      </c>
      <c r="D13" s="21">
        <v>718</v>
      </c>
      <c r="E13" s="21">
        <v>698</v>
      </c>
      <c r="F13" s="21">
        <v>28</v>
      </c>
      <c r="G13" s="21">
        <v>670</v>
      </c>
      <c r="H13" s="21">
        <v>20</v>
      </c>
      <c r="I13" s="21">
        <v>481</v>
      </c>
      <c r="J13" s="22">
        <v>2.8</v>
      </c>
    </row>
    <row r="14" spans="1:10" ht="12" customHeight="1">
      <c r="A14" s="341"/>
      <c r="B14" s="20" t="s">
        <v>23</v>
      </c>
      <c r="C14" s="23">
        <v>1200</v>
      </c>
      <c r="D14" s="23">
        <v>726</v>
      </c>
      <c r="E14" s="23">
        <v>702</v>
      </c>
      <c r="F14" s="23">
        <v>32</v>
      </c>
      <c r="G14" s="23">
        <v>670</v>
      </c>
      <c r="H14" s="23">
        <v>24</v>
      </c>
      <c r="I14" s="23">
        <v>473</v>
      </c>
      <c r="J14" s="24">
        <v>3.3</v>
      </c>
    </row>
    <row r="15" spans="1:10" ht="12" customHeight="1">
      <c r="A15" s="341"/>
      <c r="B15" s="20" t="s">
        <v>24</v>
      </c>
      <c r="C15" s="23">
        <v>1201</v>
      </c>
      <c r="D15" s="23">
        <v>716</v>
      </c>
      <c r="E15" s="23">
        <v>688</v>
      </c>
      <c r="F15" s="23">
        <v>28</v>
      </c>
      <c r="G15" s="23">
        <v>660</v>
      </c>
      <c r="H15" s="23">
        <v>28</v>
      </c>
      <c r="I15" s="23">
        <v>484</v>
      </c>
      <c r="J15" s="24">
        <v>3.9</v>
      </c>
    </row>
    <row r="16" spans="1:10" ht="12" customHeight="1">
      <c r="A16" s="341"/>
      <c r="B16" s="20" t="s">
        <v>25</v>
      </c>
      <c r="C16" s="23">
        <v>1201</v>
      </c>
      <c r="D16" s="23">
        <v>728</v>
      </c>
      <c r="E16" s="23">
        <v>700</v>
      </c>
      <c r="F16" s="23">
        <v>19</v>
      </c>
      <c r="G16" s="23">
        <v>681</v>
      </c>
      <c r="H16" s="23">
        <v>28</v>
      </c>
      <c r="I16" s="23">
        <v>473</v>
      </c>
      <c r="J16" s="24">
        <v>3.8</v>
      </c>
    </row>
    <row r="17" spans="1:10" ht="12" customHeight="1">
      <c r="A17" s="341"/>
      <c r="B17" s="20" t="s">
        <v>26</v>
      </c>
      <c r="C17" s="23">
        <v>1202</v>
      </c>
      <c r="D17" s="23">
        <v>754</v>
      </c>
      <c r="E17" s="23">
        <v>732</v>
      </c>
      <c r="F17" s="23">
        <v>18</v>
      </c>
      <c r="G17" s="23">
        <v>714</v>
      </c>
      <c r="H17" s="23">
        <v>23</v>
      </c>
      <c r="I17" s="23">
        <v>448</v>
      </c>
      <c r="J17" s="24">
        <v>3.1</v>
      </c>
    </row>
    <row r="18" spans="1:10" ht="12" customHeight="1">
      <c r="A18" s="341"/>
      <c r="B18" s="20" t="s">
        <v>27</v>
      </c>
      <c r="C18" s="23">
        <v>1203</v>
      </c>
      <c r="D18" s="23">
        <v>745</v>
      </c>
      <c r="E18" s="23">
        <v>725</v>
      </c>
      <c r="F18" s="23">
        <v>26</v>
      </c>
      <c r="G18" s="23">
        <v>699</v>
      </c>
      <c r="H18" s="23">
        <v>19</v>
      </c>
      <c r="I18" s="23">
        <v>458</v>
      </c>
      <c r="J18" s="24">
        <v>2.6</v>
      </c>
    </row>
    <row r="19" spans="1:10" ht="12" customHeight="1">
      <c r="A19" s="341"/>
      <c r="B19" s="18" t="s">
        <v>28</v>
      </c>
      <c r="C19" s="8">
        <v>1204</v>
      </c>
      <c r="D19" s="8">
        <v>745</v>
      </c>
      <c r="E19" s="8">
        <v>726</v>
      </c>
      <c r="F19" s="8">
        <v>30</v>
      </c>
      <c r="G19" s="8">
        <v>696</v>
      </c>
      <c r="H19" s="8">
        <v>19</v>
      </c>
      <c r="I19" s="8">
        <v>458</v>
      </c>
      <c r="J19" s="19">
        <v>2.6</v>
      </c>
    </row>
    <row r="20" spans="1:10" ht="12" customHeight="1">
      <c r="A20" s="341"/>
      <c r="B20" s="20" t="s">
        <v>17</v>
      </c>
      <c r="C20" s="21">
        <v>1204</v>
      </c>
      <c r="D20" s="21">
        <v>752</v>
      </c>
      <c r="E20" s="21">
        <v>735</v>
      </c>
      <c r="F20" s="21">
        <v>32</v>
      </c>
      <c r="G20" s="21">
        <v>703</v>
      </c>
      <c r="H20" s="21">
        <v>16</v>
      </c>
      <c r="I20" s="21">
        <v>453</v>
      </c>
      <c r="J20" s="22">
        <v>2.1</v>
      </c>
    </row>
    <row r="21" spans="1:10" ht="12" customHeight="1">
      <c r="A21" s="341"/>
      <c r="B21" s="20" t="s">
        <v>18</v>
      </c>
      <c r="C21" s="21"/>
      <c r="D21" s="21"/>
      <c r="E21" s="21"/>
      <c r="F21" s="21"/>
      <c r="G21" s="21"/>
      <c r="H21" s="21"/>
      <c r="I21" s="21"/>
      <c r="J21" s="22"/>
    </row>
    <row r="22" spans="1:10" ht="12" customHeight="1">
      <c r="A22" s="341"/>
      <c r="B22" s="20" t="s">
        <v>19</v>
      </c>
      <c r="C22" s="21"/>
      <c r="D22" s="21"/>
      <c r="E22" s="21"/>
      <c r="F22" s="21"/>
      <c r="G22" s="21"/>
      <c r="H22" s="21"/>
      <c r="I22" s="21"/>
      <c r="J22" s="22"/>
    </row>
    <row r="23" spans="1:10" ht="12" customHeight="1">
      <c r="A23" s="341"/>
      <c r="B23" s="20" t="s">
        <v>20</v>
      </c>
      <c r="C23" s="21"/>
      <c r="D23" s="21"/>
      <c r="E23" s="21"/>
      <c r="F23" s="21"/>
      <c r="G23" s="21"/>
      <c r="H23" s="21"/>
      <c r="I23" s="21"/>
      <c r="J23" s="22"/>
    </row>
    <row r="24" spans="1:10" ht="12" customHeight="1">
      <c r="A24" s="341"/>
      <c r="B24" s="20" t="s">
        <v>21</v>
      </c>
      <c r="C24" s="21"/>
      <c r="D24" s="21"/>
      <c r="E24" s="21"/>
      <c r="F24" s="21"/>
      <c r="G24" s="21"/>
      <c r="H24" s="21"/>
      <c r="I24" s="21"/>
      <c r="J24" s="22"/>
    </row>
    <row r="25" spans="1:10" ht="12" customHeight="1">
      <c r="A25" s="341"/>
      <c r="B25" s="20" t="s">
        <v>22</v>
      </c>
      <c r="C25" s="21"/>
      <c r="D25" s="21"/>
      <c r="E25" s="21"/>
      <c r="F25" s="21"/>
      <c r="G25" s="21"/>
      <c r="H25" s="21"/>
      <c r="I25" s="21"/>
      <c r="J25" s="22"/>
    </row>
    <row r="26" spans="1:10" ht="12" customHeight="1">
      <c r="A26" s="341"/>
      <c r="B26" s="20" t="s">
        <v>23</v>
      </c>
      <c r="C26" s="23"/>
      <c r="D26" s="23"/>
      <c r="E26" s="23"/>
      <c r="F26" s="23"/>
      <c r="G26" s="23"/>
      <c r="H26" s="23"/>
      <c r="I26" s="23"/>
      <c r="J26" s="24"/>
    </row>
    <row r="27" spans="1:10" ht="12" customHeight="1">
      <c r="A27" s="341"/>
      <c r="B27" s="20" t="s">
        <v>24</v>
      </c>
      <c r="C27" s="23"/>
      <c r="D27" s="23"/>
      <c r="E27" s="23"/>
      <c r="F27" s="23"/>
      <c r="G27" s="23"/>
      <c r="H27" s="23"/>
      <c r="I27" s="23"/>
      <c r="J27" s="24"/>
    </row>
    <row r="28" spans="1:10" ht="12" customHeight="1">
      <c r="A28" s="341"/>
      <c r="B28" s="20" t="s">
        <v>25</v>
      </c>
      <c r="C28" s="23"/>
      <c r="D28" s="23"/>
      <c r="E28" s="23"/>
      <c r="F28" s="23"/>
      <c r="G28" s="23"/>
      <c r="H28" s="23"/>
      <c r="I28" s="23"/>
      <c r="J28" s="24"/>
    </row>
    <row r="29" spans="1:10" ht="12" customHeight="1">
      <c r="A29" s="341"/>
      <c r="B29" s="20" t="s">
        <v>26</v>
      </c>
      <c r="C29" s="23"/>
      <c r="D29" s="23"/>
      <c r="E29" s="23"/>
      <c r="F29" s="23"/>
      <c r="G29" s="23"/>
      <c r="H29" s="23"/>
      <c r="I29" s="23"/>
      <c r="J29" s="24"/>
    </row>
    <row r="30" spans="1:10" ht="12" customHeight="1">
      <c r="A30" s="342"/>
      <c r="B30" s="20" t="s">
        <v>27</v>
      </c>
      <c r="C30" s="23"/>
      <c r="D30" s="23"/>
      <c r="E30" s="23"/>
      <c r="F30" s="23"/>
      <c r="G30" s="23"/>
      <c r="H30" s="23"/>
      <c r="I30" s="23"/>
      <c r="J30" s="24"/>
    </row>
    <row r="31" spans="1:10" ht="12" customHeight="1">
      <c r="A31" s="27"/>
      <c r="B31" s="28" t="s">
        <v>29</v>
      </c>
      <c r="C31" s="29">
        <v>0</v>
      </c>
      <c r="D31" s="29">
        <v>7</v>
      </c>
      <c r="E31" s="29">
        <v>9</v>
      </c>
      <c r="F31" s="29">
        <v>2</v>
      </c>
      <c r="G31" s="29">
        <v>7</v>
      </c>
      <c r="H31" s="29">
        <v>-3</v>
      </c>
      <c r="I31" s="29">
        <v>-5</v>
      </c>
      <c r="J31" s="30">
        <v>-0.5</v>
      </c>
    </row>
    <row r="32" spans="1:10" ht="12" customHeight="1">
      <c r="A32" s="31"/>
      <c r="B32" s="32" t="s">
        <v>30</v>
      </c>
      <c r="C32" s="33">
        <v>0</v>
      </c>
      <c r="D32" s="33">
        <v>0.93959731543624159</v>
      </c>
      <c r="E32" s="33">
        <v>1.2396694214876034</v>
      </c>
      <c r="F32" s="33">
        <v>6.666666666666667</v>
      </c>
      <c r="G32" s="33">
        <v>1.0057471264367817</v>
      </c>
      <c r="H32" s="33">
        <v>-15.789473684210526</v>
      </c>
      <c r="I32" s="33">
        <v>-1.0917030567685588</v>
      </c>
      <c r="J32" s="34" t="s">
        <v>31</v>
      </c>
    </row>
    <row r="33" spans="1:10" ht="12" customHeight="1">
      <c r="A33" s="28"/>
      <c r="B33" s="9"/>
      <c r="C33" s="35"/>
      <c r="D33" s="9"/>
      <c r="E33" s="9"/>
      <c r="F33" s="9"/>
      <c r="G33" s="9"/>
      <c r="H33" s="9"/>
      <c r="I33" s="9"/>
      <c r="J33" s="36"/>
    </row>
    <row r="34" spans="1:10" ht="12" customHeight="1">
      <c r="A34" s="343" t="s">
        <v>32</v>
      </c>
      <c r="B34" s="18" t="s">
        <v>33</v>
      </c>
      <c r="C34" s="10">
        <f>SUBSTITUTE(C19,"-",0)-SUBSTITUTE(C7,"-",0)</f>
        <v>6</v>
      </c>
      <c r="D34" s="10">
        <f t="shared" ref="D34:J37" si="0">SUBSTITUTE(D19,"-",0)-SUBSTITUTE(D7,"-",0)</f>
        <v>27</v>
      </c>
      <c r="E34" s="10">
        <f t="shared" si="0"/>
        <v>31</v>
      </c>
      <c r="F34" s="10">
        <f t="shared" si="0"/>
        <v>4</v>
      </c>
      <c r="G34" s="10">
        <f t="shared" si="0"/>
        <v>27</v>
      </c>
      <c r="H34" s="10">
        <f t="shared" si="0"/>
        <v>-4</v>
      </c>
      <c r="I34" s="10">
        <f t="shared" si="0"/>
        <v>-22</v>
      </c>
      <c r="J34" s="37">
        <f t="shared" si="0"/>
        <v>-0.60000000000000009</v>
      </c>
    </row>
    <row r="35" spans="1:10" ht="12" customHeight="1">
      <c r="A35" s="344"/>
      <c r="B35" s="20" t="s">
        <v>34</v>
      </c>
      <c r="C35" s="26">
        <f>SUBSTITUTE(C20,"-",0)-SUBSTITUTE(C8,"-",0)</f>
        <v>5</v>
      </c>
      <c r="D35" s="26">
        <f t="shared" si="0"/>
        <v>19</v>
      </c>
      <c r="E35" s="26">
        <f t="shared" si="0"/>
        <v>32</v>
      </c>
      <c r="F35" s="26">
        <f t="shared" si="0"/>
        <v>2</v>
      </c>
      <c r="G35" s="26">
        <f t="shared" si="0"/>
        <v>30</v>
      </c>
      <c r="H35" s="26">
        <f t="shared" si="0"/>
        <v>-15</v>
      </c>
      <c r="I35" s="26">
        <f t="shared" si="0"/>
        <v>-11</v>
      </c>
      <c r="J35" s="38">
        <f t="shared" si="0"/>
        <v>-2.1</v>
      </c>
    </row>
    <row r="36" spans="1:10" ht="12" customHeight="1">
      <c r="A36" s="344" t="s">
        <v>35</v>
      </c>
      <c r="B36" s="20" t="s">
        <v>36</v>
      </c>
      <c r="C36" s="26" t="e">
        <f>SUBSTITUTE(C21,"-",0)-SUBSTITUTE(C9,"-",0)</f>
        <v>#VALUE!</v>
      </c>
      <c r="D36" s="26" t="e">
        <f t="shared" si="0"/>
        <v>#VALUE!</v>
      </c>
      <c r="E36" s="26" t="e">
        <f t="shared" si="0"/>
        <v>#VALUE!</v>
      </c>
      <c r="F36" s="26" t="e">
        <f t="shared" si="0"/>
        <v>#VALUE!</v>
      </c>
      <c r="G36" s="26" t="e">
        <f t="shared" si="0"/>
        <v>#VALUE!</v>
      </c>
      <c r="H36" s="26" t="e">
        <f t="shared" si="0"/>
        <v>#VALUE!</v>
      </c>
      <c r="I36" s="26" t="e">
        <f t="shared" si="0"/>
        <v>#VALUE!</v>
      </c>
      <c r="J36" s="38" t="e">
        <f t="shared" si="0"/>
        <v>#VALUE!</v>
      </c>
    </row>
    <row r="37" spans="1:10" ht="12" customHeight="1">
      <c r="A37" s="344" t="s">
        <v>37</v>
      </c>
      <c r="B37" s="20" t="s">
        <v>38</v>
      </c>
      <c r="C37" s="26" t="e">
        <f>SUBSTITUTE(C22,"-",0)-SUBSTITUTE(C10,"-",0)</f>
        <v>#VALUE!</v>
      </c>
      <c r="D37" s="26" t="e">
        <f t="shared" si="0"/>
        <v>#VALUE!</v>
      </c>
      <c r="E37" s="26" t="e">
        <f t="shared" si="0"/>
        <v>#VALUE!</v>
      </c>
      <c r="F37" s="26" t="e">
        <f t="shared" si="0"/>
        <v>#VALUE!</v>
      </c>
      <c r="G37" s="26" t="e">
        <f t="shared" si="0"/>
        <v>#VALUE!</v>
      </c>
      <c r="H37" s="26" t="e">
        <f t="shared" si="0"/>
        <v>#VALUE!</v>
      </c>
      <c r="I37" s="26" t="e">
        <f t="shared" si="0"/>
        <v>#VALUE!</v>
      </c>
      <c r="J37" s="38" t="e">
        <f t="shared" si="0"/>
        <v>#VALUE!</v>
      </c>
    </row>
    <row r="38" spans="1:10" ht="12" customHeight="1">
      <c r="A38" s="344" t="s">
        <v>39</v>
      </c>
      <c r="B38" s="20" t="s">
        <v>40</v>
      </c>
      <c r="C38" s="26" t="e">
        <f t="shared" ref="C38:J45" si="1">SUBSTITUTE(C23,"-",0)-SUBSTITUTE(C11,"-",0)</f>
        <v>#VALUE!</v>
      </c>
      <c r="D38" s="26" t="e">
        <f t="shared" si="1"/>
        <v>#VALUE!</v>
      </c>
      <c r="E38" s="26" t="e">
        <f t="shared" si="1"/>
        <v>#VALUE!</v>
      </c>
      <c r="F38" s="26" t="e">
        <f t="shared" si="1"/>
        <v>#VALUE!</v>
      </c>
      <c r="G38" s="26" t="e">
        <f t="shared" si="1"/>
        <v>#VALUE!</v>
      </c>
      <c r="H38" s="26" t="e">
        <f t="shared" si="1"/>
        <v>#VALUE!</v>
      </c>
      <c r="I38" s="26" t="e">
        <f t="shared" si="1"/>
        <v>#VALUE!</v>
      </c>
      <c r="J38" s="38" t="e">
        <f t="shared" si="1"/>
        <v>#VALUE!</v>
      </c>
    </row>
    <row r="39" spans="1:10" ht="12" customHeight="1">
      <c r="A39" s="344" t="s">
        <v>41</v>
      </c>
      <c r="B39" s="20" t="s">
        <v>42</v>
      </c>
      <c r="C39" s="26" t="e">
        <f t="shared" si="1"/>
        <v>#VALUE!</v>
      </c>
      <c r="D39" s="26" t="e">
        <f t="shared" si="1"/>
        <v>#VALUE!</v>
      </c>
      <c r="E39" s="26" t="e">
        <f t="shared" si="1"/>
        <v>#VALUE!</v>
      </c>
      <c r="F39" s="26" t="e">
        <f t="shared" si="1"/>
        <v>#VALUE!</v>
      </c>
      <c r="G39" s="26" t="e">
        <f t="shared" si="1"/>
        <v>#VALUE!</v>
      </c>
      <c r="H39" s="26" t="e">
        <f t="shared" si="1"/>
        <v>#VALUE!</v>
      </c>
      <c r="I39" s="26" t="e">
        <f t="shared" si="1"/>
        <v>#VALUE!</v>
      </c>
      <c r="J39" s="38" t="e">
        <f t="shared" si="1"/>
        <v>#VALUE!</v>
      </c>
    </row>
    <row r="40" spans="1:10" ht="12" customHeight="1">
      <c r="A40" s="344" t="s">
        <v>43</v>
      </c>
      <c r="B40" s="20" t="s">
        <v>44</v>
      </c>
      <c r="C40" s="26" t="e">
        <f t="shared" si="1"/>
        <v>#VALUE!</v>
      </c>
      <c r="D40" s="26" t="e">
        <f t="shared" si="1"/>
        <v>#VALUE!</v>
      </c>
      <c r="E40" s="26" t="e">
        <f t="shared" si="1"/>
        <v>#VALUE!</v>
      </c>
      <c r="F40" s="26" t="e">
        <f t="shared" si="1"/>
        <v>#VALUE!</v>
      </c>
      <c r="G40" s="26" t="e">
        <f t="shared" si="1"/>
        <v>#VALUE!</v>
      </c>
      <c r="H40" s="26" t="e">
        <f t="shared" si="1"/>
        <v>#VALUE!</v>
      </c>
      <c r="I40" s="26" t="e">
        <f t="shared" si="1"/>
        <v>#VALUE!</v>
      </c>
      <c r="J40" s="26" t="e">
        <f t="shared" si="1"/>
        <v>#VALUE!</v>
      </c>
    </row>
    <row r="41" spans="1:10" ht="12" customHeight="1">
      <c r="A41" s="344" t="s">
        <v>45</v>
      </c>
      <c r="B41" s="20" t="s">
        <v>46</v>
      </c>
      <c r="C41" s="26" t="e">
        <f t="shared" si="1"/>
        <v>#VALUE!</v>
      </c>
      <c r="D41" s="26" t="e">
        <f t="shared" si="1"/>
        <v>#VALUE!</v>
      </c>
      <c r="E41" s="26" t="e">
        <f t="shared" si="1"/>
        <v>#VALUE!</v>
      </c>
      <c r="F41" s="26" t="e">
        <f t="shared" si="1"/>
        <v>#VALUE!</v>
      </c>
      <c r="G41" s="26" t="e">
        <f t="shared" si="1"/>
        <v>#VALUE!</v>
      </c>
      <c r="H41" s="26" t="e">
        <f t="shared" si="1"/>
        <v>#VALUE!</v>
      </c>
      <c r="I41" s="26" t="e">
        <f t="shared" si="1"/>
        <v>#VALUE!</v>
      </c>
      <c r="J41" s="38" t="e">
        <f t="shared" si="1"/>
        <v>#VALUE!</v>
      </c>
    </row>
    <row r="42" spans="1:10" ht="12" customHeight="1">
      <c r="A42" s="344" t="s">
        <v>47</v>
      </c>
      <c r="B42" s="20" t="s">
        <v>48</v>
      </c>
      <c r="C42" s="26" t="e">
        <f t="shared" si="1"/>
        <v>#VALUE!</v>
      </c>
      <c r="D42" s="26" t="e">
        <f t="shared" si="1"/>
        <v>#VALUE!</v>
      </c>
      <c r="E42" s="26" t="e">
        <f t="shared" si="1"/>
        <v>#VALUE!</v>
      </c>
      <c r="F42" s="26" t="e">
        <f t="shared" si="1"/>
        <v>#VALUE!</v>
      </c>
      <c r="G42" s="26" t="e">
        <f t="shared" si="1"/>
        <v>#VALUE!</v>
      </c>
      <c r="H42" s="26" t="e">
        <f t="shared" si="1"/>
        <v>#VALUE!</v>
      </c>
      <c r="I42" s="26" t="e">
        <f t="shared" si="1"/>
        <v>#VALUE!</v>
      </c>
      <c r="J42" s="38" t="e">
        <f t="shared" si="1"/>
        <v>#VALUE!</v>
      </c>
    </row>
    <row r="43" spans="1:10" ht="12" customHeight="1">
      <c r="A43" s="344" t="s">
        <v>49</v>
      </c>
      <c r="B43" s="20" t="s">
        <v>50</v>
      </c>
      <c r="C43" s="26" t="e">
        <f t="shared" si="1"/>
        <v>#VALUE!</v>
      </c>
      <c r="D43" s="26" t="e">
        <f t="shared" si="1"/>
        <v>#VALUE!</v>
      </c>
      <c r="E43" s="26" t="e">
        <f t="shared" si="1"/>
        <v>#VALUE!</v>
      </c>
      <c r="F43" s="26" t="e">
        <f t="shared" si="1"/>
        <v>#VALUE!</v>
      </c>
      <c r="G43" s="26" t="e">
        <f t="shared" si="1"/>
        <v>#VALUE!</v>
      </c>
      <c r="H43" s="26" t="e">
        <f t="shared" si="1"/>
        <v>#VALUE!</v>
      </c>
      <c r="I43" s="26" t="e">
        <f t="shared" si="1"/>
        <v>#VALUE!</v>
      </c>
      <c r="J43" s="38" t="e">
        <f t="shared" si="1"/>
        <v>#VALUE!</v>
      </c>
    </row>
    <row r="44" spans="1:10" ht="12" customHeight="1">
      <c r="A44" s="344"/>
      <c r="B44" s="20" t="s">
        <v>51</v>
      </c>
      <c r="C44" s="26" t="e">
        <f t="shared" si="1"/>
        <v>#VALUE!</v>
      </c>
      <c r="D44" s="26" t="e">
        <f t="shared" si="1"/>
        <v>#VALUE!</v>
      </c>
      <c r="E44" s="26" t="e">
        <f t="shared" si="1"/>
        <v>#VALUE!</v>
      </c>
      <c r="F44" s="26" t="e">
        <f t="shared" si="1"/>
        <v>#VALUE!</v>
      </c>
      <c r="G44" s="26" t="e">
        <f t="shared" si="1"/>
        <v>#VALUE!</v>
      </c>
      <c r="H44" s="26" t="e">
        <f t="shared" si="1"/>
        <v>#VALUE!</v>
      </c>
      <c r="I44" s="26" t="e">
        <f t="shared" si="1"/>
        <v>#VALUE!</v>
      </c>
      <c r="J44" s="26" t="e">
        <f t="shared" si="1"/>
        <v>#VALUE!</v>
      </c>
    </row>
    <row r="45" spans="1:10" ht="12" customHeight="1">
      <c r="A45" s="345"/>
      <c r="B45" s="39" t="s">
        <v>52</v>
      </c>
      <c r="C45" s="40" t="e">
        <f t="shared" si="1"/>
        <v>#VALUE!</v>
      </c>
      <c r="D45" s="40" t="e">
        <f t="shared" si="1"/>
        <v>#VALUE!</v>
      </c>
      <c r="E45" s="40" t="e">
        <f t="shared" si="1"/>
        <v>#VALUE!</v>
      </c>
      <c r="F45" s="40" t="e">
        <f t="shared" si="1"/>
        <v>#VALUE!</v>
      </c>
      <c r="G45" s="40" t="e">
        <f t="shared" si="1"/>
        <v>#VALUE!</v>
      </c>
      <c r="H45" s="40" t="e">
        <f t="shared" si="1"/>
        <v>#VALUE!</v>
      </c>
      <c r="I45" s="40" t="e">
        <f t="shared" si="1"/>
        <v>#VALUE!</v>
      </c>
      <c r="J45" s="41" t="e">
        <f t="shared" si="1"/>
        <v>#VALUE!</v>
      </c>
    </row>
    <row r="46" spans="1:10" ht="12" customHeight="1">
      <c r="A46" s="31"/>
      <c r="B46" s="9"/>
      <c r="C46" s="42"/>
      <c r="D46" s="43"/>
      <c r="E46" s="43"/>
      <c r="F46" s="43"/>
      <c r="G46" s="43"/>
      <c r="H46" s="43"/>
      <c r="I46" s="43"/>
      <c r="J46" s="43"/>
    </row>
    <row r="47" spans="1:10" ht="12" customHeight="1">
      <c r="A47" s="346" t="s">
        <v>53</v>
      </c>
      <c r="B47" s="18" t="s">
        <v>33</v>
      </c>
      <c r="C47" s="19">
        <f>IF(C7&gt;=10,C34/C7*100,"※")</f>
        <v>0.5008347245409015</v>
      </c>
      <c r="D47" s="44">
        <f t="shared" ref="D47:I48" si="2">IF(D7&gt;=10,D34/D7*100,"※")</f>
        <v>3.7604456824512535</v>
      </c>
      <c r="E47" s="19">
        <f t="shared" si="2"/>
        <v>4.4604316546762588</v>
      </c>
      <c r="F47" s="19">
        <f t="shared" si="2"/>
        <v>15.384615384615385</v>
      </c>
      <c r="G47" s="19">
        <f t="shared" si="2"/>
        <v>4.0358744394618835</v>
      </c>
      <c r="H47" s="19">
        <f t="shared" si="2"/>
        <v>-17.391304347826086</v>
      </c>
      <c r="I47" s="19">
        <f t="shared" si="2"/>
        <v>-4.583333333333333</v>
      </c>
      <c r="J47" s="45" t="s">
        <v>54</v>
      </c>
    </row>
    <row r="48" spans="1:10" ht="12" customHeight="1">
      <c r="A48" s="347"/>
      <c r="B48" s="20" t="s">
        <v>34</v>
      </c>
      <c r="C48" s="22">
        <f>IF(C8&gt;=10,C35/C8*100,"※")</f>
        <v>0.4170141784820684</v>
      </c>
      <c r="D48" s="22">
        <f t="shared" si="2"/>
        <v>2.5920873124147339</v>
      </c>
      <c r="E48" s="22">
        <f t="shared" si="2"/>
        <v>4.5519203413940259</v>
      </c>
      <c r="F48" s="22">
        <f t="shared" si="2"/>
        <v>6.666666666666667</v>
      </c>
      <c r="G48" s="22">
        <f t="shared" si="2"/>
        <v>4.4576523031203568</v>
      </c>
      <c r="H48" s="22">
        <f t="shared" si="2"/>
        <v>-48.387096774193552</v>
      </c>
      <c r="I48" s="22">
        <f t="shared" si="2"/>
        <v>-2.3706896551724137</v>
      </c>
      <c r="J48" s="46" t="s">
        <v>56</v>
      </c>
    </row>
    <row r="49" spans="1:10" ht="12" customHeight="1">
      <c r="A49" s="347" t="s">
        <v>35</v>
      </c>
      <c r="B49" s="20" t="s">
        <v>36</v>
      </c>
      <c r="C49" s="22" t="e">
        <f t="shared" ref="C49:I58" si="3">IF(C9&gt;=10,C36/C9*100,"※")</f>
        <v>#VALUE!</v>
      </c>
      <c r="D49" s="22" t="e">
        <f t="shared" si="3"/>
        <v>#VALUE!</v>
      </c>
      <c r="E49" s="22" t="e">
        <f t="shared" si="3"/>
        <v>#VALUE!</v>
      </c>
      <c r="F49" s="22" t="e">
        <f t="shared" si="3"/>
        <v>#VALUE!</v>
      </c>
      <c r="G49" s="22" t="e">
        <f t="shared" si="3"/>
        <v>#VALUE!</v>
      </c>
      <c r="H49" s="22" t="e">
        <f t="shared" si="3"/>
        <v>#VALUE!</v>
      </c>
      <c r="I49" s="22" t="e">
        <f t="shared" si="3"/>
        <v>#VALUE!</v>
      </c>
      <c r="J49" s="46" t="s">
        <v>56</v>
      </c>
    </row>
    <row r="50" spans="1:10" ht="12" customHeight="1">
      <c r="A50" s="347" t="s">
        <v>37</v>
      </c>
      <c r="B50" s="20" t="s">
        <v>38</v>
      </c>
      <c r="C50" s="22" t="e">
        <f t="shared" si="3"/>
        <v>#VALUE!</v>
      </c>
      <c r="D50" s="22" t="e">
        <f t="shared" si="3"/>
        <v>#VALUE!</v>
      </c>
      <c r="E50" s="22" t="e">
        <f t="shared" si="3"/>
        <v>#VALUE!</v>
      </c>
      <c r="F50" s="22" t="e">
        <f t="shared" si="3"/>
        <v>#VALUE!</v>
      </c>
      <c r="G50" s="22" t="e">
        <f t="shared" si="3"/>
        <v>#VALUE!</v>
      </c>
      <c r="H50" s="22" t="e">
        <f t="shared" si="3"/>
        <v>#VALUE!</v>
      </c>
      <c r="I50" s="22" t="e">
        <f t="shared" si="3"/>
        <v>#VALUE!</v>
      </c>
      <c r="J50" s="46" t="s">
        <v>56</v>
      </c>
    </row>
    <row r="51" spans="1:10" ht="12" customHeight="1">
      <c r="A51" s="347" t="s">
        <v>39</v>
      </c>
      <c r="B51" s="20" t="s">
        <v>40</v>
      </c>
      <c r="C51" s="22" t="e">
        <f t="shared" si="3"/>
        <v>#VALUE!</v>
      </c>
      <c r="D51" s="22" t="e">
        <f t="shared" si="3"/>
        <v>#VALUE!</v>
      </c>
      <c r="E51" s="22" t="e">
        <f t="shared" si="3"/>
        <v>#VALUE!</v>
      </c>
      <c r="F51" s="22" t="e">
        <f t="shared" si="3"/>
        <v>#VALUE!</v>
      </c>
      <c r="G51" s="22" t="e">
        <f t="shared" si="3"/>
        <v>#VALUE!</v>
      </c>
      <c r="H51" s="22" t="e">
        <f t="shared" si="3"/>
        <v>#VALUE!</v>
      </c>
      <c r="I51" s="22" t="e">
        <f t="shared" si="3"/>
        <v>#VALUE!</v>
      </c>
      <c r="J51" s="46" t="s">
        <v>56</v>
      </c>
    </row>
    <row r="52" spans="1:10" ht="12" customHeight="1">
      <c r="A52" s="347" t="s">
        <v>41</v>
      </c>
      <c r="B52" s="20" t="s">
        <v>42</v>
      </c>
      <c r="C52" s="22" t="e">
        <f t="shared" si="3"/>
        <v>#VALUE!</v>
      </c>
      <c r="D52" s="22" t="e">
        <f t="shared" si="3"/>
        <v>#VALUE!</v>
      </c>
      <c r="E52" s="22" t="e">
        <f t="shared" si="3"/>
        <v>#VALUE!</v>
      </c>
      <c r="F52" s="22" t="e">
        <f t="shared" si="3"/>
        <v>#VALUE!</v>
      </c>
      <c r="G52" s="22" t="e">
        <f t="shared" si="3"/>
        <v>#VALUE!</v>
      </c>
      <c r="H52" s="22" t="e">
        <f t="shared" si="3"/>
        <v>#VALUE!</v>
      </c>
      <c r="I52" s="22" t="e">
        <f t="shared" si="3"/>
        <v>#VALUE!</v>
      </c>
      <c r="J52" s="46" t="s">
        <v>56</v>
      </c>
    </row>
    <row r="53" spans="1:10" ht="12" customHeight="1">
      <c r="A53" s="347" t="s">
        <v>43</v>
      </c>
      <c r="B53" s="20" t="s">
        <v>44</v>
      </c>
      <c r="C53" s="22" t="e">
        <f t="shared" si="3"/>
        <v>#VALUE!</v>
      </c>
      <c r="D53" s="22" t="e">
        <f t="shared" si="3"/>
        <v>#VALUE!</v>
      </c>
      <c r="E53" s="22" t="e">
        <f t="shared" si="3"/>
        <v>#VALUE!</v>
      </c>
      <c r="F53" s="22" t="e">
        <f t="shared" si="3"/>
        <v>#VALUE!</v>
      </c>
      <c r="G53" s="22" t="e">
        <f t="shared" si="3"/>
        <v>#VALUE!</v>
      </c>
      <c r="H53" s="22" t="e">
        <f t="shared" si="3"/>
        <v>#VALUE!</v>
      </c>
      <c r="I53" s="22" t="e">
        <f t="shared" si="3"/>
        <v>#VALUE!</v>
      </c>
      <c r="J53" s="46" t="s">
        <v>57</v>
      </c>
    </row>
    <row r="54" spans="1:10" ht="12" customHeight="1">
      <c r="A54" s="347" t="s">
        <v>45</v>
      </c>
      <c r="B54" s="20" t="s">
        <v>46</v>
      </c>
      <c r="C54" s="22" t="e">
        <f t="shared" si="3"/>
        <v>#VALUE!</v>
      </c>
      <c r="D54" s="22" t="e">
        <f t="shared" si="3"/>
        <v>#VALUE!</v>
      </c>
      <c r="E54" s="22" t="e">
        <f t="shared" si="3"/>
        <v>#VALUE!</v>
      </c>
      <c r="F54" s="22" t="e">
        <f t="shared" si="3"/>
        <v>#VALUE!</v>
      </c>
      <c r="G54" s="22" t="e">
        <f t="shared" si="3"/>
        <v>#VALUE!</v>
      </c>
      <c r="H54" s="22" t="e">
        <f t="shared" si="3"/>
        <v>#VALUE!</v>
      </c>
      <c r="I54" s="22" t="e">
        <f t="shared" si="3"/>
        <v>#VALUE!</v>
      </c>
      <c r="J54" s="46" t="s">
        <v>56</v>
      </c>
    </row>
    <row r="55" spans="1:10" ht="12" customHeight="1">
      <c r="A55" s="347" t="s">
        <v>47</v>
      </c>
      <c r="B55" s="20" t="s">
        <v>48</v>
      </c>
      <c r="C55" s="22" t="e">
        <f t="shared" si="3"/>
        <v>#VALUE!</v>
      </c>
      <c r="D55" s="22" t="e">
        <f t="shared" si="3"/>
        <v>#VALUE!</v>
      </c>
      <c r="E55" s="22" t="e">
        <f t="shared" si="3"/>
        <v>#VALUE!</v>
      </c>
      <c r="F55" s="22" t="e">
        <f t="shared" si="3"/>
        <v>#VALUE!</v>
      </c>
      <c r="G55" s="22" t="e">
        <f t="shared" si="3"/>
        <v>#VALUE!</v>
      </c>
      <c r="H55" s="22" t="e">
        <f t="shared" si="3"/>
        <v>#VALUE!</v>
      </c>
      <c r="I55" s="22" t="e">
        <f t="shared" si="3"/>
        <v>#VALUE!</v>
      </c>
      <c r="J55" s="46" t="s">
        <v>56</v>
      </c>
    </row>
    <row r="56" spans="1:10" ht="12" customHeight="1">
      <c r="A56" s="347" t="s">
        <v>49</v>
      </c>
      <c r="B56" s="20" t="s">
        <v>50</v>
      </c>
      <c r="C56" s="22" t="e">
        <f t="shared" si="3"/>
        <v>#VALUE!</v>
      </c>
      <c r="D56" s="22" t="e">
        <f t="shared" si="3"/>
        <v>#VALUE!</v>
      </c>
      <c r="E56" s="22" t="e">
        <f t="shared" si="3"/>
        <v>#VALUE!</v>
      </c>
      <c r="F56" s="22" t="e">
        <f t="shared" si="3"/>
        <v>#VALUE!</v>
      </c>
      <c r="G56" s="22" t="e">
        <f t="shared" si="3"/>
        <v>#VALUE!</v>
      </c>
      <c r="H56" s="22" t="e">
        <f t="shared" si="3"/>
        <v>#VALUE!</v>
      </c>
      <c r="I56" s="22" t="e">
        <f t="shared" si="3"/>
        <v>#VALUE!</v>
      </c>
      <c r="J56" s="46" t="s">
        <v>56</v>
      </c>
    </row>
    <row r="57" spans="1:10" ht="12" customHeight="1">
      <c r="A57" s="347"/>
      <c r="B57" s="20" t="s">
        <v>51</v>
      </c>
      <c r="C57" s="22" t="e">
        <f t="shared" si="3"/>
        <v>#VALUE!</v>
      </c>
      <c r="D57" s="22" t="e">
        <f t="shared" si="3"/>
        <v>#VALUE!</v>
      </c>
      <c r="E57" s="22" t="e">
        <f t="shared" si="3"/>
        <v>#VALUE!</v>
      </c>
      <c r="F57" s="22" t="e">
        <f t="shared" si="3"/>
        <v>#VALUE!</v>
      </c>
      <c r="G57" s="22" t="e">
        <f t="shared" si="3"/>
        <v>#VALUE!</v>
      </c>
      <c r="H57" s="22" t="e">
        <f t="shared" si="3"/>
        <v>#VALUE!</v>
      </c>
      <c r="I57" s="22" t="e">
        <f t="shared" si="3"/>
        <v>#VALUE!</v>
      </c>
      <c r="J57" s="46" t="s">
        <v>56</v>
      </c>
    </row>
    <row r="58" spans="1:10" ht="12" customHeight="1">
      <c r="A58" s="348"/>
      <c r="B58" s="39" t="s">
        <v>52</v>
      </c>
      <c r="C58" s="48" t="e">
        <f t="shared" si="3"/>
        <v>#VALUE!</v>
      </c>
      <c r="D58" s="48" t="e">
        <f t="shared" si="3"/>
        <v>#VALUE!</v>
      </c>
      <c r="E58" s="48" t="e">
        <f t="shared" si="3"/>
        <v>#VALUE!</v>
      </c>
      <c r="F58" s="48" t="e">
        <f t="shared" si="3"/>
        <v>#VALUE!</v>
      </c>
      <c r="G58" s="48" t="e">
        <f t="shared" si="3"/>
        <v>#VALUE!</v>
      </c>
      <c r="H58" s="48" t="e">
        <f t="shared" si="3"/>
        <v>#VALUE!</v>
      </c>
      <c r="I58" s="48" t="e">
        <f t="shared" si="3"/>
        <v>#VALUE!</v>
      </c>
      <c r="J58" s="49" t="s">
        <v>56</v>
      </c>
    </row>
    <row r="59" spans="1:10">
      <c r="A59" s="43"/>
      <c r="B59" s="50"/>
      <c r="C59" s="51"/>
      <c r="D59" s="51"/>
      <c r="E59" s="51"/>
      <c r="F59" s="51"/>
      <c r="G59" s="51"/>
      <c r="H59" s="51"/>
      <c r="I59" s="51"/>
      <c r="J59" s="51"/>
    </row>
    <row r="60" spans="1:10">
      <c r="A60" s="43"/>
      <c r="B60" s="50"/>
      <c r="C60" s="51"/>
      <c r="D60" s="51"/>
      <c r="E60" s="51"/>
      <c r="F60" s="51"/>
      <c r="G60" s="51"/>
      <c r="H60" s="51"/>
      <c r="I60" s="51"/>
      <c r="J60" s="51"/>
    </row>
    <row r="61" spans="1:10">
      <c r="A61" s="43"/>
      <c r="B61" s="50"/>
      <c r="C61" s="51"/>
      <c r="D61" s="51"/>
      <c r="E61" s="51"/>
      <c r="F61" s="51"/>
      <c r="G61" s="51"/>
      <c r="H61" s="51"/>
      <c r="I61" s="51"/>
      <c r="J61" s="51"/>
    </row>
    <row r="62" spans="1:10">
      <c r="A62" s="43"/>
      <c r="B62" s="50"/>
      <c r="C62" s="51"/>
      <c r="D62" s="51"/>
      <c r="E62" s="51"/>
      <c r="F62" s="51"/>
      <c r="G62" s="51"/>
      <c r="H62" s="51"/>
      <c r="I62" s="51"/>
      <c r="J62" s="51"/>
    </row>
    <row r="63" spans="1:10">
      <c r="A63" s="43"/>
      <c r="B63" s="52"/>
      <c r="C63" s="53"/>
      <c r="D63" s="52"/>
      <c r="E63" s="52"/>
      <c r="F63" s="52"/>
      <c r="G63" s="52"/>
      <c r="H63" s="52"/>
      <c r="I63" s="52"/>
      <c r="J63" s="53"/>
    </row>
    <row r="64" spans="1:10">
      <c r="A64" s="3"/>
      <c r="B64" s="1"/>
      <c r="C64" s="54"/>
      <c r="D64" s="1"/>
      <c r="E64" s="1"/>
      <c r="F64" s="1"/>
      <c r="G64" s="1"/>
      <c r="H64" s="1"/>
      <c r="I64" s="1"/>
      <c r="J64" s="1"/>
    </row>
    <row r="65" spans="1:10">
      <c r="A65" s="3"/>
      <c r="B65" s="1"/>
      <c r="C65" s="54"/>
      <c r="D65" s="1"/>
      <c r="E65" s="1"/>
      <c r="F65" s="1"/>
      <c r="G65" s="1"/>
      <c r="H65" s="1"/>
      <c r="I65" s="1"/>
      <c r="J65" s="1"/>
    </row>
    <row r="66" spans="1:10">
      <c r="A66" s="3"/>
      <c r="B66" s="1"/>
      <c r="C66" s="54"/>
      <c r="D66" s="1"/>
      <c r="E66" s="1"/>
      <c r="F66" s="1"/>
      <c r="G66" s="1"/>
      <c r="H66" s="1"/>
      <c r="I66" s="1"/>
      <c r="J66" s="1"/>
    </row>
    <row r="67" spans="1:10">
      <c r="A67" s="3"/>
      <c r="B67" s="1"/>
      <c r="C67" s="54"/>
      <c r="D67" s="1"/>
      <c r="E67" s="1"/>
      <c r="F67" s="1"/>
      <c r="G67" s="1"/>
      <c r="H67" s="1"/>
      <c r="I67" s="1"/>
      <c r="J67" s="1"/>
    </row>
    <row r="68" spans="1:10">
      <c r="A68" s="3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3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3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3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3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3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3"/>
      <c r="B74" s="1"/>
      <c r="C74" s="54"/>
      <c r="D74" s="1"/>
      <c r="E74" s="1"/>
      <c r="F74" s="1"/>
      <c r="G74" s="1"/>
      <c r="H74" s="1"/>
      <c r="I74" s="1"/>
      <c r="J74" s="1"/>
    </row>
    <row r="75" spans="1:10">
      <c r="A75" s="3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3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3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3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3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3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3"/>
      <c r="B81" s="1"/>
      <c r="C81" s="5"/>
      <c r="D81" s="5"/>
      <c r="E81" s="5"/>
      <c r="F81" s="5"/>
      <c r="G81" s="1"/>
      <c r="H81" s="1"/>
      <c r="I81" s="1"/>
      <c r="J81" s="1"/>
    </row>
    <row r="82" spans="1:10">
      <c r="A82" s="3"/>
      <c r="B82" s="1"/>
      <c r="C82" s="54"/>
      <c r="D82" s="5"/>
      <c r="E82" s="5"/>
      <c r="F82" s="5"/>
      <c r="G82" s="1"/>
      <c r="H82" s="55"/>
      <c r="I82" s="55"/>
      <c r="J82" s="1"/>
    </row>
    <row r="83" spans="1:10">
      <c r="A83" s="3"/>
      <c r="B83" s="1"/>
      <c r="C83" s="1"/>
      <c r="D83" s="1"/>
      <c r="E83" s="1"/>
      <c r="F83" s="1"/>
      <c r="G83" s="1"/>
      <c r="H83" s="55"/>
      <c r="I83" s="55"/>
      <c r="J83" s="1"/>
    </row>
    <row r="84" spans="1:10">
      <c r="A84" s="3"/>
      <c r="B84" s="1"/>
      <c r="C84" s="1"/>
      <c r="D84" s="1"/>
      <c r="E84" s="1"/>
      <c r="F84" s="1"/>
      <c r="G84" s="1"/>
      <c r="H84" s="55"/>
      <c r="I84" s="55"/>
      <c r="J84" s="1"/>
    </row>
  </sheetData>
  <mergeCells count="7">
    <mergeCell ref="A1:J1"/>
    <mergeCell ref="D5:D6"/>
    <mergeCell ref="I5:I6"/>
    <mergeCell ref="J5:J6"/>
    <mergeCell ref="A7:A30"/>
    <mergeCell ref="A34:A45"/>
    <mergeCell ref="A47:A58"/>
  </mergeCells>
  <phoneticPr fontId="3"/>
  <conditionalFormatting sqref="C48:J58">
    <cfRule type="expression" dxfId="48" priority="1" stopIfTrue="1">
      <formula>ISERROR(C35)</formula>
    </cfRule>
  </conditionalFormatting>
  <conditionalFormatting sqref="C34">
    <cfRule type="expression" dxfId="47" priority="2" stopIfTrue="1">
      <formula>"ISERROR(C34)"</formula>
    </cfRule>
  </conditionalFormatting>
  <conditionalFormatting sqref="C35:J45">
    <cfRule type="expression" dxfId="46" priority="3" stopIfTrue="1">
      <formula>ISERROR(C35)</formula>
    </cfRule>
  </conditionalFormatting>
  <pageMargins left="0.82" right="0.35" top="0.68" bottom="0.99" header="0.87" footer="0.35433070866141736"/>
  <pageSetup paperSize="9" orientation="portrait" r:id="rId1"/>
  <headerFooter alignWithMargins="0">
    <oddFooter>&amp;C－７－</oddFooter>
  </headerFooter>
  <rowBreaks count="1" manualBreakCount="1">
    <brk id="5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4"/>
  <sheetViews>
    <sheetView view="pageBreakPreview" zoomScale="85" zoomScaleNormal="100" zoomScaleSheetLayoutView="85" workbookViewId="0">
      <pane xSplit="1" ySplit="6" topLeftCell="B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M1"/>
    </sheetView>
  </sheetViews>
  <sheetFormatPr defaultRowHeight="12"/>
  <cols>
    <col min="1" max="1" width="3" style="98" customWidth="1"/>
    <col min="2" max="2" width="10.75" style="73" customWidth="1"/>
    <col min="3" max="14" width="6.625" style="73" customWidth="1"/>
    <col min="15" max="243" width="9" style="73"/>
    <col min="244" max="244" width="3" style="73" customWidth="1"/>
    <col min="245" max="245" width="10.75" style="73" customWidth="1"/>
    <col min="246" max="257" width="6.625" style="73" customWidth="1"/>
    <col min="258" max="258" width="3" style="73" customWidth="1"/>
    <col min="259" max="259" width="10.75" style="73" customWidth="1"/>
    <col min="260" max="270" width="6.625" style="73" customWidth="1"/>
    <col min="271" max="499" width="9" style="73"/>
    <col min="500" max="500" width="3" style="73" customWidth="1"/>
    <col min="501" max="501" width="10.75" style="73" customWidth="1"/>
    <col min="502" max="513" width="6.625" style="73" customWidth="1"/>
    <col min="514" max="514" width="3" style="73" customWidth="1"/>
    <col min="515" max="515" width="10.75" style="73" customWidth="1"/>
    <col min="516" max="526" width="6.625" style="73" customWidth="1"/>
    <col min="527" max="755" width="9" style="73"/>
    <col min="756" max="756" width="3" style="73" customWidth="1"/>
    <col min="757" max="757" width="10.75" style="73" customWidth="1"/>
    <col min="758" max="769" width="6.625" style="73" customWidth="1"/>
    <col min="770" max="770" width="3" style="73" customWidth="1"/>
    <col min="771" max="771" width="10.75" style="73" customWidth="1"/>
    <col min="772" max="782" width="6.625" style="73" customWidth="1"/>
    <col min="783" max="1011" width="9" style="73"/>
    <col min="1012" max="1012" width="3" style="73" customWidth="1"/>
    <col min="1013" max="1013" width="10.75" style="73" customWidth="1"/>
    <col min="1014" max="1025" width="6.625" style="73" customWidth="1"/>
    <col min="1026" max="1026" width="3" style="73" customWidth="1"/>
    <col min="1027" max="1027" width="10.75" style="73" customWidth="1"/>
    <col min="1028" max="1038" width="6.625" style="73" customWidth="1"/>
    <col min="1039" max="1267" width="9" style="73"/>
    <col min="1268" max="1268" width="3" style="73" customWidth="1"/>
    <col min="1269" max="1269" width="10.75" style="73" customWidth="1"/>
    <col min="1270" max="1281" width="6.625" style="73" customWidth="1"/>
    <col min="1282" max="1282" width="3" style="73" customWidth="1"/>
    <col min="1283" max="1283" width="10.75" style="73" customWidth="1"/>
    <col min="1284" max="1294" width="6.625" style="73" customWidth="1"/>
    <col min="1295" max="1523" width="9" style="73"/>
    <col min="1524" max="1524" width="3" style="73" customWidth="1"/>
    <col min="1525" max="1525" width="10.75" style="73" customWidth="1"/>
    <col min="1526" max="1537" width="6.625" style="73" customWidth="1"/>
    <col min="1538" max="1538" width="3" style="73" customWidth="1"/>
    <col min="1539" max="1539" width="10.75" style="73" customWidth="1"/>
    <col min="1540" max="1550" width="6.625" style="73" customWidth="1"/>
    <col min="1551" max="1779" width="9" style="73"/>
    <col min="1780" max="1780" width="3" style="73" customWidth="1"/>
    <col min="1781" max="1781" width="10.75" style="73" customWidth="1"/>
    <col min="1782" max="1793" width="6.625" style="73" customWidth="1"/>
    <col min="1794" max="1794" width="3" style="73" customWidth="1"/>
    <col min="1795" max="1795" width="10.75" style="73" customWidth="1"/>
    <col min="1796" max="1806" width="6.625" style="73" customWidth="1"/>
    <col min="1807" max="2035" width="9" style="73"/>
    <col min="2036" max="2036" width="3" style="73" customWidth="1"/>
    <col min="2037" max="2037" width="10.75" style="73" customWidth="1"/>
    <col min="2038" max="2049" width="6.625" style="73" customWidth="1"/>
    <col min="2050" max="2050" width="3" style="73" customWidth="1"/>
    <col min="2051" max="2051" width="10.75" style="73" customWidth="1"/>
    <col min="2052" max="2062" width="6.625" style="73" customWidth="1"/>
    <col min="2063" max="2291" width="9" style="73"/>
    <col min="2292" max="2292" width="3" style="73" customWidth="1"/>
    <col min="2293" max="2293" width="10.75" style="73" customWidth="1"/>
    <col min="2294" max="2305" width="6.625" style="73" customWidth="1"/>
    <col min="2306" max="2306" width="3" style="73" customWidth="1"/>
    <col min="2307" max="2307" width="10.75" style="73" customWidth="1"/>
    <col min="2308" max="2318" width="6.625" style="73" customWidth="1"/>
    <col min="2319" max="2547" width="9" style="73"/>
    <col min="2548" max="2548" width="3" style="73" customWidth="1"/>
    <col min="2549" max="2549" width="10.75" style="73" customWidth="1"/>
    <col min="2550" max="2561" width="6.625" style="73" customWidth="1"/>
    <col min="2562" max="2562" width="3" style="73" customWidth="1"/>
    <col min="2563" max="2563" width="10.75" style="73" customWidth="1"/>
    <col min="2564" max="2574" width="6.625" style="73" customWidth="1"/>
    <col min="2575" max="2803" width="9" style="73"/>
    <col min="2804" max="2804" width="3" style="73" customWidth="1"/>
    <col min="2805" max="2805" width="10.75" style="73" customWidth="1"/>
    <col min="2806" max="2817" width="6.625" style="73" customWidth="1"/>
    <col min="2818" max="2818" width="3" style="73" customWidth="1"/>
    <col min="2819" max="2819" width="10.75" style="73" customWidth="1"/>
    <col min="2820" max="2830" width="6.625" style="73" customWidth="1"/>
    <col min="2831" max="3059" width="9" style="73"/>
    <col min="3060" max="3060" width="3" style="73" customWidth="1"/>
    <col min="3061" max="3061" width="10.75" style="73" customWidth="1"/>
    <col min="3062" max="3073" width="6.625" style="73" customWidth="1"/>
    <col min="3074" max="3074" width="3" style="73" customWidth="1"/>
    <col min="3075" max="3075" width="10.75" style="73" customWidth="1"/>
    <col min="3076" max="3086" width="6.625" style="73" customWidth="1"/>
    <col min="3087" max="3315" width="9" style="73"/>
    <col min="3316" max="3316" width="3" style="73" customWidth="1"/>
    <col min="3317" max="3317" width="10.75" style="73" customWidth="1"/>
    <col min="3318" max="3329" width="6.625" style="73" customWidth="1"/>
    <col min="3330" max="3330" width="3" style="73" customWidth="1"/>
    <col min="3331" max="3331" width="10.75" style="73" customWidth="1"/>
    <col min="3332" max="3342" width="6.625" style="73" customWidth="1"/>
    <col min="3343" max="3571" width="9" style="73"/>
    <col min="3572" max="3572" width="3" style="73" customWidth="1"/>
    <col min="3573" max="3573" width="10.75" style="73" customWidth="1"/>
    <col min="3574" max="3585" width="6.625" style="73" customWidth="1"/>
    <col min="3586" max="3586" width="3" style="73" customWidth="1"/>
    <col min="3587" max="3587" width="10.75" style="73" customWidth="1"/>
    <col min="3588" max="3598" width="6.625" style="73" customWidth="1"/>
    <col min="3599" max="3827" width="9" style="73"/>
    <col min="3828" max="3828" width="3" style="73" customWidth="1"/>
    <col min="3829" max="3829" width="10.75" style="73" customWidth="1"/>
    <col min="3830" max="3841" width="6.625" style="73" customWidth="1"/>
    <col min="3842" max="3842" width="3" style="73" customWidth="1"/>
    <col min="3843" max="3843" width="10.75" style="73" customWidth="1"/>
    <col min="3844" max="3854" width="6.625" style="73" customWidth="1"/>
    <col min="3855" max="4083" width="9" style="73"/>
    <col min="4084" max="4084" width="3" style="73" customWidth="1"/>
    <col min="4085" max="4085" width="10.75" style="73" customWidth="1"/>
    <col min="4086" max="4097" width="6.625" style="73" customWidth="1"/>
    <col min="4098" max="4098" width="3" style="73" customWidth="1"/>
    <col min="4099" max="4099" width="10.75" style="73" customWidth="1"/>
    <col min="4100" max="4110" width="6.625" style="73" customWidth="1"/>
    <col min="4111" max="4339" width="9" style="73"/>
    <col min="4340" max="4340" width="3" style="73" customWidth="1"/>
    <col min="4341" max="4341" width="10.75" style="73" customWidth="1"/>
    <col min="4342" max="4353" width="6.625" style="73" customWidth="1"/>
    <col min="4354" max="4354" width="3" style="73" customWidth="1"/>
    <col min="4355" max="4355" width="10.75" style="73" customWidth="1"/>
    <col min="4356" max="4366" width="6.625" style="73" customWidth="1"/>
    <col min="4367" max="4595" width="9" style="73"/>
    <col min="4596" max="4596" width="3" style="73" customWidth="1"/>
    <col min="4597" max="4597" width="10.75" style="73" customWidth="1"/>
    <col min="4598" max="4609" width="6.625" style="73" customWidth="1"/>
    <col min="4610" max="4610" width="3" style="73" customWidth="1"/>
    <col min="4611" max="4611" width="10.75" style="73" customWidth="1"/>
    <col min="4612" max="4622" width="6.625" style="73" customWidth="1"/>
    <col min="4623" max="4851" width="9" style="73"/>
    <col min="4852" max="4852" width="3" style="73" customWidth="1"/>
    <col min="4853" max="4853" width="10.75" style="73" customWidth="1"/>
    <col min="4854" max="4865" width="6.625" style="73" customWidth="1"/>
    <col min="4866" max="4866" width="3" style="73" customWidth="1"/>
    <col min="4867" max="4867" width="10.75" style="73" customWidth="1"/>
    <col min="4868" max="4878" width="6.625" style="73" customWidth="1"/>
    <col min="4879" max="5107" width="9" style="73"/>
    <col min="5108" max="5108" width="3" style="73" customWidth="1"/>
    <col min="5109" max="5109" width="10.75" style="73" customWidth="1"/>
    <col min="5110" max="5121" width="6.625" style="73" customWidth="1"/>
    <col min="5122" max="5122" width="3" style="73" customWidth="1"/>
    <col min="5123" max="5123" width="10.75" style="73" customWidth="1"/>
    <col min="5124" max="5134" width="6.625" style="73" customWidth="1"/>
    <col min="5135" max="5363" width="9" style="73"/>
    <col min="5364" max="5364" width="3" style="73" customWidth="1"/>
    <col min="5365" max="5365" width="10.75" style="73" customWidth="1"/>
    <col min="5366" max="5377" width="6.625" style="73" customWidth="1"/>
    <col min="5378" max="5378" width="3" style="73" customWidth="1"/>
    <col min="5379" max="5379" width="10.75" style="73" customWidth="1"/>
    <col min="5380" max="5390" width="6.625" style="73" customWidth="1"/>
    <col min="5391" max="5619" width="9" style="73"/>
    <col min="5620" max="5620" width="3" style="73" customWidth="1"/>
    <col min="5621" max="5621" width="10.75" style="73" customWidth="1"/>
    <col min="5622" max="5633" width="6.625" style="73" customWidth="1"/>
    <col min="5634" max="5634" width="3" style="73" customWidth="1"/>
    <col min="5635" max="5635" width="10.75" style="73" customWidth="1"/>
    <col min="5636" max="5646" width="6.625" style="73" customWidth="1"/>
    <col min="5647" max="5875" width="9" style="73"/>
    <col min="5876" max="5876" width="3" style="73" customWidth="1"/>
    <col min="5877" max="5877" width="10.75" style="73" customWidth="1"/>
    <col min="5878" max="5889" width="6.625" style="73" customWidth="1"/>
    <col min="5890" max="5890" width="3" style="73" customWidth="1"/>
    <col min="5891" max="5891" width="10.75" style="73" customWidth="1"/>
    <col min="5892" max="5902" width="6.625" style="73" customWidth="1"/>
    <col min="5903" max="6131" width="9" style="73"/>
    <col min="6132" max="6132" width="3" style="73" customWidth="1"/>
    <col min="6133" max="6133" width="10.75" style="73" customWidth="1"/>
    <col min="6134" max="6145" width="6.625" style="73" customWidth="1"/>
    <col min="6146" max="6146" width="3" style="73" customWidth="1"/>
    <col min="6147" max="6147" width="10.75" style="73" customWidth="1"/>
    <col min="6148" max="6158" width="6.625" style="73" customWidth="1"/>
    <col min="6159" max="6387" width="9" style="73"/>
    <col min="6388" max="6388" width="3" style="73" customWidth="1"/>
    <col min="6389" max="6389" width="10.75" style="73" customWidth="1"/>
    <col min="6390" max="6401" width="6.625" style="73" customWidth="1"/>
    <col min="6402" max="6402" width="3" style="73" customWidth="1"/>
    <col min="6403" max="6403" width="10.75" style="73" customWidth="1"/>
    <col min="6404" max="6414" width="6.625" style="73" customWidth="1"/>
    <col min="6415" max="6643" width="9" style="73"/>
    <col min="6644" max="6644" width="3" style="73" customWidth="1"/>
    <col min="6645" max="6645" width="10.75" style="73" customWidth="1"/>
    <col min="6646" max="6657" width="6.625" style="73" customWidth="1"/>
    <col min="6658" max="6658" width="3" style="73" customWidth="1"/>
    <col min="6659" max="6659" width="10.75" style="73" customWidth="1"/>
    <col min="6660" max="6670" width="6.625" style="73" customWidth="1"/>
    <col min="6671" max="6899" width="9" style="73"/>
    <col min="6900" max="6900" width="3" style="73" customWidth="1"/>
    <col min="6901" max="6901" width="10.75" style="73" customWidth="1"/>
    <col min="6902" max="6913" width="6.625" style="73" customWidth="1"/>
    <col min="6914" max="6914" width="3" style="73" customWidth="1"/>
    <col min="6915" max="6915" width="10.75" style="73" customWidth="1"/>
    <col min="6916" max="6926" width="6.625" style="73" customWidth="1"/>
    <col min="6927" max="7155" width="9" style="73"/>
    <col min="7156" max="7156" width="3" style="73" customWidth="1"/>
    <col min="7157" max="7157" width="10.75" style="73" customWidth="1"/>
    <col min="7158" max="7169" width="6.625" style="73" customWidth="1"/>
    <col min="7170" max="7170" width="3" style="73" customWidth="1"/>
    <col min="7171" max="7171" width="10.75" style="73" customWidth="1"/>
    <col min="7172" max="7182" width="6.625" style="73" customWidth="1"/>
    <col min="7183" max="7411" width="9" style="73"/>
    <col min="7412" max="7412" width="3" style="73" customWidth="1"/>
    <col min="7413" max="7413" width="10.75" style="73" customWidth="1"/>
    <col min="7414" max="7425" width="6.625" style="73" customWidth="1"/>
    <col min="7426" max="7426" width="3" style="73" customWidth="1"/>
    <col min="7427" max="7427" width="10.75" style="73" customWidth="1"/>
    <col min="7428" max="7438" width="6.625" style="73" customWidth="1"/>
    <col min="7439" max="7667" width="9" style="73"/>
    <col min="7668" max="7668" width="3" style="73" customWidth="1"/>
    <col min="7669" max="7669" width="10.75" style="73" customWidth="1"/>
    <col min="7670" max="7681" width="6.625" style="73" customWidth="1"/>
    <col min="7682" max="7682" width="3" style="73" customWidth="1"/>
    <col min="7683" max="7683" width="10.75" style="73" customWidth="1"/>
    <col min="7684" max="7694" width="6.625" style="73" customWidth="1"/>
    <col min="7695" max="7923" width="9" style="73"/>
    <col min="7924" max="7924" width="3" style="73" customWidth="1"/>
    <col min="7925" max="7925" width="10.75" style="73" customWidth="1"/>
    <col min="7926" max="7937" width="6.625" style="73" customWidth="1"/>
    <col min="7938" max="7938" width="3" style="73" customWidth="1"/>
    <col min="7939" max="7939" width="10.75" style="73" customWidth="1"/>
    <col min="7940" max="7950" width="6.625" style="73" customWidth="1"/>
    <col min="7951" max="8179" width="9" style="73"/>
    <col min="8180" max="8180" width="3" style="73" customWidth="1"/>
    <col min="8181" max="8181" width="10.75" style="73" customWidth="1"/>
    <col min="8182" max="8193" width="6.625" style="73" customWidth="1"/>
    <col min="8194" max="8194" width="3" style="73" customWidth="1"/>
    <col min="8195" max="8195" width="10.75" style="73" customWidth="1"/>
    <col min="8196" max="8206" width="6.625" style="73" customWidth="1"/>
    <col min="8207" max="8435" width="9" style="73"/>
    <col min="8436" max="8436" width="3" style="73" customWidth="1"/>
    <col min="8437" max="8437" width="10.75" style="73" customWidth="1"/>
    <col min="8438" max="8449" width="6.625" style="73" customWidth="1"/>
    <col min="8450" max="8450" width="3" style="73" customWidth="1"/>
    <col min="8451" max="8451" width="10.75" style="73" customWidth="1"/>
    <col min="8452" max="8462" width="6.625" style="73" customWidth="1"/>
    <col min="8463" max="8691" width="9" style="73"/>
    <col min="8692" max="8692" width="3" style="73" customWidth="1"/>
    <col min="8693" max="8693" width="10.75" style="73" customWidth="1"/>
    <col min="8694" max="8705" width="6.625" style="73" customWidth="1"/>
    <col min="8706" max="8706" width="3" style="73" customWidth="1"/>
    <col min="8707" max="8707" width="10.75" style="73" customWidth="1"/>
    <col min="8708" max="8718" width="6.625" style="73" customWidth="1"/>
    <col min="8719" max="8947" width="9" style="73"/>
    <col min="8948" max="8948" width="3" style="73" customWidth="1"/>
    <col min="8949" max="8949" width="10.75" style="73" customWidth="1"/>
    <col min="8950" max="8961" width="6.625" style="73" customWidth="1"/>
    <col min="8962" max="8962" width="3" style="73" customWidth="1"/>
    <col min="8963" max="8963" width="10.75" style="73" customWidth="1"/>
    <col min="8964" max="8974" width="6.625" style="73" customWidth="1"/>
    <col min="8975" max="9203" width="9" style="73"/>
    <col min="9204" max="9204" width="3" style="73" customWidth="1"/>
    <col min="9205" max="9205" width="10.75" style="73" customWidth="1"/>
    <col min="9206" max="9217" width="6.625" style="73" customWidth="1"/>
    <col min="9218" max="9218" width="3" style="73" customWidth="1"/>
    <col min="9219" max="9219" width="10.75" style="73" customWidth="1"/>
    <col min="9220" max="9230" width="6.625" style="73" customWidth="1"/>
    <col min="9231" max="9459" width="9" style="73"/>
    <col min="9460" max="9460" width="3" style="73" customWidth="1"/>
    <col min="9461" max="9461" width="10.75" style="73" customWidth="1"/>
    <col min="9462" max="9473" width="6.625" style="73" customWidth="1"/>
    <col min="9474" max="9474" width="3" style="73" customWidth="1"/>
    <col min="9475" max="9475" width="10.75" style="73" customWidth="1"/>
    <col min="9476" max="9486" width="6.625" style="73" customWidth="1"/>
    <col min="9487" max="9715" width="9" style="73"/>
    <col min="9716" max="9716" width="3" style="73" customWidth="1"/>
    <col min="9717" max="9717" width="10.75" style="73" customWidth="1"/>
    <col min="9718" max="9729" width="6.625" style="73" customWidth="1"/>
    <col min="9730" max="9730" width="3" style="73" customWidth="1"/>
    <col min="9731" max="9731" width="10.75" style="73" customWidth="1"/>
    <col min="9732" max="9742" width="6.625" style="73" customWidth="1"/>
    <col min="9743" max="9971" width="9" style="73"/>
    <col min="9972" max="9972" width="3" style="73" customWidth="1"/>
    <col min="9973" max="9973" width="10.75" style="73" customWidth="1"/>
    <col min="9974" max="9985" width="6.625" style="73" customWidth="1"/>
    <col min="9986" max="9986" width="3" style="73" customWidth="1"/>
    <col min="9987" max="9987" width="10.75" style="73" customWidth="1"/>
    <col min="9988" max="9998" width="6.625" style="73" customWidth="1"/>
    <col min="9999" max="10227" width="9" style="73"/>
    <col min="10228" max="10228" width="3" style="73" customWidth="1"/>
    <col min="10229" max="10229" width="10.75" style="73" customWidth="1"/>
    <col min="10230" max="10241" width="6.625" style="73" customWidth="1"/>
    <col min="10242" max="10242" width="3" style="73" customWidth="1"/>
    <col min="10243" max="10243" width="10.75" style="73" customWidth="1"/>
    <col min="10244" max="10254" width="6.625" style="73" customWidth="1"/>
    <col min="10255" max="10483" width="9" style="73"/>
    <col min="10484" max="10484" width="3" style="73" customWidth="1"/>
    <col min="10485" max="10485" width="10.75" style="73" customWidth="1"/>
    <col min="10486" max="10497" width="6.625" style="73" customWidth="1"/>
    <col min="10498" max="10498" width="3" style="73" customWidth="1"/>
    <col min="10499" max="10499" width="10.75" style="73" customWidth="1"/>
    <col min="10500" max="10510" width="6.625" style="73" customWidth="1"/>
    <col min="10511" max="10739" width="9" style="73"/>
    <col min="10740" max="10740" width="3" style="73" customWidth="1"/>
    <col min="10741" max="10741" width="10.75" style="73" customWidth="1"/>
    <col min="10742" max="10753" width="6.625" style="73" customWidth="1"/>
    <col min="10754" max="10754" width="3" style="73" customWidth="1"/>
    <col min="10755" max="10755" width="10.75" style="73" customWidth="1"/>
    <col min="10756" max="10766" width="6.625" style="73" customWidth="1"/>
    <col min="10767" max="10995" width="9" style="73"/>
    <col min="10996" max="10996" width="3" style="73" customWidth="1"/>
    <col min="10997" max="10997" width="10.75" style="73" customWidth="1"/>
    <col min="10998" max="11009" width="6.625" style="73" customWidth="1"/>
    <col min="11010" max="11010" width="3" style="73" customWidth="1"/>
    <col min="11011" max="11011" width="10.75" style="73" customWidth="1"/>
    <col min="11012" max="11022" width="6.625" style="73" customWidth="1"/>
    <col min="11023" max="11251" width="9" style="73"/>
    <col min="11252" max="11252" width="3" style="73" customWidth="1"/>
    <col min="11253" max="11253" width="10.75" style="73" customWidth="1"/>
    <col min="11254" max="11265" width="6.625" style="73" customWidth="1"/>
    <col min="11266" max="11266" width="3" style="73" customWidth="1"/>
    <col min="11267" max="11267" width="10.75" style="73" customWidth="1"/>
    <col min="11268" max="11278" width="6.625" style="73" customWidth="1"/>
    <col min="11279" max="11507" width="9" style="73"/>
    <col min="11508" max="11508" width="3" style="73" customWidth="1"/>
    <col min="11509" max="11509" width="10.75" style="73" customWidth="1"/>
    <col min="11510" max="11521" width="6.625" style="73" customWidth="1"/>
    <col min="11522" max="11522" width="3" style="73" customWidth="1"/>
    <col min="11523" max="11523" width="10.75" style="73" customWidth="1"/>
    <col min="11524" max="11534" width="6.625" style="73" customWidth="1"/>
    <col min="11535" max="11763" width="9" style="73"/>
    <col min="11764" max="11764" width="3" style="73" customWidth="1"/>
    <col min="11765" max="11765" width="10.75" style="73" customWidth="1"/>
    <col min="11766" max="11777" width="6.625" style="73" customWidth="1"/>
    <col min="11778" max="11778" width="3" style="73" customWidth="1"/>
    <col min="11779" max="11779" width="10.75" style="73" customWidth="1"/>
    <col min="11780" max="11790" width="6.625" style="73" customWidth="1"/>
    <col min="11791" max="12019" width="9" style="73"/>
    <col min="12020" max="12020" width="3" style="73" customWidth="1"/>
    <col min="12021" max="12021" width="10.75" style="73" customWidth="1"/>
    <col min="12022" max="12033" width="6.625" style="73" customWidth="1"/>
    <col min="12034" max="12034" width="3" style="73" customWidth="1"/>
    <col min="12035" max="12035" width="10.75" style="73" customWidth="1"/>
    <col min="12036" max="12046" width="6.625" style="73" customWidth="1"/>
    <col min="12047" max="12275" width="9" style="73"/>
    <col min="12276" max="12276" width="3" style="73" customWidth="1"/>
    <col min="12277" max="12277" width="10.75" style="73" customWidth="1"/>
    <col min="12278" max="12289" width="6.625" style="73" customWidth="1"/>
    <col min="12290" max="12290" width="3" style="73" customWidth="1"/>
    <col min="12291" max="12291" width="10.75" style="73" customWidth="1"/>
    <col min="12292" max="12302" width="6.625" style="73" customWidth="1"/>
    <col min="12303" max="12531" width="9" style="73"/>
    <col min="12532" max="12532" width="3" style="73" customWidth="1"/>
    <col min="12533" max="12533" width="10.75" style="73" customWidth="1"/>
    <col min="12534" max="12545" width="6.625" style="73" customWidth="1"/>
    <col min="12546" max="12546" width="3" style="73" customWidth="1"/>
    <col min="12547" max="12547" width="10.75" style="73" customWidth="1"/>
    <col min="12548" max="12558" width="6.625" style="73" customWidth="1"/>
    <col min="12559" max="12787" width="9" style="73"/>
    <col min="12788" max="12788" width="3" style="73" customWidth="1"/>
    <col min="12789" max="12789" width="10.75" style="73" customWidth="1"/>
    <col min="12790" max="12801" width="6.625" style="73" customWidth="1"/>
    <col min="12802" max="12802" width="3" style="73" customWidth="1"/>
    <col min="12803" max="12803" width="10.75" style="73" customWidth="1"/>
    <col min="12804" max="12814" width="6.625" style="73" customWidth="1"/>
    <col min="12815" max="13043" width="9" style="73"/>
    <col min="13044" max="13044" width="3" style="73" customWidth="1"/>
    <col min="13045" max="13045" width="10.75" style="73" customWidth="1"/>
    <col min="13046" max="13057" width="6.625" style="73" customWidth="1"/>
    <col min="13058" max="13058" width="3" style="73" customWidth="1"/>
    <col min="13059" max="13059" width="10.75" style="73" customWidth="1"/>
    <col min="13060" max="13070" width="6.625" style="73" customWidth="1"/>
    <col min="13071" max="13299" width="9" style="73"/>
    <col min="13300" max="13300" width="3" style="73" customWidth="1"/>
    <col min="13301" max="13301" width="10.75" style="73" customWidth="1"/>
    <col min="13302" max="13313" width="6.625" style="73" customWidth="1"/>
    <col min="13314" max="13314" width="3" style="73" customWidth="1"/>
    <col min="13315" max="13315" width="10.75" style="73" customWidth="1"/>
    <col min="13316" max="13326" width="6.625" style="73" customWidth="1"/>
    <col min="13327" max="13555" width="9" style="73"/>
    <col min="13556" max="13556" width="3" style="73" customWidth="1"/>
    <col min="13557" max="13557" width="10.75" style="73" customWidth="1"/>
    <col min="13558" max="13569" width="6.625" style="73" customWidth="1"/>
    <col min="13570" max="13570" width="3" style="73" customWidth="1"/>
    <col min="13571" max="13571" width="10.75" style="73" customWidth="1"/>
    <col min="13572" max="13582" width="6.625" style="73" customWidth="1"/>
    <col min="13583" max="13811" width="9" style="73"/>
    <col min="13812" max="13812" width="3" style="73" customWidth="1"/>
    <col min="13813" max="13813" width="10.75" style="73" customWidth="1"/>
    <col min="13814" max="13825" width="6.625" style="73" customWidth="1"/>
    <col min="13826" max="13826" width="3" style="73" customWidth="1"/>
    <col min="13827" max="13827" width="10.75" style="73" customWidth="1"/>
    <col min="13828" max="13838" width="6.625" style="73" customWidth="1"/>
    <col min="13839" max="14067" width="9" style="73"/>
    <col min="14068" max="14068" width="3" style="73" customWidth="1"/>
    <col min="14069" max="14069" width="10.75" style="73" customWidth="1"/>
    <col min="14070" max="14081" width="6.625" style="73" customWidth="1"/>
    <col min="14082" max="14082" width="3" style="73" customWidth="1"/>
    <col min="14083" max="14083" width="10.75" style="73" customWidth="1"/>
    <col min="14084" max="14094" width="6.625" style="73" customWidth="1"/>
    <col min="14095" max="14323" width="9" style="73"/>
    <col min="14324" max="14324" width="3" style="73" customWidth="1"/>
    <col min="14325" max="14325" width="10.75" style="73" customWidth="1"/>
    <col min="14326" max="14337" width="6.625" style="73" customWidth="1"/>
    <col min="14338" max="14338" width="3" style="73" customWidth="1"/>
    <col min="14339" max="14339" width="10.75" style="73" customWidth="1"/>
    <col min="14340" max="14350" width="6.625" style="73" customWidth="1"/>
    <col min="14351" max="14579" width="9" style="73"/>
    <col min="14580" max="14580" width="3" style="73" customWidth="1"/>
    <col min="14581" max="14581" width="10.75" style="73" customWidth="1"/>
    <col min="14582" max="14593" width="6.625" style="73" customWidth="1"/>
    <col min="14594" max="14594" width="3" style="73" customWidth="1"/>
    <col min="14595" max="14595" width="10.75" style="73" customWidth="1"/>
    <col min="14596" max="14606" width="6.625" style="73" customWidth="1"/>
    <col min="14607" max="14835" width="9" style="73"/>
    <col min="14836" max="14836" width="3" style="73" customWidth="1"/>
    <col min="14837" max="14837" width="10.75" style="73" customWidth="1"/>
    <col min="14838" max="14849" width="6.625" style="73" customWidth="1"/>
    <col min="14850" max="14850" width="3" style="73" customWidth="1"/>
    <col min="14851" max="14851" width="10.75" style="73" customWidth="1"/>
    <col min="14852" max="14862" width="6.625" style="73" customWidth="1"/>
    <col min="14863" max="15091" width="9" style="73"/>
    <col min="15092" max="15092" width="3" style="73" customWidth="1"/>
    <col min="15093" max="15093" width="10.75" style="73" customWidth="1"/>
    <col min="15094" max="15105" width="6.625" style="73" customWidth="1"/>
    <col min="15106" max="15106" width="3" style="73" customWidth="1"/>
    <col min="15107" max="15107" width="10.75" style="73" customWidth="1"/>
    <col min="15108" max="15118" width="6.625" style="73" customWidth="1"/>
    <col min="15119" max="15347" width="9" style="73"/>
    <col min="15348" max="15348" width="3" style="73" customWidth="1"/>
    <col min="15349" max="15349" width="10.75" style="73" customWidth="1"/>
    <col min="15350" max="15361" width="6.625" style="73" customWidth="1"/>
    <col min="15362" max="15362" width="3" style="73" customWidth="1"/>
    <col min="15363" max="15363" width="10.75" style="73" customWidth="1"/>
    <col min="15364" max="15374" width="6.625" style="73" customWidth="1"/>
    <col min="15375" max="15603" width="9" style="73"/>
    <col min="15604" max="15604" width="3" style="73" customWidth="1"/>
    <col min="15605" max="15605" width="10.75" style="73" customWidth="1"/>
    <col min="15606" max="15617" width="6.625" style="73" customWidth="1"/>
    <col min="15618" max="15618" width="3" style="73" customWidth="1"/>
    <col min="15619" max="15619" width="10.75" style="73" customWidth="1"/>
    <col min="15620" max="15630" width="6.625" style="73" customWidth="1"/>
    <col min="15631" max="15859" width="9" style="73"/>
    <col min="15860" max="15860" width="3" style="73" customWidth="1"/>
    <col min="15861" max="15861" width="10.75" style="73" customWidth="1"/>
    <col min="15862" max="15873" width="6.625" style="73" customWidth="1"/>
    <col min="15874" max="15874" width="3" style="73" customWidth="1"/>
    <col min="15875" max="15875" width="10.75" style="73" customWidth="1"/>
    <col min="15876" max="15886" width="6.625" style="73" customWidth="1"/>
    <col min="15887" max="16115" width="9" style="73"/>
    <col min="16116" max="16116" width="3" style="73" customWidth="1"/>
    <col min="16117" max="16117" width="10.75" style="73" customWidth="1"/>
    <col min="16118" max="16129" width="6.625" style="73" customWidth="1"/>
    <col min="16130" max="16130" width="3" style="73" customWidth="1"/>
    <col min="16131" max="16131" width="10.75" style="73" customWidth="1"/>
    <col min="16132" max="16142" width="6.625" style="73" customWidth="1"/>
    <col min="16143" max="16384" width="9" style="73"/>
  </cols>
  <sheetData>
    <row r="1" spans="1:14" ht="13.5">
      <c r="A1" s="349" t="s">
        <v>105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2"/>
    </row>
    <row r="2" spans="1:14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2</v>
      </c>
      <c r="N3" s="72"/>
    </row>
    <row r="4" spans="1:14" ht="14.25" customHeight="1">
      <c r="A4" s="27"/>
      <c r="B4" s="8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72"/>
    </row>
    <row r="5" spans="1:14" ht="51.75" customHeight="1">
      <c r="A5" s="13"/>
      <c r="B5" s="161" t="s">
        <v>7</v>
      </c>
      <c r="C5" s="350" t="s">
        <v>106</v>
      </c>
      <c r="D5" s="162" t="s">
        <v>107</v>
      </c>
      <c r="E5" s="350" t="s">
        <v>108</v>
      </c>
      <c r="F5" s="350" t="s">
        <v>109</v>
      </c>
      <c r="G5" s="350" t="s">
        <v>110</v>
      </c>
      <c r="H5" s="350" t="s">
        <v>111</v>
      </c>
      <c r="I5" s="350" t="s">
        <v>112</v>
      </c>
      <c r="J5" s="350" t="s">
        <v>113</v>
      </c>
      <c r="K5" s="163" t="s">
        <v>114</v>
      </c>
      <c r="L5" s="360" t="s">
        <v>115</v>
      </c>
      <c r="M5" s="358" t="s">
        <v>116</v>
      </c>
      <c r="N5" s="72"/>
    </row>
    <row r="6" spans="1:14" ht="41.25" customHeight="1">
      <c r="A6" s="13"/>
      <c r="B6" s="57" t="s">
        <v>8</v>
      </c>
      <c r="C6" s="351"/>
      <c r="D6" s="76" t="s">
        <v>117</v>
      </c>
      <c r="E6" s="351"/>
      <c r="F6" s="351"/>
      <c r="G6" s="351"/>
      <c r="H6" s="351"/>
      <c r="I6" s="351"/>
      <c r="J6" s="351"/>
      <c r="K6" s="15" t="s">
        <v>118</v>
      </c>
      <c r="L6" s="361"/>
      <c r="M6" s="359"/>
      <c r="N6" s="72"/>
    </row>
    <row r="7" spans="1:14" ht="12" customHeight="1">
      <c r="A7" s="340" t="s">
        <v>14</v>
      </c>
      <c r="B7" s="20" t="s">
        <v>66</v>
      </c>
      <c r="C7" s="164">
        <v>14</v>
      </c>
      <c r="D7" s="164">
        <v>112</v>
      </c>
      <c r="E7" s="164">
        <v>143</v>
      </c>
      <c r="F7" s="164">
        <v>79</v>
      </c>
      <c r="G7" s="165">
        <v>108</v>
      </c>
      <c r="H7" s="164">
        <v>22</v>
      </c>
      <c r="I7" s="164">
        <v>27</v>
      </c>
      <c r="J7" s="164">
        <v>56</v>
      </c>
      <c r="K7" s="164">
        <v>25</v>
      </c>
      <c r="L7" s="164">
        <v>44</v>
      </c>
      <c r="M7" s="165">
        <v>58</v>
      </c>
      <c r="N7" s="72"/>
    </row>
    <row r="8" spans="1:14" ht="12" customHeight="1">
      <c r="A8" s="341"/>
      <c r="B8" s="20" t="s">
        <v>34</v>
      </c>
      <c r="C8" s="164">
        <v>15</v>
      </c>
      <c r="D8" s="164">
        <v>114</v>
      </c>
      <c r="E8" s="164">
        <v>145</v>
      </c>
      <c r="F8" s="164">
        <v>78</v>
      </c>
      <c r="G8" s="165">
        <v>105</v>
      </c>
      <c r="H8" s="164">
        <v>18</v>
      </c>
      <c r="I8" s="164">
        <v>32</v>
      </c>
      <c r="J8" s="164">
        <v>55</v>
      </c>
      <c r="K8" s="164">
        <v>28</v>
      </c>
      <c r="L8" s="164">
        <v>43</v>
      </c>
      <c r="M8" s="165">
        <v>58</v>
      </c>
      <c r="N8" s="72"/>
    </row>
    <row r="9" spans="1:14" ht="12" customHeight="1">
      <c r="A9" s="341"/>
      <c r="B9" s="20" t="s">
        <v>36</v>
      </c>
      <c r="C9" s="164">
        <v>17</v>
      </c>
      <c r="D9" s="164">
        <v>126</v>
      </c>
      <c r="E9" s="164">
        <v>144</v>
      </c>
      <c r="F9" s="164">
        <v>89</v>
      </c>
      <c r="G9" s="165">
        <v>98</v>
      </c>
      <c r="H9" s="164">
        <v>18</v>
      </c>
      <c r="I9" s="164">
        <v>33</v>
      </c>
      <c r="J9" s="164">
        <v>54</v>
      </c>
      <c r="K9" s="164">
        <v>29</v>
      </c>
      <c r="L9" s="164">
        <v>49</v>
      </c>
      <c r="M9" s="165">
        <v>54</v>
      </c>
      <c r="N9" s="72"/>
    </row>
    <row r="10" spans="1:14" ht="12" customHeight="1">
      <c r="A10" s="341"/>
      <c r="B10" s="20" t="s">
        <v>38</v>
      </c>
      <c r="C10" s="164">
        <v>18</v>
      </c>
      <c r="D10" s="164">
        <v>132</v>
      </c>
      <c r="E10" s="164">
        <v>138</v>
      </c>
      <c r="F10" s="164">
        <v>87</v>
      </c>
      <c r="G10" s="165">
        <v>111</v>
      </c>
      <c r="H10" s="164">
        <v>16</v>
      </c>
      <c r="I10" s="164">
        <v>28</v>
      </c>
      <c r="J10" s="164">
        <v>60</v>
      </c>
      <c r="K10" s="164">
        <v>25</v>
      </c>
      <c r="L10" s="164">
        <v>43</v>
      </c>
      <c r="M10" s="165">
        <v>54</v>
      </c>
      <c r="N10" s="72"/>
    </row>
    <row r="11" spans="1:14" ht="12" customHeight="1">
      <c r="A11" s="341"/>
      <c r="B11" s="20" t="s">
        <v>40</v>
      </c>
      <c r="C11" s="164">
        <v>18</v>
      </c>
      <c r="D11" s="164">
        <v>113</v>
      </c>
      <c r="E11" s="164">
        <v>137</v>
      </c>
      <c r="F11" s="164">
        <v>90</v>
      </c>
      <c r="G11" s="165">
        <v>114</v>
      </c>
      <c r="H11" s="164">
        <v>22</v>
      </c>
      <c r="I11" s="164">
        <v>32</v>
      </c>
      <c r="J11" s="164">
        <v>52</v>
      </c>
      <c r="K11" s="164">
        <v>25</v>
      </c>
      <c r="L11" s="164">
        <v>38</v>
      </c>
      <c r="M11" s="165">
        <v>52</v>
      </c>
      <c r="N11" s="72"/>
    </row>
    <row r="12" spans="1:14" ht="12" customHeight="1">
      <c r="A12" s="341"/>
      <c r="B12" s="20" t="s">
        <v>42</v>
      </c>
      <c r="C12" s="164">
        <v>14</v>
      </c>
      <c r="D12" s="164">
        <v>108</v>
      </c>
      <c r="E12" s="164">
        <v>144</v>
      </c>
      <c r="F12" s="164">
        <v>90</v>
      </c>
      <c r="G12" s="165">
        <v>103</v>
      </c>
      <c r="H12" s="164">
        <v>29</v>
      </c>
      <c r="I12" s="164">
        <v>29</v>
      </c>
      <c r="J12" s="164">
        <v>58</v>
      </c>
      <c r="K12" s="164">
        <v>24</v>
      </c>
      <c r="L12" s="164">
        <v>40</v>
      </c>
      <c r="M12" s="165">
        <v>50</v>
      </c>
      <c r="N12" s="72"/>
    </row>
    <row r="13" spans="1:14" ht="12" customHeight="1">
      <c r="A13" s="341"/>
      <c r="B13" s="20" t="s">
        <v>44</v>
      </c>
      <c r="C13" s="164">
        <v>15</v>
      </c>
      <c r="D13" s="164">
        <v>118</v>
      </c>
      <c r="E13" s="164">
        <v>132</v>
      </c>
      <c r="F13" s="164">
        <v>88</v>
      </c>
      <c r="G13" s="165">
        <v>109</v>
      </c>
      <c r="H13" s="164">
        <v>26</v>
      </c>
      <c r="I13" s="164">
        <v>30</v>
      </c>
      <c r="J13" s="164">
        <v>53</v>
      </c>
      <c r="K13" s="164">
        <v>23</v>
      </c>
      <c r="L13" s="164">
        <v>49</v>
      </c>
      <c r="M13" s="165">
        <v>48</v>
      </c>
      <c r="N13" s="72"/>
    </row>
    <row r="14" spans="1:14" ht="12" customHeight="1">
      <c r="A14" s="341"/>
      <c r="B14" s="20" t="s">
        <v>46</v>
      </c>
      <c r="C14" s="164">
        <v>19</v>
      </c>
      <c r="D14" s="164">
        <v>118</v>
      </c>
      <c r="E14" s="164">
        <v>142</v>
      </c>
      <c r="F14" s="164">
        <v>85</v>
      </c>
      <c r="G14" s="165">
        <v>115</v>
      </c>
      <c r="H14" s="164">
        <v>24</v>
      </c>
      <c r="I14" s="164">
        <v>37</v>
      </c>
      <c r="J14" s="164">
        <v>43</v>
      </c>
      <c r="K14" s="164">
        <v>25</v>
      </c>
      <c r="L14" s="164">
        <v>39</v>
      </c>
      <c r="M14" s="165">
        <v>43</v>
      </c>
      <c r="N14" s="72"/>
    </row>
    <row r="15" spans="1:14" ht="12" customHeight="1">
      <c r="A15" s="341"/>
      <c r="B15" s="20" t="s">
        <v>48</v>
      </c>
      <c r="C15" s="164">
        <v>17</v>
      </c>
      <c r="D15" s="164">
        <v>130</v>
      </c>
      <c r="E15" s="164">
        <v>141</v>
      </c>
      <c r="F15" s="164">
        <v>75</v>
      </c>
      <c r="G15" s="165">
        <v>102</v>
      </c>
      <c r="H15" s="164">
        <v>18</v>
      </c>
      <c r="I15" s="164">
        <v>30</v>
      </c>
      <c r="J15" s="164">
        <v>52</v>
      </c>
      <c r="K15" s="164">
        <v>27</v>
      </c>
      <c r="L15" s="164">
        <v>38</v>
      </c>
      <c r="M15" s="165">
        <v>45</v>
      </c>
      <c r="N15" s="72"/>
    </row>
    <row r="16" spans="1:14" ht="12" customHeight="1">
      <c r="A16" s="341"/>
      <c r="B16" s="20" t="s">
        <v>50</v>
      </c>
      <c r="C16" s="164">
        <v>12</v>
      </c>
      <c r="D16" s="164">
        <v>141</v>
      </c>
      <c r="E16" s="164">
        <v>140</v>
      </c>
      <c r="F16" s="164">
        <v>77</v>
      </c>
      <c r="G16" s="165">
        <v>99</v>
      </c>
      <c r="H16" s="164">
        <v>19</v>
      </c>
      <c r="I16" s="164">
        <v>19</v>
      </c>
      <c r="J16" s="164">
        <v>64</v>
      </c>
      <c r="K16" s="164">
        <v>22</v>
      </c>
      <c r="L16" s="164">
        <v>42</v>
      </c>
      <c r="M16" s="165">
        <v>52</v>
      </c>
      <c r="N16" s="72"/>
    </row>
    <row r="17" spans="1:14" ht="12" customHeight="1">
      <c r="A17" s="341"/>
      <c r="B17" s="20" t="s">
        <v>51</v>
      </c>
      <c r="C17" s="164">
        <v>10</v>
      </c>
      <c r="D17" s="164">
        <v>139</v>
      </c>
      <c r="E17" s="164">
        <v>153</v>
      </c>
      <c r="F17" s="164">
        <v>83</v>
      </c>
      <c r="G17" s="165">
        <v>102</v>
      </c>
      <c r="H17" s="164">
        <v>21</v>
      </c>
      <c r="I17" s="164">
        <v>21</v>
      </c>
      <c r="J17" s="164">
        <v>61</v>
      </c>
      <c r="K17" s="164">
        <v>20</v>
      </c>
      <c r="L17" s="164">
        <v>53</v>
      </c>
      <c r="M17" s="165">
        <v>59</v>
      </c>
      <c r="N17" s="72"/>
    </row>
    <row r="18" spans="1:14" ht="12" customHeight="1">
      <c r="A18" s="341"/>
      <c r="B18" s="39" t="s">
        <v>59</v>
      </c>
      <c r="C18" s="166">
        <v>13</v>
      </c>
      <c r="D18" s="166">
        <v>121</v>
      </c>
      <c r="E18" s="166">
        <v>143</v>
      </c>
      <c r="F18" s="166">
        <v>93</v>
      </c>
      <c r="G18" s="167">
        <v>104</v>
      </c>
      <c r="H18" s="166">
        <v>18</v>
      </c>
      <c r="I18" s="166">
        <v>28</v>
      </c>
      <c r="J18" s="166">
        <v>58</v>
      </c>
      <c r="K18" s="166">
        <v>23</v>
      </c>
      <c r="L18" s="166">
        <v>56</v>
      </c>
      <c r="M18" s="167">
        <v>61</v>
      </c>
      <c r="N18" s="72"/>
    </row>
    <row r="19" spans="1:14" ht="12" customHeight="1">
      <c r="A19" s="341"/>
      <c r="B19" s="20" t="s">
        <v>67</v>
      </c>
      <c r="C19" s="164">
        <v>15</v>
      </c>
      <c r="D19" s="164">
        <v>121</v>
      </c>
      <c r="E19" s="164">
        <v>149</v>
      </c>
      <c r="F19" s="164">
        <v>88</v>
      </c>
      <c r="G19" s="165">
        <v>107</v>
      </c>
      <c r="H19" s="164">
        <v>18</v>
      </c>
      <c r="I19" s="164">
        <v>30</v>
      </c>
      <c r="J19" s="164">
        <v>57</v>
      </c>
      <c r="K19" s="164">
        <v>24</v>
      </c>
      <c r="L19" s="164">
        <v>43</v>
      </c>
      <c r="M19" s="165">
        <v>62</v>
      </c>
      <c r="N19" s="83"/>
    </row>
    <row r="20" spans="1:14" ht="12" customHeight="1">
      <c r="A20" s="341"/>
      <c r="B20" s="20" t="s">
        <v>34</v>
      </c>
      <c r="C20" s="164">
        <v>13</v>
      </c>
      <c r="D20" s="164">
        <v>122</v>
      </c>
      <c r="E20" s="164">
        <v>146</v>
      </c>
      <c r="F20" s="164">
        <v>85</v>
      </c>
      <c r="G20" s="165">
        <v>117</v>
      </c>
      <c r="H20" s="164">
        <v>21</v>
      </c>
      <c r="I20" s="164">
        <v>35</v>
      </c>
      <c r="J20" s="164">
        <v>56</v>
      </c>
      <c r="K20" s="164">
        <v>21</v>
      </c>
      <c r="L20" s="164">
        <v>46</v>
      </c>
      <c r="M20" s="165">
        <v>66</v>
      </c>
      <c r="N20" s="83"/>
    </row>
    <row r="21" spans="1:14" ht="12" customHeight="1">
      <c r="A21" s="341"/>
      <c r="B21" s="20" t="s">
        <v>36</v>
      </c>
      <c r="C21" s="164"/>
      <c r="D21" s="164"/>
      <c r="E21" s="164"/>
      <c r="F21" s="164"/>
      <c r="G21" s="165"/>
      <c r="H21" s="164"/>
      <c r="I21" s="164"/>
      <c r="J21" s="164"/>
      <c r="K21" s="164"/>
      <c r="L21" s="164"/>
      <c r="M21" s="165"/>
      <c r="N21" s="83"/>
    </row>
    <row r="22" spans="1:14" ht="12" customHeight="1">
      <c r="A22" s="341"/>
      <c r="B22" s="20" t="s">
        <v>38</v>
      </c>
      <c r="C22" s="164"/>
      <c r="D22" s="164"/>
      <c r="E22" s="164"/>
      <c r="F22" s="164"/>
      <c r="G22" s="165"/>
      <c r="H22" s="164"/>
      <c r="I22" s="164"/>
      <c r="J22" s="164"/>
      <c r="K22" s="164"/>
      <c r="L22" s="164"/>
      <c r="M22" s="165"/>
      <c r="N22" s="83"/>
    </row>
    <row r="23" spans="1:14" ht="12" customHeight="1">
      <c r="A23" s="341"/>
      <c r="B23" s="20" t="s">
        <v>40</v>
      </c>
      <c r="C23" s="164"/>
      <c r="D23" s="164"/>
      <c r="E23" s="164"/>
      <c r="F23" s="164"/>
      <c r="G23" s="165"/>
      <c r="H23" s="164"/>
      <c r="I23" s="164"/>
      <c r="J23" s="164"/>
      <c r="K23" s="164"/>
      <c r="L23" s="164"/>
      <c r="M23" s="165"/>
      <c r="N23" s="83"/>
    </row>
    <row r="24" spans="1:14" ht="12" customHeight="1">
      <c r="A24" s="341"/>
      <c r="B24" s="20" t="s">
        <v>42</v>
      </c>
      <c r="C24" s="164"/>
      <c r="D24" s="164"/>
      <c r="E24" s="164"/>
      <c r="F24" s="164"/>
      <c r="G24" s="165"/>
      <c r="H24" s="164"/>
      <c r="I24" s="164"/>
      <c r="J24" s="164"/>
      <c r="K24" s="164"/>
      <c r="L24" s="164"/>
      <c r="M24" s="165"/>
      <c r="N24" s="83"/>
    </row>
    <row r="25" spans="1:14" ht="12" customHeight="1">
      <c r="A25" s="341"/>
      <c r="B25" s="20" t="s">
        <v>44</v>
      </c>
      <c r="C25" s="164"/>
      <c r="D25" s="164"/>
      <c r="E25" s="164"/>
      <c r="F25" s="164"/>
      <c r="G25" s="165"/>
      <c r="H25" s="164"/>
      <c r="I25" s="164"/>
      <c r="J25" s="164"/>
      <c r="K25" s="164"/>
      <c r="L25" s="164"/>
      <c r="M25" s="165"/>
      <c r="N25" s="83"/>
    </row>
    <row r="26" spans="1:14" ht="12" customHeight="1">
      <c r="A26" s="341"/>
      <c r="B26" s="20" t="s">
        <v>46</v>
      </c>
      <c r="C26" s="164"/>
      <c r="D26" s="164"/>
      <c r="E26" s="164"/>
      <c r="F26" s="164"/>
      <c r="G26" s="165"/>
      <c r="H26" s="164"/>
      <c r="I26" s="164"/>
      <c r="J26" s="164"/>
      <c r="K26" s="164"/>
      <c r="L26" s="164"/>
      <c r="M26" s="165"/>
      <c r="N26" s="83"/>
    </row>
    <row r="27" spans="1:14" ht="12" customHeight="1">
      <c r="A27" s="341"/>
      <c r="B27" s="20" t="s">
        <v>48</v>
      </c>
      <c r="C27" s="164"/>
      <c r="D27" s="164"/>
      <c r="E27" s="164"/>
      <c r="F27" s="164"/>
      <c r="G27" s="165"/>
      <c r="H27" s="164"/>
      <c r="I27" s="164"/>
      <c r="J27" s="164"/>
      <c r="K27" s="164"/>
      <c r="L27" s="164"/>
      <c r="M27" s="165"/>
      <c r="N27" s="83"/>
    </row>
    <row r="28" spans="1:14" ht="12" customHeight="1">
      <c r="A28" s="341"/>
      <c r="B28" s="20" t="s">
        <v>50</v>
      </c>
      <c r="C28" s="164"/>
      <c r="D28" s="164"/>
      <c r="E28" s="164"/>
      <c r="F28" s="164"/>
      <c r="G28" s="165"/>
      <c r="H28" s="164"/>
      <c r="I28" s="164"/>
      <c r="J28" s="164"/>
      <c r="K28" s="164"/>
      <c r="L28" s="164"/>
      <c r="M28" s="165"/>
      <c r="N28" s="83"/>
    </row>
    <row r="29" spans="1:14" ht="12" customHeight="1">
      <c r="A29" s="341"/>
      <c r="B29" s="20" t="s">
        <v>51</v>
      </c>
      <c r="C29" s="164"/>
      <c r="D29" s="164"/>
      <c r="E29" s="164"/>
      <c r="F29" s="164"/>
      <c r="G29" s="165"/>
      <c r="H29" s="164"/>
      <c r="I29" s="164"/>
      <c r="J29" s="164"/>
      <c r="K29" s="164"/>
      <c r="L29" s="164"/>
      <c r="M29" s="165"/>
      <c r="N29" s="83"/>
    </row>
    <row r="30" spans="1:14" ht="12" customHeight="1">
      <c r="A30" s="342"/>
      <c r="B30" s="20" t="s">
        <v>59</v>
      </c>
      <c r="C30" s="164"/>
      <c r="D30" s="164"/>
      <c r="E30" s="164"/>
      <c r="F30" s="164"/>
      <c r="G30" s="165"/>
      <c r="H30" s="164"/>
      <c r="I30" s="164"/>
      <c r="J30" s="164"/>
      <c r="K30" s="164"/>
      <c r="L30" s="164"/>
      <c r="M30" s="165"/>
      <c r="N30" s="72"/>
    </row>
    <row r="31" spans="1:14" ht="12" customHeight="1">
      <c r="A31" s="27"/>
      <c r="B31" s="28" t="s">
        <v>97</v>
      </c>
      <c r="C31" s="86">
        <v>-2</v>
      </c>
      <c r="D31" s="86">
        <v>1</v>
      </c>
      <c r="E31" s="86">
        <v>-3</v>
      </c>
      <c r="F31" s="86">
        <v>-3</v>
      </c>
      <c r="G31" s="86">
        <v>10</v>
      </c>
      <c r="H31" s="86">
        <v>3</v>
      </c>
      <c r="I31" s="86">
        <v>5</v>
      </c>
      <c r="J31" s="86">
        <v>-1</v>
      </c>
      <c r="K31" s="86">
        <v>-3</v>
      </c>
      <c r="L31" s="86">
        <v>3</v>
      </c>
      <c r="M31" s="86">
        <v>4</v>
      </c>
      <c r="N31" s="72"/>
    </row>
    <row r="32" spans="1:14" ht="12" customHeight="1">
      <c r="A32" s="31"/>
      <c r="B32" s="32" t="s">
        <v>98</v>
      </c>
      <c r="C32" s="87">
        <v>-13.333333333333334</v>
      </c>
      <c r="D32" s="87">
        <v>0.82644628099173556</v>
      </c>
      <c r="E32" s="87">
        <v>-2.0134228187919461</v>
      </c>
      <c r="F32" s="87">
        <v>-3.4090909090909087</v>
      </c>
      <c r="G32" s="87">
        <v>9.3457943925233646</v>
      </c>
      <c r="H32" s="87">
        <v>16.666666666666664</v>
      </c>
      <c r="I32" s="87">
        <v>16.666666666666664</v>
      </c>
      <c r="J32" s="87">
        <v>-1.7543859649122806</v>
      </c>
      <c r="K32" s="87">
        <v>-12.5</v>
      </c>
      <c r="L32" s="87">
        <v>6.9767441860465116</v>
      </c>
      <c r="M32" s="87">
        <v>6.4516129032258061</v>
      </c>
      <c r="N32" s="72"/>
    </row>
    <row r="33" spans="1:14" ht="12" customHeight="1">
      <c r="A33" s="28"/>
      <c r="B33" s="9"/>
      <c r="C33" s="35"/>
      <c r="D33" s="9"/>
      <c r="E33" s="9"/>
      <c r="F33" s="9"/>
      <c r="G33" s="9"/>
      <c r="H33" s="9"/>
      <c r="I33" s="9"/>
      <c r="J33" s="9"/>
      <c r="K33" s="9"/>
      <c r="L33" s="36"/>
      <c r="M33" s="36"/>
      <c r="N33" s="72"/>
    </row>
    <row r="34" spans="1:14" ht="12" customHeight="1">
      <c r="A34" s="343" t="s">
        <v>32</v>
      </c>
      <c r="B34" s="18" t="str">
        <f>B19</f>
        <v xml:space="preserve">  平成31年1月</v>
      </c>
      <c r="C34" s="88">
        <f t="shared" ref="C34:M34" si="0">IF(C19*C7&lt;&gt;0,C19-C7,"  ")</f>
        <v>1</v>
      </c>
      <c r="D34" s="88">
        <f t="shared" si="0"/>
        <v>9</v>
      </c>
      <c r="E34" s="88">
        <f t="shared" si="0"/>
        <v>6</v>
      </c>
      <c r="F34" s="88">
        <f t="shared" si="0"/>
        <v>9</v>
      </c>
      <c r="G34" s="88">
        <f t="shared" si="0"/>
        <v>-1</v>
      </c>
      <c r="H34" s="88">
        <f t="shared" si="0"/>
        <v>-4</v>
      </c>
      <c r="I34" s="88">
        <f t="shared" si="0"/>
        <v>3</v>
      </c>
      <c r="J34" s="88">
        <f t="shared" si="0"/>
        <v>1</v>
      </c>
      <c r="K34" s="88">
        <f t="shared" si="0"/>
        <v>-1</v>
      </c>
      <c r="L34" s="88">
        <f t="shared" si="0"/>
        <v>-1</v>
      </c>
      <c r="M34" s="88">
        <f t="shared" si="0"/>
        <v>4</v>
      </c>
      <c r="N34" s="72"/>
    </row>
    <row r="35" spans="1:14" ht="12" customHeight="1">
      <c r="A35" s="344"/>
      <c r="B35" s="20" t="s">
        <v>34</v>
      </c>
      <c r="C35" s="89">
        <f t="shared" ref="C35:M45" si="1">SUBSTITUTE(C20,"-",0)-SUBSTITUTE(C8,"-",0)</f>
        <v>-2</v>
      </c>
      <c r="D35" s="89">
        <f t="shared" si="1"/>
        <v>8</v>
      </c>
      <c r="E35" s="89">
        <f t="shared" si="1"/>
        <v>1</v>
      </c>
      <c r="F35" s="89">
        <f t="shared" si="1"/>
        <v>7</v>
      </c>
      <c r="G35" s="89">
        <f t="shared" si="1"/>
        <v>12</v>
      </c>
      <c r="H35" s="89">
        <f t="shared" si="1"/>
        <v>3</v>
      </c>
      <c r="I35" s="89">
        <f t="shared" si="1"/>
        <v>3</v>
      </c>
      <c r="J35" s="89">
        <f t="shared" si="1"/>
        <v>1</v>
      </c>
      <c r="K35" s="89">
        <f t="shared" si="1"/>
        <v>-7</v>
      </c>
      <c r="L35" s="89">
        <f t="shared" si="1"/>
        <v>3</v>
      </c>
      <c r="M35" s="89">
        <f>SUBSTITUTE(M20,"-",0)-SUBSTITUTE(M8,"-",0)</f>
        <v>8</v>
      </c>
      <c r="N35" s="72"/>
    </row>
    <row r="36" spans="1:14" ht="12" customHeight="1">
      <c r="A36" s="344" t="s">
        <v>99</v>
      </c>
      <c r="B36" s="20" t="s">
        <v>36</v>
      </c>
      <c r="C36" s="89" t="e">
        <f t="shared" si="1"/>
        <v>#VALUE!</v>
      </c>
      <c r="D36" s="89" t="e">
        <f t="shared" si="1"/>
        <v>#VALUE!</v>
      </c>
      <c r="E36" s="89" t="e">
        <f t="shared" si="1"/>
        <v>#VALUE!</v>
      </c>
      <c r="F36" s="89" t="e">
        <f t="shared" si="1"/>
        <v>#VALUE!</v>
      </c>
      <c r="G36" s="89" t="e">
        <f t="shared" si="1"/>
        <v>#VALUE!</v>
      </c>
      <c r="H36" s="89" t="e">
        <f t="shared" si="1"/>
        <v>#VALUE!</v>
      </c>
      <c r="I36" s="89" t="e">
        <f t="shared" si="1"/>
        <v>#VALUE!</v>
      </c>
      <c r="J36" s="89" t="e">
        <f t="shared" si="1"/>
        <v>#VALUE!</v>
      </c>
      <c r="K36" s="89" t="e">
        <f t="shared" si="1"/>
        <v>#VALUE!</v>
      </c>
      <c r="L36" s="89" t="e">
        <f t="shared" si="1"/>
        <v>#VALUE!</v>
      </c>
      <c r="M36" s="89" t="e">
        <f t="shared" si="1"/>
        <v>#VALUE!</v>
      </c>
      <c r="N36" s="72"/>
    </row>
    <row r="37" spans="1:14" ht="12" customHeight="1">
      <c r="A37" s="344" t="s">
        <v>37</v>
      </c>
      <c r="B37" s="20" t="s">
        <v>38</v>
      </c>
      <c r="C37" s="89" t="e">
        <f t="shared" si="1"/>
        <v>#VALUE!</v>
      </c>
      <c r="D37" s="89" t="e">
        <f t="shared" si="1"/>
        <v>#VALUE!</v>
      </c>
      <c r="E37" s="89" t="e">
        <f t="shared" si="1"/>
        <v>#VALUE!</v>
      </c>
      <c r="F37" s="89" t="e">
        <f t="shared" si="1"/>
        <v>#VALUE!</v>
      </c>
      <c r="G37" s="89" t="e">
        <f t="shared" si="1"/>
        <v>#VALUE!</v>
      </c>
      <c r="H37" s="89" t="e">
        <f t="shared" si="1"/>
        <v>#VALUE!</v>
      </c>
      <c r="I37" s="89" t="e">
        <f t="shared" si="1"/>
        <v>#VALUE!</v>
      </c>
      <c r="J37" s="89" t="e">
        <f t="shared" si="1"/>
        <v>#VALUE!</v>
      </c>
      <c r="K37" s="89" t="e">
        <f t="shared" si="1"/>
        <v>#VALUE!</v>
      </c>
      <c r="L37" s="89" t="e">
        <f t="shared" si="1"/>
        <v>#VALUE!</v>
      </c>
      <c r="M37" s="89" t="e">
        <f t="shared" si="1"/>
        <v>#VALUE!</v>
      </c>
      <c r="N37" s="72"/>
    </row>
    <row r="38" spans="1:14" ht="12" customHeight="1">
      <c r="A38" s="344" t="s">
        <v>39</v>
      </c>
      <c r="B38" s="20" t="s">
        <v>40</v>
      </c>
      <c r="C38" s="89" t="e">
        <f t="shared" si="1"/>
        <v>#VALUE!</v>
      </c>
      <c r="D38" s="89" t="e">
        <f t="shared" si="1"/>
        <v>#VALUE!</v>
      </c>
      <c r="E38" s="89" t="e">
        <f t="shared" si="1"/>
        <v>#VALUE!</v>
      </c>
      <c r="F38" s="89" t="e">
        <f t="shared" si="1"/>
        <v>#VALUE!</v>
      </c>
      <c r="G38" s="89" t="e">
        <f t="shared" si="1"/>
        <v>#VALUE!</v>
      </c>
      <c r="H38" s="89" t="e">
        <f t="shared" si="1"/>
        <v>#VALUE!</v>
      </c>
      <c r="I38" s="89" t="e">
        <f t="shared" si="1"/>
        <v>#VALUE!</v>
      </c>
      <c r="J38" s="89" t="e">
        <f t="shared" si="1"/>
        <v>#VALUE!</v>
      </c>
      <c r="K38" s="89" t="e">
        <f t="shared" si="1"/>
        <v>#VALUE!</v>
      </c>
      <c r="L38" s="89" t="e">
        <f t="shared" si="1"/>
        <v>#VALUE!</v>
      </c>
      <c r="M38" s="89" t="e">
        <f t="shared" si="1"/>
        <v>#VALUE!</v>
      </c>
      <c r="N38" s="72"/>
    </row>
    <row r="39" spans="1:14" ht="12" customHeight="1">
      <c r="A39" s="344" t="s">
        <v>41</v>
      </c>
      <c r="B39" s="20" t="s">
        <v>42</v>
      </c>
      <c r="C39" s="89" t="e">
        <f t="shared" si="1"/>
        <v>#VALUE!</v>
      </c>
      <c r="D39" s="89" t="e">
        <f t="shared" si="1"/>
        <v>#VALUE!</v>
      </c>
      <c r="E39" s="89" t="e">
        <f t="shared" si="1"/>
        <v>#VALUE!</v>
      </c>
      <c r="F39" s="89" t="e">
        <f t="shared" si="1"/>
        <v>#VALUE!</v>
      </c>
      <c r="G39" s="89" t="e">
        <f t="shared" si="1"/>
        <v>#VALUE!</v>
      </c>
      <c r="H39" s="89" t="e">
        <f t="shared" si="1"/>
        <v>#VALUE!</v>
      </c>
      <c r="I39" s="89" t="e">
        <f t="shared" si="1"/>
        <v>#VALUE!</v>
      </c>
      <c r="J39" s="89" t="e">
        <f t="shared" si="1"/>
        <v>#VALUE!</v>
      </c>
      <c r="K39" s="89" t="e">
        <f t="shared" si="1"/>
        <v>#VALUE!</v>
      </c>
      <c r="L39" s="89" t="e">
        <f t="shared" si="1"/>
        <v>#VALUE!</v>
      </c>
      <c r="M39" s="89" t="e">
        <f t="shared" si="1"/>
        <v>#VALUE!</v>
      </c>
      <c r="N39" s="72"/>
    </row>
    <row r="40" spans="1:14" ht="12" customHeight="1">
      <c r="A40" s="344" t="s">
        <v>43</v>
      </c>
      <c r="B40" s="20" t="s">
        <v>44</v>
      </c>
      <c r="C40" s="89" t="e">
        <f t="shared" si="1"/>
        <v>#VALUE!</v>
      </c>
      <c r="D40" s="89" t="e">
        <f t="shared" si="1"/>
        <v>#VALUE!</v>
      </c>
      <c r="E40" s="89" t="e">
        <f t="shared" si="1"/>
        <v>#VALUE!</v>
      </c>
      <c r="F40" s="89" t="e">
        <f t="shared" si="1"/>
        <v>#VALUE!</v>
      </c>
      <c r="G40" s="89" t="e">
        <f t="shared" si="1"/>
        <v>#VALUE!</v>
      </c>
      <c r="H40" s="89" t="e">
        <f t="shared" si="1"/>
        <v>#VALUE!</v>
      </c>
      <c r="I40" s="89" t="e">
        <f t="shared" si="1"/>
        <v>#VALUE!</v>
      </c>
      <c r="J40" s="89" t="e">
        <f t="shared" si="1"/>
        <v>#VALUE!</v>
      </c>
      <c r="K40" s="89" t="e">
        <f t="shared" si="1"/>
        <v>#VALUE!</v>
      </c>
      <c r="L40" s="89" t="e">
        <f t="shared" si="1"/>
        <v>#VALUE!</v>
      </c>
      <c r="M40" s="89" t="e">
        <f t="shared" si="1"/>
        <v>#VALUE!</v>
      </c>
      <c r="N40" s="72"/>
    </row>
    <row r="41" spans="1:14" ht="12" customHeight="1">
      <c r="A41" s="344" t="s">
        <v>45</v>
      </c>
      <c r="B41" s="20" t="s">
        <v>46</v>
      </c>
      <c r="C41" s="89" t="e">
        <f t="shared" si="1"/>
        <v>#VALUE!</v>
      </c>
      <c r="D41" s="89" t="e">
        <f t="shared" si="1"/>
        <v>#VALUE!</v>
      </c>
      <c r="E41" s="89" t="e">
        <f t="shared" si="1"/>
        <v>#VALUE!</v>
      </c>
      <c r="F41" s="89" t="e">
        <f t="shared" si="1"/>
        <v>#VALUE!</v>
      </c>
      <c r="G41" s="89" t="e">
        <f t="shared" si="1"/>
        <v>#VALUE!</v>
      </c>
      <c r="H41" s="89" t="e">
        <f t="shared" si="1"/>
        <v>#VALUE!</v>
      </c>
      <c r="I41" s="89" t="e">
        <f t="shared" si="1"/>
        <v>#VALUE!</v>
      </c>
      <c r="J41" s="89" t="e">
        <f t="shared" si="1"/>
        <v>#VALUE!</v>
      </c>
      <c r="K41" s="89" t="e">
        <f t="shared" si="1"/>
        <v>#VALUE!</v>
      </c>
      <c r="L41" s="89" t="e">
        <f t="shared" si="1"/>
        <v>#VALUE!</v>
      </c>
      <c r="M41" s="89" t="e">
        <f t="shared" si="1"/>
        <v>#VALUE!</v>
      </c>
      <c r="N41" s="72"/>
    </row>
    <row r="42" spans="1:14" ht="12" customHeight="1">
      <c r="A42" s="344" t="s">
        <v>47</v>
      </c>
      <c r="B42" s="20" t="s">
        <v>48</v>
      </c>
      <c r="C42" s="89" t="e">
        <f t="shared" si="1"/>
        <v>#VALUE!</v>
      </c>
      <c r="D42" s="89" t="e">
        <f t="shared" si="1"/>
        <v>#VALUE!</v>
      </c>
      <c r="E42" s="89" t="e">
        <f t="shared" si="1"/>
        <v>#VALUE!</v>
      </c>
      <c r="F42" s="89" t="e">
        <f t="shared" si="1"/>
        <v>#VALUE!</v>
      </c>
      <c r="G42" s="89" t="e">
        <f t="shared" si="1"/>
        <v>#VALUE!</v>
      </c>
      <c r="H42" s="89" t="e">
        <f t="shared" si="1"/>
        <v>#VALUE!</v>
      </c>
      <c r="I42" s="89" t="e">
        <f t="shared" si="1"/>
        <v>#VALUE!</v>
      </c>
      <c r="J42" s="89" t="e">
        <f t="shared" si="1"/>
        <v>#VALUE!</v>
      </c>
      <c r="K42" s="89" t="e">
        <f t="shared" si="1"/>
        <v>#VALUE!</v>
      </c>
      <c r="L42" s="89" t="e">
        <f t="shared" si="1"/>
        <v>#VALUE!</v>
      </c>
      <c r="M42" s="89" t="e">
        <f t="shared" si="1"/>
        <v>#VALUE!</v>
      </c>
      <c r="N42" s="72"/>
    </row>
    <row r="43" spans="1:14" ht="12" customHeight="1">
      <c r="A43" s="344" t="s">
        <v>49</v>
      </c>
      <c r="B43" s="20" t="s">
        <v>50</v>
      </c>
      <c r="C43" s="89" t="e">
        <f t="shared" si="1"/>
        <v>#VALUE!</v>
      </c>
      <c r="D43" s="89" t="e">
        <f t="shared" si="1"/>
        <v>#VALUE!</v>
      </c>
      <c r="E43" s="89" t="e">
        <f t="shared" si="1"/>
        <v>#VALUE!</v>
      </c>
      <c r="F43" s="89" t="e">
        <f t="shared" si="1"/>
        <v>#VALUE!</v>
      </c>
      <c r="G43" s="89" t="e">
        <f t="shared" si="1"/>
        <v>#VALUE!</v>
      </c>
      <c r="H43" s="89" t="e">
        <f t="shared" si="1"/>
        <v>#VALUE!</v>
      </c>
      <c r="I43" s="89" t="e">
        <f t="shared" si="1"/>
        <v>#VALUE!</v>
      </c>
      <c r="J43" s="89" t="e">
        <f t="shared" si="1"/>
        <v>#VALUE!</v>
      </c>
      <c r="K43" s="89" t="e">
        <f t="shared" si="1"/>
        <v>#VALUE!</v>
      </c>
      <c r="L43" s="89" t="e">
        <f t="shared" si="1"/>
        <v>#VALUE!</v>
      </c>
      <c r="M43" s="89" t="e">
        <f t="shared" si="1"/>
        <v>#VALUE!</v>
      </c>
      <c r="N43" s="72"/>
    </row>
    <row r="44" spans="1:14" ht="12" customHeight="1">
      <c r="A44" s="344"/>
      <c r="B44" s="20" t="s">
        <v>51</v>
      </c>
      <c r="C44" s="89" t="e">
        <f t="shared" si="1"/>
        <v>#VALUE!</v>
      </c>
      <c r="D44" s="89" t="e">
        <f t="shared" si="1"/>
        <v>#VALUE!</v>
      </c>
      <c r="E44" s="89" t="e">
        <f t="shared" si="1"/>
        <v>#VALUE!</v>
      </c>
      <c r="F44" s="89" t="e">
        <f t="shared" si="1"/>
        <v>#VALUE!</v>
      </c>
      <c r="G44" s="89" t="e">
        <f t="shared" si="1"/>
        <v>#VALUE!</v>
      </c>
      <c r="H44" s="89" t="e">
        <f t="shared" si="1"/>
        <v>#VALUE!</v>
      </c>
      <c r="I44" s="89" t="e">
        <f t="shared" si="1"/>
        <v>#VALUE!</v>
      </c>
      <c r="J44" s="89" t="e">
        <f t="shared" si="1"/>
        <v>#VALUE!</v>
      </c>
      <c r="K44" s="89" t="e">
        <f t="shared" si="1"/>
        <v>#VALUE!</v>
      </c>
      <c r="L44" s="89" t="e">
        <f t="shared" si="1"/>
        <v>#VALUE!</v>
      </c>
      <c r="M44" s="89" t="e">
        <f t="shared" si="1"/>
        <v>#VALUE!</v>
      </c>
      <c r="N44" s="72"/>
    </row>
    <row r="45" spans="1:14" ht="12" customHeight="1">
      <c r="A45" s="345"/>
      <c r="B45" s="39" t="s">
        <v>96</v>
      </c>
      <c r="C45" s="90" t="e">
        <f t="shared" si="1"/>
        <v>#VALUE!</v>
      </c>
      <c r="D45" s="90" t="e">
        <f t="shared" si="1"/>
        <v>#VALUE!</v>
      </c>
      <c r="E45" s="90" t="e">
        <f t="shared" si="1"/>
        <v>#VALUE!</v>
      </c>
      <c r="F45" s="90" t="e">
        <f t="shared" si="1"/>
        <v>#VALUE!</v>
      </c>
      <c r="G45" s="90" t="e">
        <f t="shared" si="1"/>
        <v>#VALUE!</v>
      </c>
      <c r="H45" s="90" t="e">
        <f t="shared" si="1"/>
        <v>#VALUE!</v>
      </c>
      <c r="I45" s="90" t="e">
        <f t="shared" si="1"/>
        <v>#VALUE!</v>
      </c>
      <c r="J45" s="90" t="e">
        <f t="shared" si="1"/>
        <v>#VALUE!</v>
      </c>
      <c r="K45" s="90" t="e">
        <f t="shared" si="1"/>
        <v>#VALUE!</v>
      </c>
      <c r="L45" s="90" t="e">
        <f t="shared" si="1"/>
        <v>#VALUE!</v>
      </c>
      <c r="M45" s="90" t="e">
        <f t="shared" si="1"/>
        <v>#VALUE!</v>
      </c>
      <c r="N45" s="72"/>
    </row>
    <row r="46" spans="1:14" ht="12" customHeight="1">
      <c r="A46" s="28"/>
      <c r="B46" s="9"/>
      <c r="C46" s="50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72"/>
    </row>
    <row r="47" spans="1:14" ht="12" customHeight="1">
      <c r="A47" s="346" t="s">
        <v>53</v>
      </c>
      <c r="B47" s="18" t="str">
        <f>B19</f>
        <v xml:space="preserve">  平成31年1月</v>
      </c>
      <c r="C47" s="92">
        <f t="shared" ref="C47:M58" si="2">IF(C7&gt;=10,C34/C7*100,"※")</f>
        <v>7.1428571428571423</v>
      </c>
      <c r="D47" s="93">
        <f t="shared" si="2"/>
        <v>8.0357142857142865</v>
      </c>
      <c r="E47" s="92">
        <f t="shared" si="2"/>
        <v>4.1958041958041958</v>
      </c>
      <c r="F47" s="92">
        <f t="shared" si="2"/>
        <v>11.39240506329114</v>
      </c>
      <c r="G47" s="92">
        <f t="shared" si="2"/>
        <v>-0.92592592592592582</v>
      </c>
      <c r="H47" s="92">
        <f t="shared" si="2"/>
        <v>-18.181818181818183</v>
      </c>
      <c r="I47" s="92">
        <f t="shared" si="2"/>
        <v>11.111111111111111</v>
      </c>
      <c r="J47" s="92">
        <f t="shared" si="2"/>
        <v>1.7857142857142856</v>
      </c>
      <c r="K47" s="92">
        <f t="shared" si="2"/>
        <v>-4</v>
      </c>
      <c r="L47" s="92">
        <f t="shared" si="2"/>
        <v>-2.2727272727272729</v>
      </c>
      <c r="M47" s="92">
        <f t="shared" si="2"/>
        <v>6.8965517241379306</v>
      </c>
      <c r="N47" s="72"/>
    </row>
    <row r="48" spans="1:14" ht="12" customHeight="1">
      <c r="A48" s="347"/>
      <c r="B48" s="20" t="s">
        <v>34</v>
      </c>
      <c r="C48" s="95">
        <f t="shared" si="2"/>
        <v>-13.333333333333334</v>
      </c>
      <c r="D48" s="95">
        <f t="shared" si="2"/>
        <v>7.0175438596491224</v>
      </c>
      <c r="E48" s="95">
        <f t="shared" si="2"/>
        <v>0.68965517241379315</v>
      </c>
      <c r="F48" s="95">
        <f t="shared" si="2"/>
        <v>8.9743589743589745</v>
      </c>
      <c r="G48" s="95">
        <f t="shared" si="2"/>
        <v>11.428571428571429</v>
      </c>
      <c r="H48" s="95">
        <f t="shared" si="2"/>
        <v>16.666666666666664</v>
      </c>
      <c r="I48" s="95">
        <f t="shared" si="2"/>
        <v>9.375</v>
      </c>
      <c r="J48" s="95">
        <f t="shared" si="2"/>
        <v>1.8181818181818181</v>
      </c>
      <c r="K48" s="95">
        <f t="shared" si="2"/>
        <v>-25</v>
      </c>
      <c r="L48" s="95">
        <f t="shared" si="2"/>
        <v>6.9767441860465116</v>
      </c>
      <c r="M48" s="95">
        <f>IF(M8&gt;=10,M35/M8*100,"※")</f>
        <v>13.793103448275861</v>
      </c>
      <c r="N48" s="72"/>
    </row>
    <row r="49" spans="1:14" ht="12" customHeight="1">
      <c r="A49" s="347" t="s">
        <v>99</v>
      </c>
      <c r="B49" s="20" t="s">
        <v>36</v>
      </c>
      <c r="C49" s="95" t="e">
        <f t="shared" si="2"/>
        <v>#VALUE!</v>
      </c>
      <c r="D49" s="95" t="e">
        <f t="shared" si="2"/>
        <v>#VALUE!</v>
      </c>
      <c r="E49" s="95" t="e">
        <f t="shared" si="2"/>
        <v>#VALUE!</v>
      </c>
      <c r="F49" s="95" t="e">
        <f t="shared" si="2"/>
        <v>#VALUE!</v>
      </c>
      <c r="G49" s="95" t="e">
        <f t="shared" si="2"/>
        <v>#VALUE!</v>
      </c>
      <c r="H49" s="95" t="e">
        <f t="shared" si="2"/>
        <v>#VALUE!</v>
      </c>
      <c r="I49" s="95" t="e">
        <f t="shared" si="2"/>
        <v>#VALUE!</v>
      </c>
      <c r="J49" s="95" t="e">
        <f t="shared" si="2"/>
        <v>#VALUE!</v>
      </c>
      <c r="K49" s="95" t="e">
        <f t="shared" si="2"/>
        <v>#VALUE!</v>
      </c>
      <c r="L49" s="95" t="e">
        <f t="shared" si="2"/>
        <v>#VALUE!</v>
      </c>
      <c r="M49" s="95" t="e">
        <f t="shared" si="2"/>
        <v>#VALUE!</v>
      </c>
      <c r="N49" s="72"/>
    </row>
    <row r="50" spans="1:14" ht="12" customHeight="1">
      <c r="A50" s="347" t="s">
        <v>37</v>
      </c>
      <c r="B50" s="20" t="s">
        <v>38</v>
      </c>
      <c r="C50" s="95" t="e">
        <f t="shared" si="2"/>
        <v>#VALUE!</v>
      </c>
      <c r="D50" s="95" t="e">
        <f t="shared" si="2"/>
        <v>#VALUE!</v>
      </c>
      <c r="E50" s="95" t="e">
        <f t="shared" si="2"/>
        <v>#VALUE!</v>
      </c>
      <c r="F50" s="95" t="e">
        <f t="shared" si="2"/>
        <v>#VALUE!</v>
      </c>
      <c r="G50" s="95" t="e">
        <f t="shared" si="2"/>
        <v>#VALUE!</v>
      </c>
      <c r="H50" s="95" t="e">
        <f t="shared" si="2"/>
        <v>#VALUE!</v>
      </c>
      <c r="I50" s="95" t="e">
        <f t="shared" si="2"/>
        <v>#VALUE!</v>
      </c>
      <c r="J50" s="95" t="e">
        <f t="shared" si="2"/>
        <v>#VALUE!</v>
      </c>
      <c r="K50" s="95" t="e">
        <f t="shared" si="2"/>
        <v>#VALUE!</v>
      </c>
      <c r="L50" s="95" t="e">
        <f t="shared" si="2"/>
        <v>#VALUE!</v>
      </c>
      <c r="M50" s="95" t="e">
        <f t="shared" si="2"/>
        <v>#VALUE!</v>
      </c>
      <c r="N50" s="72"/>
    </row>
    <row r="51" spans="1:14" ht="12" customHeight="1">
      <c r="A51" s="347" t="s">
        <v>39</v>
      </c>
      <c r="B51" s="20" t="s">
        <v>40</v>
      </c>
      <c r="C51" s="95" t="e">
        <f t="shared" si="2"/>
        <v>#VALUE!</v>
      </c>
      <c r="D51" s="95" t="e">
        <f t="shared" si="2"/>
        <v>#VALUE!</v>
      </c>
      <c r="E51" s="95" t="e">
        <f t="shared" si="2"/>
        <v>#VALUE!</v>
      </c>
      <c r="F51" s="95" t="e">
        <f t="shared" si="2"/>
        <v>#VALUE!</v>
      </c>
      <c r="G51" s="95" t="e">
        <f t="shared" si="2"/>
        <v>#VALUE!</v>
      </c>
      <c r="H51" s="95" t="e">
        <f t="shared" si="2"/>
        <v>#VALUE!</v>
      </c>
      <c r="I51" s="95" t="e">
        <f t="shared" si="2"/>
        <v>#VALUE!</v>
      </c>
      <c r="J51" s="95" t="e">
        <f t="shared" si="2"/>
        <v>#VALUE!</v>
      </c>
      <c r="K51" s="95" t="e">
        <f t="shared" si="2"/>
        <v>#VALUE!</v>
      </c>
      <c r="L51" s="95" t="e">
        <f t="shared" si="2"/>
        <v>#VALUE!</v>
      </c>
      <c r="M51" s="95" t="e">
        <f t="shared" si="2"/>
        <v>#VALUE!</v>
      </c>
      <c r="N51" s="72"/>
    </row>
    <row r="52" spans="1:14" ht="12" customHeight="1">
      <c r="A52" s="347" t="s">
        <v>41</v>
      </c>
      <c r="B52" s="20" t="s">
        <v>42</v>
      </c>
      <c r="C52" s="95" t="e">
        <f t="shared" si="2"/>
        <v>#VALUE!</v>
      </c>
      <c r="D52" s="95" t="e">
        <f t="shared" si="2"/>
        <v>#VALUE!</v>
      </c>
      <c r="E52" s="95" t="e">
        <f t="shared" si="2"/>
        <v>#VALUE!</v>
      </c>
      <c r="F52" s="95" t="e">
        <f t="shared" si="2"/>
        <v>#VALUE!</v>
      </c>
      <c r="G52" s="95" t="e">
        <f t="shared" si="2"/>
        <v>#VALUE!</v>
      </c>
      <c r="H52" s="95" t="e">
        <f t="shared" si="2"/>
        <v>#VALUE!</v>
      </c>
      <c r="I52" s="95" t="e">
        <f t="shared" si="2"/>
        <v>#VALUE!</v>
      </c>
      <c r="J52" s="95" t="e">
        <f t="shared" si="2"/>
        <v>#VALUE!</v>
      </c>
      <c r="K52" s="95" t="e">
        <f t="shared" si="2"/>
        <v>#VALUE!</v>
      </c>
      <c r="L52" s="95" t="e">
        <f t="shared" si="2"/>
        <v>#VALUE!</v>
      </c>
      <c r="M52" s="95" t="e">
        <f t="shared" si="2"/>
        <v>#VALUE!</v>
      </c>
      <c r="N52" s="72"/>
    </row>
    <row r="53" spans="1:14" ht="12" customHeight="1">
      <c r="A53" s="347" t="s">
        <v>43</v>
      </c>
      <c r="B53" s="20" t="s">
        <v>44</v>
      </c>
      <c r="C53" s="95" t="e">
        <f t="shared" si="2"/>
        <v>#VALUE!</v>
      </c>
      <c r="D53" s="95" t="e">
        <f t="shared" si="2"/>
        <v>#VALUE!</v>
      </c>
      <c r="E53" s="95" t="e">
        <f t="shared" si="2"/>
        <v>#VALUE!</v>
      </c>
      <c r="F53" s="95" t="e">
        <f t="shared" si="2"/>
        <v>#VALUE!</v>
      </c>
      <c r="G53" s="95" t="e">
        <f t="shared" si="2"/>
        <v>#VALUE!</v>
      </c>
      <c r="H53" s="95" t="e">
        <f t="shared" si="2"/>
        <v>#VALUE!</v>
      </c>
      <c r="I53" s="95" t="e">
        <f t="shared" si="2"/>
        <v>#VALUE!</v>
      </c>
      <c r="J53" s="95" t="e">
        <f t="shared" si="2"/>
        <v>#VALUE!</v>
      </c>
      <c r="K53" s="95" t="e">
        <f t="shared" si="2"/>
        <v>#VALUE!</v>
      </c>
      <c r="L53" s="95" t="e">
        <f t="shared" si="2"/>
        <v>#VALUE!</v>
      </c>
      <c r="M53" s="95" t="e">
        <f t="shared" si="2"/>
        <v>#VALUE!</v>
      </c>
      <c r="N53" s="72"/>
    </row>
    <row r="54" spans="1:14" ht="12" customHeight="1">
      <c r="A54" s="347" t="s">
        <v>45</v>
      </c>
      <c r="B54" s="20" t="s">
        <v>46</v>
      </c>
      <c r="C54" s="95" t="e">
        <f t="shared" si="2"/>
        <v>#VALUE!</v>
      </c>
      <c r="D54" s="95" t="e">
        <f t="shared" si="2"/>
        <v>#VALUE!</v>
      </c>
      <c r="E54" s="95" t="e">
        <f t="shared" si="2"/>
        <v>#VALUE!</v>
      </c>
      <c r="F54" s="95" t="e">
        <f t="shared" si="2"/>
        <v>#VALUE!</v>
      </c>
      <c r="G54" s="95" t="e">
        <f t="shared" si="2"/>
        <v>#VALUE!</v>
      </c>
      <c r="H54" s="95" t="e">
        <f t="shared" si="2"/>
        <v>#VALUE!</v>
      </c>
      <c r="I54" s="95" t="e">
        <f t="shared" si="2"/>
        <v>#VALUE!</v>
      </c>
      <c r="J54" s="95" t="e">
        <f t="shared" si="2"/>
        <v>#VALUE!</v>
      </c>
      <c r="K54" s="95" t="e">
        <f t="shared" si="2"/>
        <v>#VALUE!</v>
      </c>
      <c r="L54" s="95" t="e">
        <f t="shared" si="2"/>
        <v>#VALUE!</v>
      </c>
      <c r="M54" s="95" t="e">
        <f t="shared" si="2"/>
        <v>#VALUE!</v>
      </c>
      <c r="N54" s="72"/>
    </row>
    <row r="55" spans="1:14" ht="12" customHeight="1">
      <c r="A55" s="347" t="s">
        <v>47</v>
      </c>
      <c r="B55" s="20" t="s">
        <v>48</v>
      </c>
      <c r="C55" s="95" t="e">
        <f t="shared" si="2"/>
        <v>#VALUE!</v>
      </c>
      <c r="D55" s="95" t="e">
        <f t="shared" si="2"/>
        <v>#VALUE!</v>
      </c>
      <c r="E55" s="95" t="e">
        <f t="shared" si="2"/>
        <v>#VALUE!</v>
      </c>
      <c r="F55" s="95" t="e">
        <f t="shared" si="2"/>
        <v>#VALUE!</v>
      </c>
      <c r="G55" s="95" t="e">
        <f t="shared" si="2"/>
        <v>#VALUE!</v>
      </c>
      <c r="H55" s="95" t="e">
        <f t="shared" si="2"/>
        <v>#VALUE!</v>
      </c>
      <c r="I55" s="95" t="e">
        <f t="shared" si="2"/>
        <v>#VALUE!</v>
      </c>
      <c r="J55" s="95" t="e">
        <f t="shared" si="2"/>
        <v>#VALUE!</v>
      </c>
      <c r="K55" s="95" t="e">
        <f t="shared" si="2"/>
        <v>#VALUE!</v>
      </c>
      <c r="L55" s="95" t="e">
        <f t="shared" si="2"/>
        <v>#VALUE!</v>
      </c>
      <c r="M55" s="95" t="e">
        <f t="shared" si="2"/>
        <v>#VALUE!</v>
      </c>
      <c r="N55" s="72"/>
    </row>
    <row r="56" spans="1:14" ht="12" customHeight="1">
      <c r="A56" s="347" t="s">
        <v>49</v>
      </c>
      <c r="B56" s="20" t="s">
        <v>50</v>
      </c>
      <c r="C56" s="95" t="e">
        <f t="shared" si="2"/>
        <v>#VALUE!</v>
      </c>
      <c r="D56" s="95" t="e">
        <f t="shared" si="2"/>
        <v>#VALUE!</v>
      </c>
      <c r="E56" s="95" t="e">
        <f t="shared" si="2"/>
        <v>#VALUE!</v>
      </c>
      <c r="F56" s="95" t="e">
        <f t="shared" si="2"/>
        <v>#VALUE!</v>
      </c>
      <c r="G56" s="95" t="e">
        <f t="shared" si="2"/>
        <v>#VALUE!</v>
      </c>
      <c r="H56" s="95" t="e">
        <f t="shared" si="2"/>
        <v>#VALUE!</v>
      </c>
      <c r="I56" s="95" t="e">
        <f t="shared" si="2"/>
        <v>#VALUE!</v>
      </c>
      <c r="J56" s="95" t="e">
        <f t="shared" si="2"/>
        <v>#VALUE!</v>
      </c>
      <c r="K56" s="95" t="e">
        <f t="shared" si="2"/>
        <v>#VALUE!</v>
      </c>
      <c r="L56" s="95" t="e">
        <f t="shared" si="2"/>
        <v>#VALUE!</v>
      </c>
      <c r="M56" s="95" t="e">
        <f t="shared" si="2"/>
        <v>#VALUE!</v>
      </c>
      <c r="N56" s="72"/>
    </row>
    <row r="57" spans="1:14" ht="12" customHeight="1">
      <c r="A57" s="347"/>
      <c r="B57" s="20" t="s">
        <v>51</v>
      </c>
      <c r="C57" s="95" t="e">
        <f t="shared" si="2"/>
        <v>#VALUE!</v>
      </c>
      <c r="D57" s="95" t="e">
        <f t="shared" si="2"/>
        <v>#VALUE!</v>
      </c>
      <c r="E57" s="95" t="e">
        <f t="shared" si="2"/>
        <v>#VALUE!</v>
      </c>
      <c r="F57" s="95" t="e">
        <f t="shared" si="2"/>
        <v>#VALUE!</v>
      </c>
      <c r="G57" s="95" t="e">
        <f t="shared" si="2"/>
        <v>#VALUE!</v>
      </c>
      <c r="H57" s="95" t="e">
        <f t="shared" si="2"/>
        <v>#VALUE!</v>
      </c>
      <c r="I57" s="95" t="e">
        <f t="shared" si="2"/>
        <v>#VALUE!</v>
      </c>
      <c r="J57" s="95" t="e">
        <f t="shared" si="2"/>
        <v>#VALUE!</v>
      </c>
      <c r="K57" s="95" t="e">
        <f t="shared" si="2"/>
        <v>#VALUE!</v>
      </c>
      <c r="L57" s="95" t="e">
        <f t="shared" si="2"/>
        <v>#VALUE!</v>
      </c>
      <c r="M57" s="95" t="e">
        <f t="shared" si="2"/>
        <v>#VALUE!</v>
      </c>
      <c r="N57" s="72"/>
    </row>
    <row r="58" spans="1:14" ht="12" customHeight="1">
      <c r="A58" s="348"/>
      <c r="B58" s="39" t="s">
        <v>96</v>
      </c>
      <c r="C58" s="96" t="e">
        <f t="shared" si="2"/>
        <v>#VALUE!</v>
      </c>
      <c r="D58" s="96" t="e">
        <f t="shared" si="2"/>
        <v>#VALUE!</v>
      </c>
      <c r="E58" s="96" t="e">
        <f t="shared" si="2"/>
        <v>#VALUE!</v>
      </c>
      <c r="F58" s="96" t="e">
        <f t="shared" si="2"/>
        <v>#VALUE!</v>
      </c>
      <c r="G58" s="96" t="e">
        <f t="shared" si="2"/>
        <v>#VALUE!</v>
      </c>
      <c r="H58" s="96" t="e">
        <f t="shared" si="2"/>
        <v>#VALUE!</v>
      </c>
      <c r="I58" s="96" t="e">
        <f t="shared" si="2"/>
        <v>#VALUE!</v>
      </c>
      <c r="J58" s="96" t="e">
        <f t="shared" si="2"/>
        <v>#VALUE!</v>
      </c>
      <c r="K58" s="96" t="e">
        <f t="shared" si="2"/>
        <v>#VALUE!</v>
      </c>
      <c r="L58" s="96" t="e">
        <f t="shared" si="2"/>
        <v>#VALUE!</v>
      </c>
      <c r="M58" s="96" t="e">
        <f t="shared" si="2"/>
        <v>#VALUE!</v>
      </c>
      <c r="N58" s="72"/>
    </row>
    <row r="59" spans="1:14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2"/>
    </row>
    <row r="60" spans="1:14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2"/>
    </row>
    <row r="61" spans="1:14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72"/>
    </row>
    <row r="62" spans="1:14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72"/>
    </row>
    <row r="63" spans="1:14">
      <c r="A63" s="43"/>
      <c r="B63" s="52"/>
      <c r="C63" s="53"/>
      <c r="D63" s="52"/>
      <c r="E63" s="52"/>
      <c r="F63" s="52"/>
      <c r="G63" s="52"/>
      <c r="H63" s="52"/>
      <c r="I63" s="52"/>
      <c r="J63" s="52"/>
      <c r="K63" s="52"/>
      <c r="L63" s="53"/>
      <c r="M63" s="53"/>
      <c r="N63" s="72"/>
    </row>
    <row r="64" spans="1:14">
      <c r="A64" s="74"/>
      <c r="B64" s="72"/>
      <c r="C64" s="54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1:14">
      <c r="A65" s="74"/>
      <c r="B65" s="72"/>
      <c r="C65" s="54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1:14">
      <c r="A66" s="74"/>
      <c r="B66" s="72"/>
      <c r="C66" s="54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  <row r="67" spans="1:14">
      <c r="A67" s="74"/>
      <c r="B67" s="72"/>
      <c r="C67" s="54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</row>
    <row r="68" spans="1:14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1:14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1:14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4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4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4">
      <c r="A74" s="74"/>
      <c r="B74" s="72"/>
      <c r="C74" s="5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4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4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4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4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4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1:14">
      <c r="A81" s="74"/>
      <c r="B81" s="72"/>
      <c r="C81" s="5"/>
      <c r="D81" s="5"/>
      <c r="E81" s="5"/>
      <c r="F81" s="5"/>
      <c r="G81" s="72"/>
      <c r="H81" s="72"/>
      <c r="I81" s="72"/>
      <c r="J81" s="72"/>
      <c r="K81" s="72"/>
      <c r="L81" s="72"/>
      <c r="M81" s="72"/>
      <c r="N81" s="72"/>
    </row>
    <row r="82" spans="1:14">
      <c r="A82" s="74"/>
      <c r="B82" s="72"/>
      <c r="C82" s="54"/>
      <c r="D82" s="5"/>
      <c r="E82" s="5"/>
      <c r="F82" s="5"/>
      <c r="G82" s="72"/>
      <c r="H82" s="97"/>
      <c r="I82" s="97"/>
      <c r="J82" s="97"/>
      <c r="K82" s="97"/>
      <c r="L82" s="72"/>
      <c r="M82" s="72"/>
      <c r="N82" s="72"/>
    </row>
    <row r="83" spans="1:14">
      <c r="A83" s="74"/>
      <c r="B83" s="72"/>
      <c r="C83" s="72"/>
      <c r="D83" s="72"/>
      <c r="E83" s="72"/>
      <c r="F83" s="72"/>
      <c r="G83" s="72"/>
      <c r="H83" s="97"/>
      <c r="I83" s="97"/>
      <c r="J83" s="97"/>
      <c r="K83" s="97"/>
      <c r="L83" s="72"/>
      <c r="M83" s="72"/>
      <c r="N83" s="72"/>
    </row>
    <row r="84" spans="1:14">
      <c r="A84" s="74"/>
      <c r="B84" s="72"/>
      <c r="C84" s="72"/>
      <c r="D84" s="72"/>
      <c r="E84" s="72"/>
      <c r="F84" s="72"/>
      <c r="G84" s="72"/>
      <c r="H84" s="97"/>
      <c r="I84" s="97"/>
      <c r="J84" s="97"/>
      <c r="K84" s="97"/>
      <c r="L84" s="72"/>
      <c r="M84" s="72"/>
      <c r="N84" s="72"/>
    </row>
  </sheetData>
  <mergeCells count="13">
    <mergeCell ref="A1:M1"/>
    <mergeCell ref="C5:C6"/>
    <mergeCell ref="E5:E6"/>
    <mergeCell ref="F5:F6"/>
    <mergeCell ref="G5:G6"/>
    <mergeCell ref="H5:H6"/>
    <mergeCell ref="I5:I6"/>
    <mergeCell ref="J5:J6"/>
    <mergeCell ref="L5:L6"/>
    <mergeCell ref="A7:A30"/>
    <mergeCell ref="M5:M6"/>
    <mergeCell ref="A34:A45"/>
    <mergeCell ref="A47:A58"/>
  </mergeCells>
  <phoneticPr fontId="3"/>
  <conditionalFormatting sqref="C48:M58">
    <cfRule type="expression" dxfId="27" priority="1" stopIfTrue="1">
      <formula>ISERROR(C35)</formula>
    </cfRule>
  </conditionalFormatting>
  <conditionalFormatting sqref="C35:M45">
    <cfRule type="expression" dxfId="26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&amp;C－16－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4"/>
  <sheetViews>
    <sheetView view="pageBreakPreview" zoomScale="85" zoomScaleNormal="100" zoomScaleSheetLayoutView="85" workbookViewId="0">
      <pane xSplit="1" ySplit="6" topLeftCell="B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M1"/>
    </sheetView>
  </sheetViews>
  <sheetFormatPr defaultRowHeight="12"/>
  <cols>
    <col min="1" max="1" width="3" style="98" customWidth="1"/>
    <col min="2" max="2" width="10.75" style="73" customWidth="1"/>
    <col min="3" max="14" width="6.625" style="73" customWidth="1"/>
    <col min="15" max="242" width="9" style="73"/>
    <col min="243" max="243" width="3" style="73" customWidth="1"/>
    <col min="244" max="244" width="10.75" style="73" customWidth="1"/>
    <col min="245" max="256" width="6.625" style="73" customWidth="1"/>
    <col min="257" max="257" width="3" style="73" customWidth="1"/>
    <col min="258" max="258" width="10.75" style="73" customWidth="1"/>
    <col min="259" max="269" width="6.625" style="73" customWidth="1"/>
    <col min="270" max="498" width="9" style="73"/>
    <col min="499" max="499" width="3" style="73" customWidth="1"/>
    <col min="500" max="500" width="10.75" style="73" customWidth="1"/>
    <col min="501" max="512" width="6.625" style="73" customWidth="1"/>
    <col min="513" max="513" width="3" style="73" customWidth="1"/>
    <col min="514" max="514" width="10.75" style="73" customWidth="1"/>
    <col min="515" max="525" width="6.625" style="73" customWidth="1"/>
    <col min="526" max="754" width="9" style="73"/>
    <col min="755" max="755" width="3" style="73" customWidth="1"/>
    <col min="756" max="756" width="10.75" style="73" customWidth="1"/>
    <col min="757" max="768" width="6.625" style="73" customWidth="1"/>
    <col min="769" max="769" width="3" style="73" customWidth="1"/>
    <col min="770" max="770" width="10.75" style="73" customWidth="1"/>
    <col min="771" max="781" width="6.625" style="73" customWidth="1"/>
    <col min="782" max="1010" width="9" style="73"/>
    <col min="1011" max="1011" width="3" style="73" customWidth="1"/>
    <col min="1012" max="1012" width="10.75" style="73" customWidth="1"/>
    <col min="1013" max="1024" width="6.625" style="73" customWidth="1"/>
    <col min="1025" max="1025" width="3" style="73" customWidth="1"/>
    <col min="1026" max="1026" width="10.75" style="73" customWidth="1"/>
    <col min="1027" max="1037" width="6.625" style="73" customWidth="1"/>
    <col min="1038" max="1266" width="9" style="73"/>
    <col min="1267" max="1267" width="3" style="73" customWidth="1"/>
    <col min="1268" max="1268" width="10.75" style="73" customWidth="1"/>
    <col min="1269" max="1280" width="6.625" style="73" customWidth="1"/>
    <col min="1281" max="1281" width="3" style="73" customWidth="1"/>
    <col min="1282" max="1282" width="10.75" style="73" customWidth="1"/>
    <col min="1283" max="1293" width="6.625" style="73" customWidth="1"/>
    <col min="1294" max="1522" width="9" style="73"/>
    <col min="1523" max="1523" width="3" style="73" customWidth="1"/>
    <col min="1524" max="1524" width="10.75" style="73" customWidth="1"/>
    <col min="1525" max="1536" width="6.625" style="73" customWidth="1"/>
    <col min="1537" max="1537" width="3" style="73" customWidth="1"/>
    <col min="1538" max="1538" width="10.75" style="73" customWidth="1"/>
    <col min="1539" max="1549" width="6.625" style="73" customWidth="1"/>
    <col min="1550" max="1778" width="9" style="73"/>
    <col min="1779" max="1779" width="3" style="73" customWidth="1"/>
    <col min="1780" max="1780" width="10.75" style="73" customWidth="1"/>
    <col min="1781" max="1792" width="6.625" style="73" customWidth="1"/>
    <col min="1793" max="1793" width="3" style="73" customWidth="1"/>
    <col min="1794" max="1794" width="10.75" style="73" customWidth="1"/>
    <col min="1795" max="1805" width="6.625" style="73" customWidth="1"/>
    <col min="1806" max="2034" width="9" style="73"/>
    <col min="2035" max="2035" width="3" style="73" customWidth="1"/>
    <col min="2036" max="2036" width="10.75" style="73" customWidth="1"/>
    <col min="2037" max="2048" width="6.625" style="73" customWidth="1"/>
    <col min="2049" max="2049" width="3" style="73" customWidth="1"/>
    <col min="2050" max="2050" width="10.75" style="73" customWidth="1"/>
    <col min="2051" max="2061" width="6.625" style="73" customWidth="1"/>
    <col min="2062" max="2290" width="9" style="73"/>
    <col min="2291" max="2291" width="3" style="73" customWidth="1"/>
    <col min="2292" max="2292" width="10.75" style="73" customWidth="1"/>
    <col min="2293" max="2304" width="6.625" style="73" customWidth="1"/>
    <col min="2305" max="2305" width="3" style="73" customWidth="1"/>
    <col min="2306" max="2306" width="10.75" style="73" customWidth="1"/>
    <col min="2307" max="2317" width="6.625" style="73" customWidth="1"/>
    <col min="2318" max="2546" width="9" style="73"/>
    <col min="2547" max="2547" width="3" style="73" customWidth="1"/>
    <col min="2548" max="2548" width="10.75" style="73" customWidth="1"/>
    <col min="2549" max="2560" width="6.625" style="73" customWidth="1"/>
    <col min="2561" max="2561" width="3" style="73" customWidth="1"/>
    <col min="2562" max="2562" width="10.75" style="73" customWidth="1"/>
    <col min="2563" max="2573" width="6.625" style="73" customWidth="1"/>
    <col min="2574" max="2802" width="9" style="73"/>
    <col min="2803" max="2803" width="3" style="73" customWidth="1"/>
    <col min="2804" max="2804" width="10.75" style="73" customWidth="1"/>
    <col min="2805" max="2816" width="6.625" style="73" customWidth="1"/>
    <col min="2817" max="2817" width="3" style="73" customWidth="1"/>
    <col min="2818" max="2818" width="10.75" style="73" customWidth="1"/>
    <col min="2819" max="2829" width="6.625" style="73" customWidth="1"/>
    <col min="2830" max="3058" width="9" style="73"/>
    <col min="3059" max="3059" width="3" style="73" customWidth="1"/>
    <col min="3060" max="3060" width="10.75" style="73" customWidth="1"/>
    <col min="3061" max="3072" width="6.625" style="73" customWidth="1"/>
    <col min="3073" max="3073" width="3" style="73" customWidth="1"/>
    <col min="3074" max="3074" width="10.75" style="73" customWidth="1"/>
    <col min="3075" max="3085" width="6.625" style="73" customWidth="1"/>
    <col min="3086" max="3314" width="9" style="73"/>
    <col min="3315" max="3315" width="3" style="73" customWidth="1"/>
    <col min="3316" max="3316" width="10.75" style="73" customWidth="1"/>
    <col min="3317" max="3328" width="6.625" style="73" customWidth="1"/>
    <col min="3329" max="3329" width="3" style="73" customWidth="1"/>
    <col min="3330" max="3330" width="10.75" style="73" customWidth="1"/>
    <col min="3331" max="3341" width="6.625" style="73" customWidth="1"/>
    <col min="3342" max="3570" width="9" style="73"/>
    <col min="3571" max="3571" width="3" style="73" customWidth="1"/>
    <col min="3572" max="3572" width="10.75" style="73" customWidth="1"/>
    <col min="3573" max="3584" width="6.625" style="73" customWidth="1"/>
    <col min="3585" max="3585" width="3" style="73" customWidth="1"/>
    <col min="3586" max="3586" width="10.75" style="73" customWidth="1"/>
    <col min="3587" max="3597" width="6.625" style="73" customWidth="1"/>
    <col min="3598" max="3826" width="9" style="73"/>
    <col min="3827" max="3827" width="3" style="73" customWidth="1"/>
    <col min="3828" max="3828" width="10.75" style="73" customWidth="1"/>
    <col min="3829" max="3840" width="6.625" style="73" customWidth="1"/>
    <col min="3841" max="3841" width="3" style="73" customWidth="1"/>
    <col min="3842" max="3842" width="10.75" style="73" customWidth="1"/>
    <col min="3843" max="3853" width="6.625" style="73" customWidth="1"/>
    <col min="3854" max="4082" width="9" style="73"/>
    <col min="4083" max="4083" width="3" style="73" customWidth="1"/>
    <col min="4084" max="4084" width="10.75" style="73" customWidth="1"/>
    <col min="4085" max="4096" width="6.625" style="73" customWidth="1"/>
    <col min="4097" max="4097" width="3" style="73" customWidth="1"/>
    <col min="4098" max="4098" width="10.75" style="73" customWidth="1"/>
    <col min="4099" max="4109" width="6.625" style="73" customWidth="1"/>
    <col min="4110" max="4338" width="9" style="73"/>
    <col min="4339" max="4339" width="3" style="73" customWidth="1"/>
    <col min="4340" max="4340" width="10.75" style="73" customWidth="1"/>
    <col min="4341" max="4352" width="6.625" style="73" customWidth="1"/>
    <col min="4353" max="4353" width="3" style="73" customWidth="1"/>
    <col min="4354" max="4354" width="10.75" style="73" customWidth="1"/>
    <col min="4355" max="4365" width="6.625" style="73" customWidth="1"/>
    <col min="4366" max="4594" width="9" style="73"/>
    <col min="4595" max="4595" width="3" style="73" customWidth="1"/>
    <col min="4596" max="4596" width="10.75" style="73" customWidth="1"/>
    <col min="4597" max="4608" width="6.625" style="73" customWidth="1"/>
    <col min="4609" max="4609" width="3" style="73" customWidth="1"/>
    <col min="4610" max="4610" width="10.75" style="73" customWidth="1"/>
    <col min="4611" max="4621" width="6.625" style="73" customWidth="1"/>
    <col min="4622" max="4850" width="9" style="73"/>
    <col min="4851" max="4851" width="3" style="73" customWidth="1"/>
    <col min="4852" max="4852" width="10.75" style="73" customWidth="1"/>
    <col min="4853" max="4864" width="6.625" style="73" customWidth="1"/>
    <col min="4865" max="4865" width="3" style="73" customWidth="1"/>
    <col min="4866" max="4866" width="10.75" style="73" customWidth="1"/>
    <col min="4867" max="4877" width="6.625" style="73" customWidth="1"/>
    <col min="4878" max="5106" width="9" style="73"/>
    <col min="5107" max="5107" width="3" style="73" customWidth="1"/>
    <col min="5108" max="5108" width="10.75" style="73" customWidth="1"/>
    <col min="5109" max="5120" width="6.625" style="73" customWidth="1"/>
    <col min="5121" max="5121" width="3" style="73" customWidth="1"/>
    <col min="5122" max="5122" width="10.75" style="73" customWidth="1"/>
    <col min="5123" max="5133" width="6.625" style="73" customWidth="1"/>
    <col min="5134" max="5362" width="9" style="73"/>
    <col min="5363" max="5363" width="3" style="73" customWidth="1"/>
    <col min="5364" max="5364" width="10.75" style="73" customWidth="1"/>
    <col min="5365" max="5376" width="6.625" style="73" customWidth="1"/>
    <col min="5377" max="5377" width="3" style="73" customWidth="1"/>
    <col min="5378" max="5378" width="10.75" style="73" customWidth="1"/>
    <col min="5379" max="5389" width="6.625" style="73" customWidth="1"/>
    <col min="5390" max="5618" width="9" style="73"/>
    <col min="5619" max="5619" width="3" style="73" customWidth="1"/>
    <col min="5620" max="5620" width="10.75" style="73" customWidth="1"/>
    <col min="5621" max="5632" width="6.625" style="73" customWidth="1"/>
    <col min="5633" max="5633" width="3" style="73" customWidth="1"/>
    <col min="5634" max="5634" width="10.75" style="73" customWidth="1"/>
    <col min="5635" max="5645" width="6.625" style="73" customWidth="1"/>
    <col min="5646" max="5874" width="9" style="73"/>
    <col min="5875" max="5875" width="3" style="73" customWidth="1"/>
    <col min="5876" max="5876" width="10.75" style="73" customWidth="1"/>
    <col min="5877" max="5888" width="6.625" style="73" customWidth="1"/>
    <col min="5889" max="5889" width="3" style="73" customWidth="1"/>
    <col min="5890" max="5890" width="10.75" style="73" customWidth="1"/>
    <col min="5891" max="5901" width="6.625" style="73" customWidth="1"/>
    <col min="5902" max="6130" width="9" style="73"/>
    <col min="6131" max="6131" width="3" style="73" customWidth="1"/>
    <col min="6132" max="6132" width="10.75" style="73" customWidth="1"/>
    <col min="6133" max="6144" width="6.625" style="73" customWidth="1"/>
    <col min="6145" max="6145" width="3" style="73" customWidth="1"/>
    <col min="6146" max="6146" width="10.75" style="73" customWidth="1"/>
    <col min="6147" max="6157" width="6.625" style="73" customWidth="1"/>
    <col min="6158" max="6386" width="9" style="73"/>
    <col min="6387" max="6387" width="3" style="73" customWidth="1"/>
    <col min="6388" max="6388" width="10.75" style="73" customWidth="1"/>
    <col min="6389" max="6400" width="6.625" style="73" customWidth="1"/>
    <col min="6401" max="6401" width="3" style="73" customWidth="1"/>
    <col min="6402" max="6402" width="10.75" style="73" customWidth="1"/>
    <col min="6403" max="6413" width="6.625" style="73" customWidth="1"/>
    <col min="6414" max="6642" width="9" style="73"/>
    <col min="6643" max="6643" width="3" style="73" customWidth="1"/>
    <col min="6644" max="6644" width="10.75" style="73" customWidth="1"/>
    <col min="6645" max="6656" width="6.625" style="73" customWidth="1"/>
    <col min="6657" max="6657" width="3" style="73" customWidth="1"/>
    <col min="6658" max="6658" width="10.75" style="73" customWidth="1"/>
    <col min="6659" max="6669" width="6.625" style="73" customWidth="1"/>
    <col min="6670" max="6898" width="9" style="73"/>
    <col min="6899" max="6899" width="3" style="73" customWidth="1"/>
    <col min="6900" max="6900" width="10.75" style="73" customWidth="1"/>
    <col min="6901" max="6912" width="6.625" style="73" customWidth="1"/>
    <col min="6913" max="6913" width="3" style="73" customWidth="1"/>
    <col min="6914" max="6914" width="10.75" style="73" customWidth="1"/>
    <col min="6915" max="6925" width="6.625" style="73" customWidth="1"/>
    <col min="6926" max="7154" width="9" style="73"/>
    <col min="7155" max="7155" width="3" style="73" customWidth="1"/>
    <col min="7156" max="7156" width="10.75" style="73" customWidth="1"/>
    <col min="7157" max="7168" width="6.625" style="73" customWidth="1"/>
    <col min="7169" max="7169" width="3" style="73" customWidth="1"/>
    <col min="7170" max="7170" width="10.75" style="73" customWidth="1"/>
    <col min="7171" max="7181" width="6.625" style="73" customWidth="1"/>
    <col min="7182" max="7410" width="9" style="73"/>
    <col min="7411" max="7411" width="3" style="73" customWidth="1"/>
    <col min="7412" max="7412" width="10.75" style="73" customWidth="1"/>
    <col min="7413" max="7424" width="6.625" style="73" customWidth="1"/>
    <col min="7425" max="7425" width="3" style="73" customWidth="1"/>
    <col min="7426" max="7426" width="10.75" style="73" customWidth="1"/>
    <col min="7427" max="7437" width="6.625" style="73" customWidth="1"/>
    <col min="7438" max="7666" width="9" style="73"/>
    <col min="7667" max="7667" width="3" style="73" customWidth="1"/>
    <col min="7668" max="7668" width="10.75" style="73" customWidth="1"/>
    <col min="7669" max="7680" width="6.625" style="73" customWidth="1"/>
    <col min="7681" max="7681" width="3" style="73" customWidth="1"/>
    <col min="7682" max="7682" width="10.75" style="73" customWidth="1"/>
    <col min="7683" max="7693" width="6.625" style="73" customWidth="1"/>
    <col min="7694" max="7922" width="9" style="73"/>
    <col min="7923" max="7923" width="3" style="73" customWidth="1"/>
    <col min="7924" max="7924" width="10.75" style="73" customWidth="1"/>
    <col min="7925" max="7936" width="6.625" style="73" customWidth="1"/>
    <col min="7937" max="7937" width="3" style="73" customWidth="1"/>
    <col min="7938" max="7938" width="10.75" style="73" customWidth="1"/>
    <col min="7939" max="7949" width="6.625" style="73" customWidth="1"/>
    <col min="7950" max="8178" width="9" style="73"/>
    <col min="8179" max="8179" width="3" style="73" customWidth="1"/>
    <col min="8180" max="8180" width="10.75" style="73" customWidth="1"/>
    <col min="8181" max="8192" width="6.625" style="73" customWidth="1"/>
    <col min="8193" max="8193" width="3" style="73" customWidth="1"/>
    <col min="8194" max="8194" width="10.75" style="73" customWidth="1"/>
    <col min="8195" max="8205" width="6.625" style="73" customWidth="1"/>
    <col min="8206" max="8434" width="9" style="73"/>
    <col min="8435" max="8435" width="3" style="73" customWidth="1"/>
    <col min="8436" max="8436" width="10.75" style="73" customWidth="1"/>
    <col min="8437" max="8448" width="6.625" style="73" customWidth="1"/>
    <col min="8449" max="8449" width="3" style="73" customWidth="1"/>
    <col min="8450" max="8450" width="10.75" style="73" customWidth="1"/>
    <col min="8451" max="8461" width="6.625" style="73" customWidth="1"/>
    <col min="8462" max="8690" width="9" style="73"/>
    <col min="8691" max="8691" width="3" style="73" customWidth="1"/>
    <col min="8692" max="8692" width="10.75" style="73" customWidth="1"/>
    <col min="8693" max="8704" width="6.625" style="73" customWidth="1"/>
    <col min="8705" max="8705" width="3" style="73" customWidth="1"/>
    <col min="8706" max="8706" width="10.75" style="73" customWidth="1"/>
    <col min="8707" max="8717" width="6.625" style="73" customWidth="1"/>
    <col min="8718" max="8946" width="9" style="73"/>
    <col min="8947" max="8947" width="3" style="73" customWidth="1"/>
    <col min="8948" max="8948" width="10.75" style="73" customWidth="1"/>
    <col min="8949" max="8960" width="6.625" style="73" customWidth="1"/>
    <col min="8961" max="8961" width="3" style="73" customWidth="1"/>
    <col min="8962" max="8962" width="10.75" style="73" customWidth="1"/>
    <col min="8963" max="8973" width="6.625" style="73" customWidth="1"/>
    <col min="8974" max="9202" width="9" style="73"/>
    <col min="9203" max="9203" width="3" style="73" customWidth="1"/>
    <col min="9204" max="9204" width="10.75" style="73" customWidth="1"/>
    <col min="9205" max="9216" width="6.625" style="73" customWidth="1"/>
    <col min="9217" max="9217" width="3" style="73" customWidth="1"/>
    <col min="9218" max="9218" width="10.75" style="73" customWidth="1"/>
    <col min="9219" max="9229" width="6.625" style="73" customWidth="1"/>
    <col min="9230" max="9458" width="9" style="73"/>
    <col min="9459" max="9459" width="3" style="73" customWidth="1"/>
    <col min="9460" max="9460" width="10.75" style="73" customWidth="1"/>
    <col min="9461" max="9472" width="6.625" style="73" customWidth="1"/>
    <col min="9473" max="9473" width="3" style="73" customWidth="1"/>
    <col min="9474" max="9474" width="10.75" style="73" customWidth="1"/>
    <col min="9475" max="9485" width="6.625" style="73" customWidth="1"/>
    <col min="9486" max="9714" width="9" style="73"/>
    <col min="9715" max="9715" width="3" style="73" customWidth="1"/>
    <col min="9716" max="9716" width="10.75" style="73" customWidth="1"/>
    <col min="9717" max="9728" width="6.625" style="73" customWidth="1"/>
    <col min="9729" max="9729" width="3" style="73" customWidth="1"/>
    <col min="9730" max="9730" width="10.75" style="73" customWidth="1"/>
    <col min="9731" max="9741" width="6.625" style="73" customWidth="1"/>
    <col min="9742" max="9970" width="9" style="73"/>
    <col min="9971" max="9971" width="3" style="73" customWidth="1"/>
    <col min="9972" max="9972" width="10.75" style="73" customWidth="1"/>
    <col min="9973" max="9984" width="6.625" style="73" customWidth="1"/>
    <col min="9985" max="9985" width="3" style="73" customWidth="1"/>
    <col min="9986" max="9986" width="10.75" style="73" customWidth="1"/>
    <col min="9987" max="9997" width="6.625" style="73" customWidth="1"/>
    <col min="9998" max="10226" width="9" style="73"/>
    <col min="10227" max="10227" width="3" style="73" customWidth="1"/>
    <col min="10228" max="10228" width="10.75" style="73" customWidth="1"/>
    <col min="10229" max="10240" width="6.625" style="73" customWidth="1"/>
    <col min="10241" max="10241" width="3" style="73" customWidth="1"/>
    <col min="10242" max="10242" width="10.75" style="73" customWidth="1"/>
    <col min="10243" max="10253" width="6.625" style="73" customWidth="1"/>
    <col min="10254" max="10482" width="9" style="73"/>
    <col min="10483" max="10483" width="3" style="73" customWidth="1"/>
    <col min="10484" max="10484" width="10.75" style="73" customWidth="1"/>
    <col min="10485" max="10496" width="6.625" style="73" customWidth="1"/>
    <col min="10497" max="10497" width="3" style="73" customWidth="1"/>
    <col min="10498" max="10498" width="10.75" style="73" customWidth="1"/>
    <col min="10499" max="10509" width="6.625" style="73" customWidth="1"/>
    <col min="10510" max="10738" width="9" style="73"/>
    <col min="10739" max="10739" width="3" style="73" customWidth="1"/>
    <col min="10740" max="10740" width="10.75" style="73" customWidth="1"/>
    <col min="10741" max="10752" width="6.625" style="73" customWidth="1"/>
    <col min="10753" max="10753" width="3" style="73" customWidth="1"/>
    <col min="10754" max="10754" width="10.75" style="73" customWidth="1"/>
    <col min="10755" max="10765" width="6.625" style="73" customWidth="1"/>
    <col min="10766" max="10994" width="9" style="73"/>
    <col min="10995" max="10995" width="3" style="73" customWidth="1"/>
    <col min="10996" max="10996" width="10.75" style="73" customWidth="1"/>
    <col min="10997" max="11008" width="6.625" style="73" customWidth="1"/>
    <col min="11009" max="11009" width="3" style="73" customWidth="1"/>
    <col min="11010" max="11010" width="10.75" style="73" customWidth="1"/>
    <col min="11011" max="11021" width="6.625" style="73" customWidth="1"/>
    <col min="11022" max="11250" width="9" style="73"/>
    <col min="11251" max="11251" width="3" style="73" customWidth="1"/>
    <col min="11252" max="11252" width="10.75" style="73" customWidth="1"/>
    <col min="11253" max="11264" width="6.625" style="73" customWidth="1"/>
    <col min="11265" max="11265" width="3" style="73" customWidth="1"/>
    <col min="11266" max="11266" width="10.75" style="73" customWidth="1"/>
    <col min="11267" max="11277" width="6.625" style="73" customWidth="1"/>
    <col min="11278" max="11506" width="9" style="73"/>
    <col min="11507" max="11507" width="3" style="73" customWidth="1"/>
    <col min="11508" max="11508" width="10.75" style="73" customWidth="1"/>
    <col min="11509" max="11520" width="6.625" style="73" customWidth="1"/>
    <col min="11521" max="11521" width="3" style="73" customWidth="1"/>
    <col min="11522" max="11522" width="10.75" style="73" customWidth="1"/>
    <col min="11523" max="11533" width="6.625" style="73" customWidth="1"/>
    <col min="11534" max="11762" width="9" style="73"/>
    <col min="11763" max="11763" width="3" style="73" customWidth="1"/>
    <col min="11764" max="11764" width="10.75" style="73" customWidth="1"/>
    <col min="11765" max="11776" width="6.625" style="73" customWidth="1"/>
    <col min="11777" max="11777" width="3" style="73" customWidth="1"/>
    <col min="11778" max="11778" width="10.75" style="73" customWidth="1"/>
    <col min="11779" max="11789" width="6.625" style="73" customWidth="1"/>
    <col min="11790" max="12018" width="9" style="73"/>
    <col min="12019" max="12019" width="3" style="73" customWidth="1"/>
    <col min="12020" max="12020" width="10.75" style="73" customWidth="1"/>
    <col min="12021" max="12032" width="6.625" style="73" customWidth="1"/>
    <col min="12033" max="12033" width="3" style="73" customWidth="1"/>
    <col min="12034" max="12034" width="10.75" style="73" customWidth="1"/>
    <col min="12035" max="12045" width="6.625" style="73" customWidth="1"/>
    <col min="12046" max="12274" width="9" style="73"/>
    <col min="12275" max="12275" width="3" style="73" customWidth="1"/>
    <col min="12276" max="12276" width="10.75" style="73" customWidth="1"/>
    <col min="12277" max="12288" width="6.625" style="73" customWidth="1"/>
    <col min="12289" max="12289" width="3" style="73" customWidth="1"/>
    <col min="12290" max="12290" width="10.75" style="73" customWidth="1"/>
    <col min="12291" max="12301" width="6.625" style="73" customWidth="1"/>
    <col min="12302" max="12530" width="9" style="73"/>
    <col min="12531" max="12531" width="3" style="73" customWidth="1"/>
    <col min="12532" max="12532" width="10.75" style="73" customWidth="1"/>
    <col min="12533" max="12544" width="6.625" style="73" customWidth="1"/>
    <col min="12545" max="12545" width="3" style="73" customWidth="1"/>
    <col min="12546" max="12546" width="10.75" style="73" customWidth="1"/>
    <col min="12547" max="12557" width="6.625" style="73" customWidth="1"/>
    <col min="12558" max="12786" width="9" style="73"/>
    <col min="12787" max="12787" width="3" style="73" customWidth="1"/>
    <col min="12788" max="12788" width="10.75" style="73" customWidth="1"/>
    <col min="12789" max="12800" width="6.625" style="73" customWidth="1"/>
    <col min="12801" max="12801" width="3" style="73" customWidth="1"/>
    <col min="12802" max="12802" width="10.75" style="73" customWidth="1"/>
    <col min="12803" max="12813" width="6.625" style="73" customWidth="1"/>
    <col min="12814" max="13042" width="9" style="73"/>
    <col min="13043" max="13043" width="3" style="73" customWidth="1"/>
    <col min="13044" max="13044" width="10.75" style="73" customWidth="1"/>
    <col min="13045" max="13056" width="6.625" style="73" customWidth="1"/>
    <col min="13057" max="13057" width="3" style="73" customWidth="1"/>
    <col min="13058" max="13058" width="10.75" style="73" customWidth="1"/>
    <col min="13059" max="13069" width="6.625" style="73" customWidth="1"/>
    <col min="13070" max="13298" width="9" style="73"/>
    <col min="13299" max="13299" width="3" style="73" customWidth="1"/>
    <col min="13300" max="13300" width="10.75" style="73" customWidth="1"/>
    <col min="13301" max="13312" width="6.625" style="73" customWidth="1"/>
    <col min="13313" max="13313" width="3" style="73" customWidth="1"/>
    <col min="13314" max="13314" width="10.75" style="73" customWidth="1"/>
    <col min="13315" max="13325" width="6.625" style="73" customWidth="1"/>
    <col min="13326" max="13554" width="9" style="73"/>
    <col min="13555" max="13555" width="3" style="73" customWidth="1"/>
    <col min="13556" max="13556" width="10.75" style="73" customWidth="1"/>
    <col min="13557" max="13568" width="6.625" style="73" customWidth="1"/>
    <col min="13569" max="13569" width="3" style="73" customWidth="1"/>
    <col min="13570" max="13570" width="10.75" style="73" customWidth="1"/>
    <col min="13571" max="13581" width="6.625" style="73" customWidth="1"/>
    <col min="13582" max="13810" width="9" style="73"/>
    <col min="13811" max="13811" width="3" style="73" customWidth="1"/>
    <col min="13812" max="13812" width="10.75" style="73" customWidth="1"/>
    <col min="13813" max="13824" width="6.625" style="73" customWidth="1"/>
    <col min="13825" max="13825" width="3" style="73" customWidth="1"/>
    <col min="13826" max="13826" width="10.75" style="73" customWidth="1"/>
    <col min="13827" max="13837" width="6.625" style="73" customWidth="1"/>
    <col min="13838" max="14066" width="9" style="73"/>
    <col min="14067" max="14067" width="3" style="73" customWidth="1"/>
    <col min="14068" max="14068" width="10.75" style="73" customWidth="1"/>
    <col min="14069" max="14080" width="6.625" style="73" customWidth="1"/>
    <col min="14081" max="14081" width="3" style="73" customWidth="1"/>
    <col min="14082" max="14082" width="10.75" style="73" customWidth="1"/>
    <col min="14083" max="14093" width="6.625" style="73" customWidth="1"/>
    <col min="14094" max="14322" width="9" style="73"/>
    <col min="14323" max="14323" width="3" style="73" customWidth="1"/>
    <col min="14324" max="14324" width="10.75" style="73" customWidth="1"/>
    <col min="14325" max="14336" width="6.625" style="73" customWidth="1"/>
    <col min="14337" max="14337" width="3" style="73" customWidth="1"/>
    <col min="14338" max="14338" width="10.75" style="73" customWidth="1"/>
    <col min="14339" max="14349" width="6.625" style="73" customWidth="1"/>
    <col min="14350" max="14578" width="9" style="73"/>
    <col min="14579" max="14579" width="3" style="73" customWidth="1"/>
    <col min="14580" max="14580" width="10.75" style="73" customWidth="1"/>
    <col min="14581" max="14592" width="6.625" style="73" customWidth="1"/>
    <col min="14593" max="14593" width="3" style="73" customWidth="1"/>
    <col min="14594" max="14594" width="10.75" style="73" customWidth="1"/>
    <col min="14595" max="14605" width="6.625" style="73" customWidth="1"/>
    <col min="14606" max="14834" width="9" style="73"/>
    <col min="14835" max="14835" width="3" style="73" customWidth="1"/>
    <col min="14836" max="14836" width="10.75" style="73" customWidth="1"/>
    <col min="14837" max="14848" width="6.625" style="73" customWidth="1"/>
    <col min="14849" max="14849" width="3" style="73" customWidth="1"/>
    <col min="14850" max="14850" width="10.75" style="73" customWidth="1"/>
    <col min="14851" max="14861" width="6.625" style="73" customWidth="1"/>
    <col min="14862" max="15090" width="9" style="73"/>
    <col min="15091" max="15091" width="3" style="73" customWidth="1"/>
    <col min="15092" max="15092" width="10.75" style="73" customWidth="1"/>
    <col min="15093" max="15104" width="6.625" style="73" customWidth="1"/>
    <col min="15105" max="15105" width="3" style="73" customWidth="1"/>
    <col min="15106" max="15106" width="10.75" style="73" customWidth="1"/>
    <col min="15107" max="15117" width="6.625" style="73" customWidth="1"/>
    <col min="15118" max="15346" width="9" style="73"/>
    <col min="15347" max="15347" width="3" style="73" customWidth="1"/>
    <col min="15348" max="15348" width="10.75" style="73" customWidth="1"/>
    <col min="15349" max="15360" width="6.625" style="73" customWidth="1"/>
    <col min="15361" max="15361" width="3" style="73" customWidth="1"/>
    <col min="15362" max="15362" width="10.75" style="73" customWidth="1"/>
    <col min="15363" max="15373" width="6.625" style="73" customWidth="1"/>
    <col min="15374" max="15602" width="9" style="73"/>
    <col min="15603" max="15603" width="3" style="73" customWidth="1"/>
    <col min="15604" max="15604" width="10.75" style="73" customWidth="1"/>
    <col min="15605" max="15616" width="6.625" style="73" customWidth="1"/>
    <col min="15617" max="15617" width="3" style="73" customWidth="1"/>
    <col min="15618" max="15618" width="10.75" style="73" customWidth="1"/>
    <col min="15619" max="15629" width="6.625" style="73" customWidth="1"/>
    <col min="15630" max="15858" width="9" style="73"/>
    <col min="15859" max="15859" width="3" style="73" customWidth="1"/>
    <col min="15860" max="15860" width="10.75" style="73" customWidth="1"/>
    <col min="15861" max="15872" width="6.625" style="73" customWidth="1"/>
    <col min="15873" max="15873" width="3" style="73" customWidth="1"/>
    <col min="15874" max="15874" width="10.75" style="73" customWidth="1"/>
    <col min="15875" max="15885" width="6.625" style="73" customWidth="1"/>
    <col min="15886" max="16114" width="9" style="73"/>
    <col min="16115" max="16115" width="3" style="73" customWidth="1"/>
    <col min="16116" max="16116" width="10.75" style="73" customWidth="1"/>
    <col min="16117" max="16128" width="6.625" style="73" customWidth="1"/>
    <col min="16129" max="16129" width="3" style="73" customWidth="1"/>
    <col min="16130" max="16130" width="10.75" style="73" customWidth="1"/>
    <col min="16131" max="16141" width="6.625" style="73" customWidth="1"/>
    <col min="16142" max="16384" width="9" style="73"/>
  </cols>
  <sheetData>
    <row r="1" spans="1:14" ht="13.5">
      <c r="A1" s="349" t="s">
        <v>119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2"/>
    </row>
    <row r="2" spans="1:14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2</v>
      </c>
      <c r="N3" s="72"/>
    </row>
    <row r="4" spans="1:14" ht="14.25" customHeight="1">
      <c r="A4" s="27"/>
      <c r="B4" s="8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72"/>
    </row>
    <row r="5" spans="1:14" ht="51.75" customHeight="1">
      <c r="A5" s="13"/>
      <c r="B5" s="161" t="s">
        <v>7</v>
      </c>
      <c r="C5" s="350" t="s">
        <v>106</v>
      </c>
      <c r="D5" s="162" t="s">
        <v>107</v>
      </c>
      <c r="E5" s="350" t="s">
        <v>108</v>
      </c>
      <c r="F5" s="350" t="s">
        <v>109</v>
      </c>
      <c r="G5" s="350" t="s">
        <v>110</v>
      </c>
      <c r="H5" s="350" t="s">
        <v>111</v>
      </c>
      <c r="I5" s="350" t="s">
        <v>112</v>
      </c>
      <c r="J5" s="350" t="s">
        <v>113</v>
      </c>
      <c r="K5" s="163" t="s">
        <v>114</v>
      </c>
      <c r="L5" s="360" t="s">
        <v>115</v>
      </c>
      <c r="M5" s="358" t="s">
        <v>116</v>
      </c>
      <c r="N5" s="72"/>
    </row>
    <row r="6" spans="1:14" ht="41.25" customHeight="1">
      <c r="A6" s="13"/>
      <c r="B6" s="57" t="s">
        <v>8</v>
      </c>
      <c r="C6" s="351"/>
      <c r="D6" s="76" t="s">
        <v>117</v>
      </c>
      <c r="E6" s="351"/>
      <c r="F6" s="351"/>
      <c r="G6" s="351"/>
      <c r="H6" s="351"/>
      <c r="I6" s="351"/>
      <c r="J6" s="351"/>
      <c r="K6" s="15" t="s">
        <v>118</v>
      </c>
      <c r="L6" s="361"/>
      <c r="M6" s="359"/>
      <c r="N6" s="72"/>
    </row>
    <row r="7" spans="1:14" ht="12" customHeight="1">
      <c r="A7" s="340" t="s">
        <v>14</v>
      </c>
      <c r="B7" s="20" t="s">
        <v>66</v>
      </c>
      <c r="C7" s="164">
        <v>12</v>
      </c>
      <c r="D7" s="164">
        <v>53</v>
      </c>
      <c r="E7" s="164">
        <v>57</v>
      </c>
      <c r="F7" s="164">
        <v>41</v>
      </c>
      <c r="G7" s="165">
        <v>36</v>
      </c>
      <c r="H7" s="164">
        <v>21</v>
      </c>
      <c r="I7" s="164">
        <v>22</v>
      </c>
      <c r="J7" s="164">
        <v>43</v>
      </c>
      <c r="K7" s="164">
        <v>24</v>
      </c>
      <c r="L7" s="164">
        <v>44</v>
      </c>
      <c r="M7" s="165">
        <v>25</v>
      </c>
      <c r="N7" s="72"/>
    </row>
    <row r="8" spans="1:14" ht="12" customHeight="1">
      <c r="A8" s="341"/>
      <c r="B8" s="20" t="s">
        <v>34</v>
      </c>
      <c r="C8" s="164">
        <v>13</v>
      </c>
      <c r="D8" s="164">
        <v>52</v>
      </c>
      <c r="E8" s="164">
        <v>54</v>
      </c>
      <c r="F8" s="164">
        <v>41</v>
      </c>
      <c r="G8" s="165">
        <v>34</v>
      </c>
      <c r="H8" s="164">
        <v>17</v>
      </c>
      <c r="I8" s="164">
        <v>24</v>
      </c>
      <c r="J8" s="164">
        <v>40</v>
      </c>
      <c r="K8" s="164">
        <v>27</v>
      </c>
      <c r="L8" s="164">
        <v>42</v>
      </c>
      <c r="M8" s="165">
        <v>31</v>
      </c>
      <c r="N8" s="72"/>
    </row>
    <row r="9" spans="1:14" ht="12" customHeight="1">
      <c r="A9" s="341"/>
      <c r="B9" s="20" t="s">
        <v>36</v>
      </c>
      <c r="C9" s="164">
        <v>15</v>
      </c>
      <c r="D9" s="164">
        <v>54</v>
      </c>
      <c r="E9" s="164">
        <v>49</v>
      </c>
      <c r="F9" s="164">
        <v>47</v>
      </c>
      <c r="G9" s="165">
        <v>36</v>
      </c>
      <c r="H9" s="164">
        <v>17</v>
      </c>
      <c r="I9" s="164">
        <v>24</v>
      </c>
      <c r="J9" s="164">
        <v>41</v>
      </c>
      <c r="K9" s="164">
        <v>27</v>
      </c>
      <c r="L9" s="164">
        <v>49</v>
      </c>
      <c r="M9" s="165">
        <v>30</v>
      </c>
      <c r="N9" s="72"/>
    </row>
    <row r="10" spans="1:14" ht="12" customHeight="1">
      <c r="A10" s="341"/>
      <c r="B10" s="20" t="s">
        <v>38</v>
      </c>
      <c r="C10" s="164">
        <v>16</v>
      </c>
      <c r="D10" s="164">
        <v>61</v>
      </c>
      <c r="E10" s="164">
        <v>50</v>
      </c>
      <c r="F10" s="164">
        <v>42</v>
      </c>
      <c r="G10" s="165">
        <v>44</v>
      </c>
      <c r="H10" s="164">
        <v>16</v>
      </c>
      <c r="I10" s="164">
        <v>21</v>
      </c>
      <c r="J10" s="164">
        <v>41</v>
      </c>
      <c r="K10" s="164">
        <v>24</v>
      </c>
      <c r="L10" s="164">
        <v>43</v>
      </c>
      <c r="M10" s="165">
        <v>27</v>
      </c>
      <c r="N10" s="72"/>
    </row>
    <row r="11" spans="1:14" ht="12" customHeight="1">
      <c r="A11" s="341"/>
      <c r="B11" s="20" t="s">
        <v>40</v>
      </c>
      <c r="C11" s="164">
        <v>16</v>
      </c>
      <c r="D11" s="164">
        <v>54</v>
      </c>
      <c r="E11" s="164">
        <v>50</v>
      </c>
      <c r="F11" s="164">
        <v>45</v>
      </c>
      <c r="G11" s="165">
        <v>41</v>
      </c>
      <c r="H11" s="164">
        <v>20</v>
      </c>
      <c r="I11" s="164">
        <v>24</v>
      </c>
      <c r="J11" s="164">
        <v>32</v>
      </c>
      <c r="K11" s="164">
        <v>25</v>
      </c>
      <c r="L11" s="164">
        <v>38</v>
      </c>
      <c r="M11" s="165">
        <v>27</v>
      </c>
      <c r="N11" s="72"/>
    </row>
    <row r="12" spans="1:14" ht="12" customHeight="1">
      <c r="A12" s="341"/>
      <c r="B12" s="20" t="s">
        <v>42</v>
      </c>
      <c r="C12" s="164">
        <v>13</v>
      </c>
      <c r="D12" s="164">
        <v>44</v>
      </c>
      <c r="E12" s="164">
        <v>54</v>
      </c>
      <c r="F12" s="164">
        <v>46</v>
      </c>
      <c r="G12" s="165">
        <v>35</v>
      </c>
      <c r="H12" s="164">
        <v>27</v>
      </c>
      <c r="I12" s="164">
        <v>23</v>
      </c>
      <c r="J12" s="164">
        <v>39</v>
      </c>
      <c r="K12" s="164">
        <v>24</v>
      </c>
      <c r="L12" s="164">
        <v>39</v>
      </c>
      <c r="M12" s="165">
        <v>24</v>
      </c>
      <c r="N12" s="72"/>
    </row>
    <row r="13" spans="1:14" ht="12" customHeight="1">
      <c r="A13" s="341"/>
      <c r="B13" s="20" t="s">
        <v>44</v>
      </c>
      <c r="C13" s="164">
        <v>14</v>
      </c>
      <c r="D13" s="164">
        <v>52</v>
      </c>
      <c r="E13" s="164">
        <v>50</v>
      </c>
      <c r="F13" s="164">
        <v>46</v>
      </c>
      <c r="G13" s="165">
        <v>36</v>
      </c>
      <c r="H13" s="164">
        <v>25</v>
      </c>
      <c r="I13" s="164">
        <v>22</v>
      </c>
      <c r="J13" s="164">
        <v>37</v>
      </c>
      <c r="K13" s="164">
        <v>23</v>
      </c>
      <c r="L13" s="164">
        <v>49</v>
      </c>
      <c r="M13" s="165">
        <v>22</v>
      </c>
      <c r="N13" s="72"/>
    </row>
    <row r="14" spans="1:14" ht="12" customHeight="1">
      <c r="A14" s="341"/>
      <c r="B14" s="20" t="s">
        <v>46</v>
      </c>
      <c r="C14" s="164">
        <v>15</v>
      </c>
      <c r="D14" s="164">
        <v>55</v>
      </c>
      <c r="E14" s="164">
        <v>51</v>
      </c>
      <c r="F14" s="164">
        <v>47</v>
      </c>
      <c r="G14" s="165">
        <v>40</v>
      </c>
      <c r="H14" s="164">
        <v>23</v>
      </c>
      <c r="I14" s="164">
        <v>29</v>
      </c>
      <c r="J14" s="164">
        <v>33</v>
      </c>
      <c r="K14" s="164">
        <v>25</v>
      </c>
      <c r="L14" s="164">
        <v>39</v>
      </c>
      <c r="M14" s="165">
        <v>21</v>
      </c>
      <c r="N14" s="72"/>
    </row>
    <row r="15" spans="1:14" ht="12" customHeight="1">
      <c r="A15" s="341"/>
      <c r="B15" s="20" t="s">
        <v>48</v>
      </c>
      <c r="C15" s="164">
        <v>15</v>
      </c>
      <c r="D15" s="164">
        <v>59</v>
      </c>
      <c r="E15" s="164">
        <v>48</v>
      </c>
      <c r="F15" s="164">
        <v>43</v>
      </c>
      <c r="G15" s="165">
        <v>40</v>
      </c>
      <c r="H15" s="164">
        <v>15</v>
      </c>
      <c r="I15" s="164">
        <v>23</v>
      </c>
      <c r="J15" s="164">
        <v>34</v>
      </c>
      <c r="K15" s="164">
        <v>26</v>
      </c>
      <c r="L15" s="164">
        <v>38</v>
      </c>
      <c r="M15" s="165">
        <v>23</v>
      </c>
      <c r="N15" s="72"/>
    </row>
    <row r="16" spans="1:14" ht="12" customHeight="1">
      <c r="A16" s="341"/>
      <c r="B16" s="20" t="s">
        <v>50</v>
      </c>
      <c r="C16" s="164">
        <v>11</v>
      </c>
      <c r="D16" s="164">
        <v>63</v>
      </c>
      <c r="E16" s="164">
        <v>46</v>
      </c>
      <c r="F16" s="164">
        <v>44</v>
      </c>
      <c r="G16" s="165">
        <v>41</v>
      </c>
      <c r="H16" s="164">
        <v>17</v>
      </c>
      <c r="I16" s="164">
        <v>15</v>
      </c>
      <c r="J16" s="164">
        <v>43</v>
      </c>
      <c r="K16" s="164">
        <v>21</v>
      </c>
      <c r="L16" s="164">
        <v>41</v>
      </c>
      <c r="M16" s="165">
        <v>28</v>
      </c>
      <c r="N16" s="72"/>
    </row>
    <row r="17" spans="1:14" ht="12" customHeight="1">
      <c r="A17" s="341"/>
      <c r="B17" s="20" t="s">
        <v>51</v>
      </c>
      <c r="C17" s="164">
        <v>9</v>
      </c>
      <c r="D17" s="164">
        <v>59</v>
      </c>
      <c r="E17" s="164">
        <v>52</v>
      </c>
      <c r="F17" s="164">
        <v>41</v>
      </c>
      <c r="G17" s="165">
        <v>43</v>
      </c>
      <c r="H17" s="164">
        <v>20</v>
      </c>
      <c r="I17" s="164">
        <v>19</v>
      </c>
      <c r="J17" s="164">
        <v>42</v>
      </c>
      <c r="K17" s="164">
        <v>20</v>
      </c>
      <c r="L17" s="164">
        <v>52</v>
      </c>
      <c r="M17" s="165">
        <v>33</v>
      </c>
      <c r="N17" s="72"/>
    </row>
    <row r="18" spans="1:14" ht="12" customHeight="1">
      <c r="A18" s="341"/>
      <c r="B18" s="39" t="s">
        <v>59</v>
      </c>
      <c r="C18" s="166">
        <v>11</v>
      </c>
      <c r="D18" s="166">
        <v>54</v>
      </c>
      <c r="E18" s="166">
        <v>55</v>
      </c>
      <c r="F18" s="166">
        <v>44</v>
      </c>
      <c r="G18" s="167">
        <v>45</v>
      </c>
      <c r="H18" s="166">
        <v>18</v>
      </c>
      <c r="I18" s="166">
        <v>23</v>
      </c>
      <c r="J18" s="166">
        <v>41</v>
      </c>
      <c r="K18" s="166">
        <v>23</v>
      </c>
      <c r="L18" s="166">
        <v>55</v>
      </c>
      <c r="M18" s="167">
        <v>32</v>
      </c>
      <c r="N18" s="72"/>
    </row>
    <row r="19" spans="1:14" ht="12" customHeight="1">
      <c r="A19" s="341"/>
      <c r="B19" s="20" t="s">
        <v>67</v>
      </c>
      <c r="C19" s="164">
        <v>12</v>
      </c>
      <c r="D19" s="164">
        <v>56</v>
      </c>
      <c r="E19" s="164">
        <v>59</v>
      </c>
      <c r="F19" s="164">
        <v>51</v>
      </c>
      <c r="G19" s="165">
        <v>44</v>
      </c>
      <c r="H19" s="164">
        <v>18</v>
      </c>
      <c r="I19" s="164">
        <v>24</v>
      </c>
      <c r="J19" s="164">
        <v>42</v>
      </c>
      <c r="K19" s="164">
        <v>23</v>
      </c>
      <c r="L19" s="164">
        <v>43</v>
      </c>
      <c r="M19" s="165">
        <v>28</v>
      </c>
      <c r="N19" s="83"/>
    </row>
    <row r="20" spans="1:14" ht="12" customHeight="1">
      <c r="A20" s="341"/>
      <c r="B20" s="20" t="s">
        <v>34</v>
      </c>
      <c r="C20" s="164">
        <v>10</v>
      </c>
      <c r="D20" s="164">
        <v>55</v>
      </c>
      <c r="E20" s="164">
        <v>53</v>
      </c>
      <c r="F20" s="164">
        <v>51</v>
      </c>
      <c r="G20" s="165">
        <v>43</v>
      </c>
      <c r="H20" s="164">
        <v>20</v>
      </c>
      <c r="I20" s="164">
        <v>28</v>
      </c>
      <c r="J20" s="164">
        <v>43</v>
      </c>
      <c r="K20" s="164">
        <v>20</v>
      </c>
      <c r="L20" s="164">
        <v>45</v>
      </c>
      <c r="M20" s="165">
        <v>29</v>
      </c>
      <c r="N20" s="83"/>
    </row>
    <row r="21" spans="1:14" ht="12" customHeight="1">
      <c r="A21" s="341"/>
      <c r="B21" s="20" t="s">
        <v>36</v>
      </c>
      <c r="C21" s="164"/>
      <c r="D21" s="164"/>
      <c r="E21" s="164"/>
      <c r="F21" s="164"/>
      <c r="G21" s="165"/>
      <c r="H21" s="164"/>
      <c r="I21" s="164"/>
      <c r="J21" s="164"/>
      <c r="K21" s="164"/>
      <c r="L21" s="164"/>
      <c r="M21" s="165"/>
      <c r="N21" s="83"/>
    </row>
    <row r="22" spans="1:14" ht="12" customHeight="1">
      <c r="A22" s="341"/>
      <c r="B22" s="20" t="s">
        <v>38</v>
      </c>
      <c r="C22" s="164"/>
      <c r="D22" s="164"/>
      <c r="E22" s="164"/>
      <c r="F22" s="164"/>
      <c r="G22" s="165"/>
      <c r="H22" s="164"/>
      <c r="I22" s="164"/>
      <c r="J22" s="164"/>
      <c r="K22" s="164"/>
      <c r="L22" s="164"/>
      <c r="M22" s="165"/>
      <c r="N22" s="83"/>
    </row>
    <row r="23" spans="1:14" ht="12" customHeight="1">
      <c r="A23" s="341"/>
      <c r="B23" s="20" t="s">
        <v>40</v>
      </c>
      <c r="C23" s="164"/>
      <c r="D23" s="164"/>
      <c r="E23" s="164"/>
      <c r="F23" s="164"/>
      <c r="G23" s="165"/>
      <c r="H23" s="164"/>
      <c r="I23" s="164"/>
      <c r="J23" s="164"/>
      <c r="K23" s="164"/>
      <c r="L23" s="164"/>
      <c r="M23" s="165"/>
      <c r="N23" s="83"/>
    </row>
    <row r="24" spans="1:14" ht="12" customHeight="1">
      <c r="A24" s="341"/>
      <c r="B24" s="20" t="s">
        <v>42</v>
      </c>
      <c r="C24" s="164"/>
      <c r="D24" s="164"/>
      <c r="E24" s="164"/>
      <c r="F24" s="164"/>
      <c r="G24" s="165"/>
      <c r="H24" s="164"/>
      <c r="I24" s="164"/>
      <c r="J24" s="164"/>
      <c r="K24" s="164"/>
      <c r="L24" s="164"/>
      <c r="M24" s="165"/>
      <c r="N24" s="83"/>
    </row>
    <row r="25" spans="1:14" ht="12" customHeight="1">
      <c r="A25" s="341"/>
      <c r="B25" s="20" t="s">
        <v>44</v>
      </c>
      <c r="C25" s="164"/>
      <c r="D25" s="164"/>
      <c r="E25" s="164"/>
      <c r="F25" s="164"/>
      <c r="G25" s="165"/>
      <c r="H25" s="164"/>
      <c r="I25" s="164"/>
      <c r="J25" s="164"/>
      <c r="K25" s="164"/>
      <c r="L25" s="164"/>
      <c r="M25" s="165"/>
      <c r="N25" s="83"/>
    </row>
    <row r="26" spans="1:14" ht="12" customHeight="1">
      <c r="A26" s="341"/>
      <c r="B26" s="20" t="s">
        <v>46</v>
      </c>
      <c r="C26" s="164"/>
      <c r="D26" s="164"/>
      <c r="E26" s="164"/>
      <c r="F26" s="164"/>
      <c r="G26" s="165"/>
      <c r="H26" s="164"/>
      <c r="I26" s="164"/>
      <c r="J26" s="164"/>
      <c r="K26" s="164"/>
      <c r="L26" s="164"/>
      <c r="M26" s="165"/>
      <c r="N26" s="83"/>
    </row>
    <row r="27" spans="1:14" ht="12" customHeight="1">
      <c r="A27" s="341"/>
      <c r="B27" s="20" t="s">
        <v>48</v>
      </c>
      <c r="C27" s="164"/>
      <c r="D27" s="164"/>
      <c r="E27" s="164"/>
      <c r="F27" s="164"/>
      <c r="G27" s="165"/>
      <c r="H27" s="164"/>
      <c r="I27" s="164"/>
      <c r="J27" s="164"/>
      <c r="K27" s="164"/>
      <c r="L27" s="164"/>
      <c r="M27" s="165"/>
      <c r="N27" s="83"/>
    </row>
    <row r="28" spans="1:14" ht="12" customHeight="1">
      <c r="A28" s="341"/>
      <c r="B28" s="20" t="s">
        <v>50</v>
      </c>
      <c r="C28" s="164"/>
      <c r="D28" s="164"/>
      <c r="E28" s="164"/>
      <c r="F28" s="164"/>
      <c r="G28" s="165"/>
      <c r="H28" s="164"/>
      <c r="I28" s="164"/>
      <c r="J28" s="164"/>
      <c r="K28" s="164"/>
      <c r="L28" s="164"/>
      <c r="M28" s="165"/>
      <c r="N28" s="83"/>
    </row>
    <row r="29" spans="1:14" ht="12" customHeight="1">
      <c r="A29" s="341"/>
      <c r="B29" s="20" t="s">
        <v>51</v>
      </c>
      <c r="C29" s="164"/>
      <c r="D29" s="164"/>
      <c r="E29" s="164"/>
      <c r="F29" s="164"/>
      <c r="G29" s="165"/>
      <c r="H29" s="164"/>
      <c r="I29" s="164"/>
      <c r="J29" s="164"/>
      <c r="K29" s="164"/>
      <c r="L29" s="164"/>
      <c r="M29" s="165"/>
      <c r="N29" s="83"/>
    </row>
    <row r="30" spans="1:14" ht="12" customHeight="1">
      <c r="A30" s="342"/>
      <c r="B30" s="20" t="s">
        <v>59</v>
      </c>
      <c r="C30" s="164"/>
      <c r="D30" s="164"/>
      <c r="E30" s="164"/>
      <c r="F30" s="164"/>
      <c r="G30" s="165"/>
      <c r="H30" s="164"/>
      <c r="I30" s="164"/>
      <c r="J30" s="164"/>
      <c r="K30" s="164"/>
      <c r="L30" s="164"/>
      <c r="M30" s="165"/>
      <c r="N30" s="72"/>
    </row>
    <row r="31" spans="1:14" ht="12" customHeight="1">
      <c r="A31" s="27"/>
      <c r="B31" s="28" t="s">
        <v>97</v>
      </c>
      <c r="C31" s="86">
        <v>-2</v>
      </c>
      <c r="D31" s="86">
        <v>-1</v>
      </c>
      <c r="E31" s="86">
        <v>-6</v>
      </c>
      <c r="F31" s="86">
        <v>0</v>
      </c>
      <c r="G31" s="86">
        <v>-1</v>
      </c>
      <c r="H31" s="86">
        <v>2</v>
      </c>
      <c r="I31" s="86">
        <v>4</v>
      </c>
      <c r="J31" s="86">
        <v>1</v>
      </c>
      <c r="K31" s="86">
        <v>-3</v>
      </c>
      <c r="L31" s="86">
        <v>2</v>
      </c>
      <c r="M31" s="86">
        <v>1</v>
      </c>
      <c r="N31" s="72"/>
    </row>
    <row r="32" spans="1:14" ht="12" customHeight="1">
      <c r="A32" s="31"/>
      <c r="B32" s="32" t="s">
        <v>98</v>
      </c>
      <c r="C32" s="87">
        <v>-16.666666666666664</v>
      </c>
      <c r="D32" s="87">
        <v>-1.7857142857142856</v>
      </c>
      <c r="E32" s="87">
        <v>-10.16949152542373</v>
      </c>
      <c r="F32" s="87">
        <v>0</v>
      </c>
      <c r="G32" s="87">
        <v>-2.2727272727272729</v>
      </c>
      <c r="H32" s="87">
        <v>11.111111111111111</v>
      </c>
      <c r="I32" s="87">
        <v>16.666666666666664</v>
      </c>
      <c r="J32" s="87">
        <v>2.3809523809523809</v>
      </c>
      <c r="K32" s="87">
        <v>-13.043478260869565</v>
      </c>
      <c r="L32" s="87">
        <v>4.6511627906976747</v>
      </c>
      <c r="M32" s="87">
        <v>3.5714285714285712</v>
      </c>
      <c r="N32" s="72"/>
    </row>
    <row r="33" spans="1:14" ht="12" customHeight="1">
      <c r="A33" s="28"/>
      <c r="B33" s="9"/>
      <c r="C33" s="35"/>
      <c r="D33" s="9"/>
      <c r="E33" s="9"/>
      <c r="F33" s="9"/>
      <c r="G33" s="9"/>
      <c r="H33" s="9"/>
      <c r="I33" s="9"/>
      <c r="J33" s="9"/>
      <c r="K33" s="9"/>
      <c r="L33" s="36"/>
      <c r="M33" s="36"/>
      <c r="N33" s="72"/>
    </row>
    <row r="34" spans="1:14" ht="12" customHeight="1">
      <c r="A34" s="343" t="s">
        <v>32</v>
      </c>
      <c r="B34" s="18" t="str">
        <f>B19</f>
        <v xml:space="preserve">  平成31年1月</v>
      </c>
      <c r="C34" s="88">
        <f t="shared" ref="C34:M34" si="0">IF(C19*C7&lt;&gt;0,C19-C7,"  ")</f>
        <v>0</v>
      </c>
      <c r="D34" s="88">
        <f t="shared" si="0"/>
        <v>3</v>
      </c>
      <c r="E34" s="88">
        <f t="shared" si="0"/>
        <v>2</v>
      </c>
      <c r="F34" s="88">
        <f t="shared" si="0"/>
        <v>10</v>
      </c>
      <c r="G34" s="88">
        <f t="shared" si="0"/>
        <v>8</v>
      </c>
      <c r="H34" s="88">
        <f t="shared" si="0"/>
        <v>-3</v>
      </c>
      <c r="I34" s="88">
        <f t="shared" si="0"/>
        <v>2</v>
      </c>
      <c r="J34" s="88">
        <f t="shared" si="0"/>
        <v>-1</v>
      </c>
      <c r="K34" s="88">
        <f t="shared" si="0"/>
        <v>-1</v>
      </c>
      <c r="L34" s="88">
        <f t="shared" si="0"/>
        <v>-1</v>
      </c>
      <c r="M34" s="88">
        <f t="shared" si="0"/>
        <v>3</v>
      </c>
      <c r="N34" s="72"/>
    </row>
    <row r="35" spans="1:14" ht="12" customHeight="1">
      <c r="A35" s="344"/>
      <c r="B35" s="20" t="s">
        <v>34</v>
      </c>
      <c r="C35" s="89">
        <f t="shared" ref="C35:M45" si="1">SUBSTITUTE(C20,"-",0)-SUBSTITUTE(C8,"-",0)</f>
        <v>-3</v>
      </c>
      <c r="D35" s="89">
        <f t="shared" si="1"/>
        <v>3</v>
      </c>
      <c r="E35" s="89">
        <f t="shared" si="1"/>
        <v>-1</v>
      </c>
      <c r="F35" s="89">
        <f t="shared" si="1"/>
        <v>10</v>
      </c>
      <c r="G35" s="89">
        <f t="shared" si="1"/>
        <v>9</v>
      </c>
      <c r="H35" s="89">
        <f t="shared" si="1"/>
        <v>3</v>
      </c>
      <c r="I35" s="89">
        <f t="shared" si="1"/>
        <v>4</v>
      </c>
      <c r="J35" s="89">
        <f t="shared" si="1"/>
        <v>3</v>
      </c>
      <c r="K35" s="89">
        <f t="shared" si="1"/>
        <v>-7</v>
      </c>
      <c r="L35" s="89">
        <f t="shared" si="1"/>
        <v>3</v>
      </c>
      <c r="M35" s="89">
        <f>SUBSTITUTE(M20,"-",0)-SUBSTITUTE(M8,"-",0)</f>
        <v>-2</v>
      </c>
      <c r="N35" s="72"/>
    </row>
    <row r="36" spans="1:14" ht="12" customHeight="1">
      <c r="A36" s="344" t="s">
        <v>120</v>
      </c>
      <c r="B36" s="20" t="s">
        <v>36</v>
      </c>
      <c r="C36" s="89" t="e">
        <f t="shared" si="1"/>
        <v>#VALUE!</v>
      </c>
      <c r="D36" s="89" t="e">
        <f t="shared" si="1"/>
        <v>#VALUE!</v>
      </c>
      <c r="E36" s="89" t="e">
        <f t="shared" si="1"/>
        <v>#VALUE!</v>
      </c>
      <c r="F36" s="89" t="e">
        <f t="shared" si="1"/>
        <v>#VALUE!</v>
      </c>
      <c r="G36" s="89" t="e">
        <f t="shared" si="1"/>
        <v>#VALUE!</v>
      </c>
      <c r="H36" s="89" t="e">
        <f t="shared" si="1"/>
        <v>#VALUE!</v>
      </c>
      <c r="I36" s="89" t="e">
        <f t="shared" si="1"/>
        <v>#VALUE!</v>
      </c>
      <c r="J36" s="89" t="e">
        <f t="shared" si="1"/>
        <v>#VALUE!</v>
      </c>
      <c r="K36" s="89" t="e">
        <f t="shared" si="1"/>
        <v>#VALUE!</v>
      </c>
      <c r="L36" s="89" t="e">
        <f t="shared" si="1"/>
        <v>#VALUE!</v>
      </c>
      <c r="M36" s="89" t="e">
        <f t="shared" si="1"/>
        <v>#VALUE!</v>
      </c>
      <c r="N36" s="72"/>
    </row>
    <row r="37" spans="1:14" ht="12" customHeight="1">
      <c r="A37" s="344" t="s">
        <v>37</v>
      </c>
      <c r="B37" s="20" t="s">
        <v>38</v>
      </c>
      <c r="C37" s="89" t="e">
        <f t="shared" si="1"/>
        <v>#VALUE!</v>
      </c>
      <c r="D37" s="89" t="e">
        <f t="shared" si="1"/>
        <v>#VALUE!</v>
      </c>
      <c r="E37" s="89" t="e">
        <f t="shared" si="1"/>
        <v>#VALUE!</v>
      </c>
      <c r="F37" s="89" t="e">
        <f t="shared" si="1"/>
        <v>#VALUE!</v>
      </c>
      <c r="G37" s="89" t="e">
        <f t="shared" si="1"/>
        <v>#VALUE!</v>
      </c>
      <c r="H37" s="89" t="e">
        <f t="shared" si="1"/>
        <v>#VALUE!</v>
      </c>
      <c r="I37" s="89" t="e">
        <f t="shared" si="1"/>
        <v>#VALUE!</v>
      </c>
      <c r="J37" s="89" t="e">
        <f t="shared" si="1"/>
        <v>#VALUE!</v>
      </c>
      <c r="K37" s="89" t="e">
        <f t="shared" si="1"/>
        <v>#VALUE!</v>
      </c>
      <c r="L37" s="89" t="e">
        <f t="shared" si="1"/>
        <v>#VALUE!</v>
      </c>
      <c r="M37" s="89" t="e">
        <f t="shared" si="1"/>
        <v>#VALUE!</v>
      </c>
      <c r="N37" s="72"/>
    </row>
    <row r="38" spans="1:14" ht="12" customHeight="1">
      <c r="A38" s="344" t="s">
        <v>39</v>
      </c>
      <c r="B38" s="20" t="s">
        <v>40</v>
      </c>
      <c r="C38" s="89" t="e">
        <f t="shared" si="1"/>
        <v>#VALUE!</v>
      </c>
      <c r="D38" s="89" t="e">
        <f t="shared" si="1"/>
        <v>#VALUE!</v>
      </c>
      <c r="E38" s="89" t="e">
        <f t="shared" si="1"/>
        <v>#VALUE!</v>
      </c>
      <c r="F38" s="89" t="e">
        <f t="shared" si="1"/>
        <v>#VALUE!</v>
      </c>
      <c r="G38" s="89" t="e">
        <f t="shared" si="1"/>
        <v>#VALUE!</v>
      </c>
      <c r="H38" s="89" t="e">
        <f t="shared" si="1"/>
        <v>#VALUE!</v>
      </c>
      <c r="I38" s="89" t="e">
        <f t="shared" si="1"/>
        <v>#VALUE!</v>
      </c>
      <c r="J38" s="89" t="e">
        <f t="shared" si="1"/>
        <v>#VALUE!</v>
      </c>
      <c r="K38" s="89" t="e">
        <f t="shared" si="1"/>
        <v>#VALUE!</v>
      </c>
      <c r="L38" s="89" t="e">
        <f t="shared" si="1"/>
        <v>#VALUE!</v>
      </c>
      <c r="M38" s="89" t="e">
        <f t="shared" si="1"/>
        <v>#VALUE!</v>
      </c>
      <c r="N38" s="72"/>
    </row>
    <row r="39" spans="1:14" ht="12" customHeight="1">
      <c r="A39" s="344" t="s">
        <v>41</v>
      </c>
      <c r="B39" s="20" t="s">
        <v>42</v>
      </c>
      <c r="C39" s="89" t="e">
        <f t="shared" si="1"/>
        <v>#VALUE!</v>
      </c>
      <c r="D39" s="89" t="e">
        <f t="shared" si="1"/>
        <v>#VALUE!</v>
      </c>
      <c r="E39" s="89" t="e">
        <f t="shared" si="1"/>
        <v>#VALUE!</v>
      </c>
      <c r="F39" s="89" t="e">
        <f t="shared" si="1"/>
        <v>#VALUE!</v>
      </c>
      <c r="G39" s="89" t="e">
        <f t="shared" si="1"/>
        <v>#VALUE!</v>
      </c>
      <c r="H39" s="89" t="e">
        <f t="shared" si="1"/>
        <v>#VALUE!</v>
      </c>
      <c r="I39" s="89" t="e">
        <f t="shared" si="1"/>
        <v>#VALUE!</v>
      </c>
      <c r="J39" s="89" t="e">
        <f t="shared" si="1"/>
        <v>#VALUE!</v>
      </c>
      <c r="K39" s="89" t="e">
        <f t="shared" si="1"/>
        <v>#VALUE!</v>
      </c>
      <c r="L39" s="89" t="e">
        <f t="shared" si="1"/>
        <v>#VALUE!</v>
      </c>
      <c r="M39" s="89" t="e">
        <f t="shared" si="1"/>
        <v>#VALUE!</v>
      </c>
      <c r="N39" s="72"/>
    </row>
    <row r="40" spans="1:14" ht="12" customHeight="1">
      <c r="A40" s="344" t="s">
        <v>43</v>
      </c>
      <c r="B40" s="20" t="s">
        <v>44</v>
      </c>
      <c r="C40" s="89" t="e">
        <f t="shared" si="1"/>
        <v>#VALUE!</v>
      </c>
      <c r="D40" s="89" t="e">
        <f t="shared" si="1"/>
        <v>#VALUE!</v>
      </c>
      <c r="E40" s="89" t="e">
        <f t="shared" si="1"/>
        <v>#VALUE!</v>
      </c>
      <c r="F40" s="89" t="e">
        <f t="shared" si="1"/>
        <v>#VALUE!</v>
      </c>
      <c r="G40" s="89" t="e">
        <f t="shared" si="1"/>
        <v>#VALUE!</v>
      </c>
      <c r="H40" s="89" t="e">
        <f t="shared" si="1"/>
        <v>#VALUE!</v>
      </c>
      <c r="I40" s="89" t="e">
        <f t="shared" si="1"/>
        <v>#VALUE!</v>
      </c>
      <c r="J40" s="89" t="e">
        <f t="shared" si="1"/>
        <v>#VALUE!</v>
      </c>
      <c r="K40" s="89" t="e">
        <f t="shared" si="1"/>
        <v>#VALUE!</v>
      </c>
      <c r="L40" s="89" t="e">
        <f t="shared" si="1"/>
        <v>#VALUE!</v>
      </c>
      <c r="M40" s="89" t="e">
        <f t="shared" si="1"/>
        <v>#VALUE!</v>
      </c>
      <c r="N40" s="72"/>
    </row>
    <row r="41" spans="1:14" ht="12" customHeight="1">
      <c r="A41" s="344" t="s">
        <v>45</v>
      </c>
      <c r="B41" s="20" t="s">
        <v>46</v>
      </c>
      <c r="C41" s="89" t="e">
        <f t="shared" si="1"/>
        <v>#VALUE!</v>
      </c>
      <c r="D41" s="89" t="e">
        <f t="shared" si="1"/>
        <v>#VALUE!</v>
      </c>
      <c r="E41" s="89" t="e">
        <f t="shared" si="1"/>
        <v>#VALUE!</v>
      </c>
      <c r="F41" s="89" t="e">
        <f t="shared" si="1"/>
        <v>#VALUE!</v>
      </c>
      <c r="G41" s="89" t="e">
        <f t="shared" si="1"/>
        <v>#VALUE!</v>
      </c>
      <c r="H41" s="89" t="e">
        <f t="shared" si="1"/>
        <v>#VALUE!</v>
      </c>
      <c r="I41" s="89" t="e">
        <f t="shared" si="1"/>
        <v>#VALUE!</v>
      </c>
      <c r="J41" s="89" t="e">
        <f t="shared" si="1"/>
        <v>#VALUE!</v>
      </c>
      <c r="K41" s="89" t="e">
        <f t="shared" si="1"/>
        <v>#VALUE!</v>
      </c>
      <c r="L41" s="89" t="e">
        <f t="shared" si="1"/>
        <v>#VALUE!</v>
      </c>
      <c r="M41" s="89" t="e">
        <f t="shared" si="1"/>
        <v>#VALUE!</v>
      </c>
      <c r="N41" s="72"/>
    </row>
    <row r="42" spans="1:14" ht="12" customHeight="1">
      <c r="A42" s="344" t="s">
        <v>47</v>
      </c>
      <c r="B42" s="20" t="s">
        <v>48</v>
      </c>
      <c r="C42" s="89" t="e">
        <f t="shared" si="1"/>
        <v>#VALUE!</v>
      </c>
      <c r="D42" s="89" t="e">
        <f t="shared" si="1"/>
        <v>#VALUE!</v>
      </c>
      <c r="E42" s="89" t="e">
        <f t="shared" si="1"/>
        <v>#VALUE!</v>
      </c>
      <c r="F42" s="89" t="e">
        <f t="shared" si="1"/>
        <v>#VALUE!</v>
      </c>
      <c r="G42" s="89" t="e">
        <f t="shared" si="1"/>
        <v>#VALUE!</v>
      </c>
      <c r="H42" s="89" t="e">
        <f t="shared" si="1"/>
        <v>#VALUE!</v>
      </c>
      <c r="I42" s="89" t="e">
        <f t="shared" si="1"/>
        <v>#VALUE!</v>
      </c>
      <c r="J42" s="89" t="e">
        <f t="shared" si="1"/>
        <v>#VALUE!</v>
      </c>
      <c r="K42" s="89" t="e">
        <f t="shared" si="1"/>
        <v>#VALUE!</v>
      </c>
      <c r="L42" s="89" t="e">
        <f t="shared" si="1"/>
        <v>#VALUE!</v>
      </c>
      <c r="M42" s="89" t="e">
        <f t="shared" si="1"/>
        <v>#VALUE!</v>
      </c>
      <c r="N42" s="72"/>
    </row>
    <row r="43" spans="1:14" ht="12" customHeight="1">
      <c r="A43" s="344" t="s">
        <v>49</v>
      </c>
      <c r="B43" s="20" t="s">
        <v>50</v>
      </c>
      <c r="C43" s="89" t="e">
        <f t="shared" si="1"/>
        <v>#VALUE!</v>
      </c>
      <c r="D43" s="89" t="e">
        <f t="shared" si="1"/>
        <v>#VALUE!</v>
      </c>
      <c r="E43" s="89" t="e">
        <f t="shared" si="1"/>
        <v>#VALUE!</v>
      </c>
      <c r="F43" s="89" t="e">
        <f t="shared" si="1"/>
        <v>#VALUE!</v>
      </c>
      <c r="G43" s="89" t="e">
        <f t="shared" si="1"/>
        <v>#VALUE!</v>
      </c>
      <c r="H43" s="89" t="e">
        <f t="shared" si="1"/>
        <v>#VALUE!</v>
      </c>
      <c r="I43" s="89" t="e">
        <f t="shared" si="1"/>
        <v>#VALUE!</v>
      </c>
      <c r="J43" s="89" t="e">
        <f t="shared" si="1"/>
        <v>#VALUE!</v>
      </c>
      <c r="K43" s="89" t="e">
        <f t="shared" si="1"/>
        <v>#VALUE!</v>
      </c>
      <c r="L43" s="89" t="e">
        <f t="shared" si="1"/>
        <v>#VALUE!</v>
      </c>
      <c r="M43" s="89" t="e">
        <f t="shared" si="1"/>
        <v>#VALUE!</v>
      </c>
      <c r="N43" s="72"/>
    </row>
    <row r="44" spans="1:14" ht="12" customHeight="1">
      <c r="A44" s="344"/>
      <c r="B44" s="20" t="s">
        <v>51</v>
      </c>
      <c r="C44" s="89" t="e">
        <f t="shared" si="1"/>
        <v>#VALUE!</v>
      </c>
      <c r="D44" s="89" t="e">
        <f t="shared" si="1"/>
        <v>#VALUE!</v>
      </c>
      <c r="E44" s="89" t="e">
        <f t="shared" si="1"/>
        <v>#VALUE!</v>
      </c>
      <c r="F44" s="89" t="e">
        <f t="shared" si="1"/>
        <v>#VALUE!</v>
      </c>
      <c r="G44" s="89" t="e">
        <f t="shared" si="1"/>
        <v>#VALUE!</v>
      </c>
      <c r="H44" s="89" t="e">
        <f t="shared" si="1"/>
        <v>#VALUE!</v>
      </c>
      <c r="I44" s="89" t="e">
        <f t="shared" si="1"/>
        <v>#VALUE!</v>
      </c>
      <c r="J44" s="89" t="e">
        <f t="shared" si="1"/>
        <v>#VALUE!</v>
      </c>
      <c r="K44" s="89" t="e">
        <f t="shared" si="1"/>
        <v>#VALUE!</v>
      </c>
      <c r="L44" s="89" t="e">
        <f t="shared" si="1"/>
        <v>#VALUE!</v>
      </c>
      <c r="M44" s="89" t="e">
        <f t="shared" si="1"/>
        <v>#VALUE!</v>
      </c>
      <c r="N44" s="72"/>
    </row>
    <row r="45" spans="1:14" ht="12" customHeight="1">
      <c r="A45" s="345"/>
      <c r="B45" s="39" t="s">
        <v>121</v>
      </c>
      <c r="C45" s="90" t="e">
        <f t="shared" si="1"/>
        <v>#VALUE!</v>
      </c>
      <c r="D45" s="90" t="e">
        <f t="shared" si="1"/>
        <v>#VALUE!</v>
      </c>
      <c r="E45" s="90" t="e">
        <f t="shared" si="1"/>
        <v>#VALUE!</v>
      </c>
      <c r="F45" s="90" t="e">
        <f t="shared" si="1"/>
        <v>#VALUE!</v>
      </c>
      <c r="G45" s="90" t="e">
        <f t="shared" si="1"/>
        <v>#VALUE!</v>
      </c>
      <c r="H45" s="90" t="e">
        <f t="shared" si="1"/>
        <v>#VALUE!</v>
      </c>
      <c r="I45" s="90" t="e">
        <f t="shared" si="1"/>
        <v>#VALUE!</v>
      </c>
      <c r="J45" s="90" t="e">
        <f t="shared" si="1"/>
        <v>#VALUE!</v>
      </c>
      <c r="K45" s="90" t="e">
        <f t="shared" si="1"/>
        <v>#VALUE!</v>
      </c>
      <c r="L45" s="90" t="e">
        <f t="shared" si="1"/>
        <v>#VALUE!</v>
      </c>
      <c r="M45" s="90" t="e">
        <f t="shared" si="1"/>
        <v>#VALUE!</v>
      </c>
      <c r="N45" s="72"/>
    </row>
    <row r="46" spans="1:14" ht="12" customHeight="1">
      <c r="A46" s="28"/>
      <c r="B46" s="9"/>
      <c r="C46" s="50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72"/>
    </row>
    <row r="47" spans="1:14" ht="12" customHeight="1">
      <c r="A47" s="346" t="s">
        <v>53</v>
      </c>
      <c r="B47" s="18" t="str">
        <f>B34</f>
        <v xml:space="preserve">  平成31年1月</v>
      </c>
      <c r="C47" s="92">
        <f t="shared" ref="C47:M58" si="2">IF(C7&gt;=10,C34/C7*100,"※")</f>
        <v>0</v>
      </c>
      <c r="D47" s="93">
        <f t="shared" si="2"/>
        <v>5.6603773584905666</v>
      </c>
      <c r="E47" s="92">
        <f t="shared" si="2"/>
        <v>3.5087719298245612</v>
      </c>
      <c r="F47" s="92">
        <f t="shared" si="2"/>
        <v>24.390243902439025</v>
      </c>
      <c r="G47" s="92">
        <f t="shared" si="2"/>
        <v>22.222222222222221</v>
      </c>
      <c r="H47" s="92">
        <f t="shared" si="2"/>
        <v>-14.285714285714285</v>
      </c>
      <c r="I47" s="92">
        <f t="shared" si="2"/>
        <v>9.0909090909090917</v>
      </c>
      <c r="J47" s="92">
        <f t="shared" si="2"/>
        <v>-2.3255813953488373</v>
      </c>
      <c r="K47" s="92">
        <f t="shared" si="2"/>
        <v>-4.1666666666666661</v>
      </c>
      <c r="L47" s="92">
        <f t="shared" si="2"/>
        <v>-2.2727272727272729</v>
      </c>
      <c r="M47" s="92">
        <f t="shared" si="2"/>
        <v>12</v>
      </c>
      <c r="N47" s="72"/>
    </row>
    <row r="48" spans="1:14" ht="12" customHeight="1">
      <c r="A48" s="347"/>
      <c r="B48" s="20" t="s">
        <v>34</v>
      </c>
      <c r="C48" s="95">
        <f t="shared" si="2"/>
        <v>-23.076923076923077</v>
      </c>
      <c r="D48" s="95">
        <f t="shared" si="2"/>
        <v>5.7692307692307692</v>
      </c>
      <c r="E48" s="95">
        <f t="shared" si="2"/>
        <v>-1.8518518518518516</v>
      </c>
      <c r="F48" s="95">
        <f t="shared" si="2"/>
        <v>24.390243902439025</v>
      </c>
      <c r="G48" s="95">
        <f t="shared" si="2"/>
        <v>26.47058823529412</v>
      </c>
      <c r="H48" s="95">
        <f t="shared" si="2"/>
        <v>17.647058823529413</v>
      </c>
      <c r="I48" s="95">
        <f t="shared" si="2"/>
        <v>16.666666666666664</v>
      </c>
      <c r="J48" s="95">
        <f t="shared" si="2"/>
        <v>7.5</v>
      </c>
      <c r="K48" s="95">
        <f t="shared" si="2"/>
        <v>-25.925925925925924</v>
      </c>
      <c r="L48" s="95">
        <f t="shared" si="2"/>
        <v>7.1428571428571423</v>
      </c>
      <c r="M48" s="95">
        <f>IF(M8&gt;=10,M35/M8*100,"※")</f>
        <v>-6.4516129032258061</v>
      </c>
      <c r="N48" s="72"/>
    </row>
    <row r="49" spans="1:14" ht="12" customHeight="1">
      <c r="A49" s="347" t="s">
        <v>120</v>
      </c>
      <c r="B49" s="20" t="s">
        <v>36</v>
      </c>
      <c r="C49" s="95" t="e">
        <f t="shared" si="2"/>
        <v>#VALUE!</v>
      </c>
      <c r="D49" s="95" t="e">
        <f t="shared" si="2"/>
        <v>#VALUE!</v>
      </c>
      <c r="E49" s="95" t="e">
        <f t="shared" si="2"/>
        <v>#VALUE!</v>
      </c>
      <c r="F49" s="95" t="e">
        <f t="shared" si="2"/>
        <v>#VALUE!</v>
      </c>
      <c r="G49" s="95" t="e">
        <f t="shared" si="2"/>
        <v>#VALUE!</v>
      </c>
      <c r="H49" s="95" t="e">
        <f t="shared" si="2"/>
        <v>#VALUE!</v>
      </c>
      <c r="I49" s="95" t="e">
        <f t="shared" si="2"/>
        <v>#VALUE!</v>
      </c>
      <c r="J49" s="95" t="e">
        <f t="shared" si="2"/>
        <v>#VALUE!</v>
      </c>
      <c r="K49" s="95" t="e">
        <f t="shared" si="2"/>
        <v>#VALUE!</v>
      </c>
      <c r="L49" s="95" t="e">
        <f t="shared" si="2"/>
        <v>#VALUE!</v>
      </c>
      <c r="M49" s="95" t="e">
        <f t="shared" si="2"/>
        <v>#VALUE!</v>
      </c>
      <c r="N49" s="72"/>
    </row>
    <row r="50" spans="1:14" ht="12" customHeight="1">
      <c r="A50" s="347" t="s">
        <v>37</v>
      </c>
      <c r="B50" s="20" t="s">
        <v>38</v>
      </c>
      <c r="C50" s="95" t="e">
        <f t="shared" si="2"/>
        <v>#VALUE!</v>
      </c>
      <c r="D50" s="95" t="e">
        <f t="shared" si="2"/>
        <v>#VALUE!</v>
      </c>
      <c r="E50" s="95" t="e">
        <f t="shared" si="2"/>
        <v>#VALUE!</v>
      </c>
      <c r="F50" s="95" t="e">
        <f t="shared" si="2"/>
        <v>#VALUE!</v>
      </c>
      <c r="G50" s="95" t="e">
        <f t="shared" si="2"/>
        <v>#VALUE!</v>
      </c>
      <c r="H50" s="95" t="e">
        <f t="shared" si="2"/>
        <v>#VALUE!</v>
      </c>
      <c r="I50" s="95" t="e">
        <f t="shared" si="2"/>
        <v>#VALUE!</v>
      </c>
      <c r="J50" s="95" t="e">
        <f t="shared" si="2"/>
        <v>#VALUE!</v>
      </c>
      <c r="K50" s="95" t="e">
        <f t="shared" si="2"/>
        <v>#VALUE!</v>
      </c>
      <c r="L50" s="95" t="e">
        <f t="shared" si="2"/>
        <v>#VALUE!</v>
      </c>
      <c r="M50" s="95" t="e">
        <f t="shared" si="2"/>
        <v>#VALUE!</v>
      </c>
      <c r="N50" s="72"/>
    </row>
    <row r="51" spans="1:14" ht="12" customHeight="1">
      <c r="A51" s="347" t="s">
        <v>39</v>
      </c>
      <c r="B51" s="20" t="s">
        <v>40</v>
      </c>
      <c r="C51" s="95" t="e">
        <f t="shared" si="2"/>
        <v>#VALUE!</v>
      </c>
      <c r="D51" s="95" t="e">
        <f t="shared" si="2"/>
        <v>#VALUE!</v>
      </c>
      <c r="E51" s="95" t="e">
        <f t="shared" si="2"/>
        <v>#VALUE!</v>
      </c>
      <c r="F51" s="95" t="e">
        <f t="shared" si="2"/>
        <v>#VALUE!</v>
      </c>
      <c r="G51" s="95" t="e">
        <f t="shared" si="2"/>
        <v>#VALUE!</v>
      </c>
      <c r="H51" s="95" t="e">
        <f t="shared" si="2"/>
        <v>#VALUE!</v>
      </c>
      <c r="I51" s="95" t="e">
        <f t="shared" si="2"/>
        <v>#VALUE!</v>
      </c>
      <c r="J51" s="95" t="e">
        <f t="shared" si="2"/>
        <v>#VALUE!</v>
      </c>
      <c r="K51" s="95" t="e">
        <f t="shared" si="2"/>
        <v>#VALUE!</v>
      </c>
      <c r="L51" s="95" t="e">
        <f t="shared" si="2"/>
        <v>#VALUE!</v>
      </c>
      <c r="M51" s="95" t="e">
        <f t="shared" si="2"/>
        <v>#VALUE!</v>
      </c>
      <c r="N51" s="72"/>
    </row>
    <row r="52" spans="1:14" ht="12" customHeight="1">
      <c r="A52" s="347" t="s">
        <v>41</v>
      </c>
      <c r="B52" s="20" t="s">
        <v>42</v>
      </c>
      <c r="C52" s="95" t="e">
        <f t="shared" si="2"/>
        <v>#VALUE!</v>
      </c>
      <c r="D52" s="95" t="e">
        <f t="shared" si="2"/>
        <v>#VALUE!</v>
      </c>
      <c r="E52" s="95" t="e">
        <f t="shared" si="2"/>
        <v>#VALUE!</v>
      </c>
      <c r="F52" s="95" t="e">
        <f t="shared" si="2"/>
        <v>#VALUE!</v>
      </c>
      <c r="G52" s="95" t="e">
        <f t="shared" si="2"/>
        <v>#VALUE!</v>
      </c>
      <c r="H52" s="95" t="e">
        <f t="shared" si="2"/>
        <v>#VALUE!</v>
      </c>
      <c r="I52" s="95" t="e">
        <f t="shared" si="2"/>
        <v>#VALUE!</v>
      </c>
      <c r="J52" s="95" t="e">
        <f t="shared" si="2"/>
        <v>#VALUE!</v>
      </c>
      <c r="K52" s="95" t="e">
        <f t="shared" si="2"/>
        <v>#VALUE!</v>
      </c>
      <c r="L52" s="95" t="e">
        <f t="shared" si="2"/>
        <v>#VALUE!</v>
      </c>
      <c r="M52" s="95" t="e">
        <f t="shared" si="2"/>
        <v>#VALUE!</v>
      </c>
      <c r="N52" s="72"/>
    </row>
    <row r="53" spans="1:14" ht="12" customHeight="1">
      <c r="A53" s="347" t="s">
        <v>43</v>
      </c>
      <c r="B53" s="20" t="s">
        <v>44</v>
      </c>
      <c r="C53" s="95" t="e">
        <f t="shared" si="2"/>
        <v>#VALUE!</v>
      </c>
      <c r="D53" s="95" t="e">
        <f t="shared" si="2"/>
        <v>#VALUE!</v>
      </c>
      <c r="E53" s="95" t="e">
        <f t="shared" si="2"/>
        <v>#VALUE!</v>
      </c>
      <c r="F53" s="95" t="e">
        <f t="shared" si="2"/>
        <v>#VALUE!</v>
      </c>
      <c r="G53" s="95" t="e">
        <f t="shared" si="2"/>
        <v>#VALUE!</v>
      </c>
      <c r="H53" s="95" t="e">
        <f t="shared" si="2"/>
        <v>#VALUE!</v>
      </c>
      <c r="I53" s="95" t="e">
        <f t="shared" si="2"/>
        <v>#VALUE!</v>
      </c>
      <c r="J53" s="95" t="e">
        <f t="shared" si="2"/>
        <v>#VALUE!</v>
      </c>
      <c r="K53" s="95" t="e">
        <f t="shared" si="2"/>
        <v>#VALUE!</v>
      </c>
      <c r="L53" s="95" t="e">
        <f t="shared" si="2"/>
        <v>#VALUE!</v>
      </c>
      <c r="M53" s="95" t="e">
        <f t="shared" si="2"/>
        <v>#VALUE!</v>
      </c>
      <c r="N53" s="72"/>
    </row>
    <row r="54" spans="1:14" ht="12" customHeight="1">
      <c r="A54" s="347" t="s">
        <v>45</v>
      </c>
      <c r="B54" s="20" t="s">
        <v>46</v>
      </c>
      <c r="C54" s="95" t="e">
        <f t="shared" si="2"/>
        <v>#VALUE!</v>
      </c>
      <c r="D54" s="95" t="e">
        <f t="shared" si="2"/>
        <v>#VALUE!</v>
      </c>
      <c r="E54" s="95" t="e">
        <f t="shared" si="2"/>
        <v>#VALUE!</v>
      </c>
      <c r="F54" s="95" t="e">
        <f t="shared" si="2"/>
        <v>#VALUE!</v>
      </c>
      <c r="G54" s="95" t="e">
        <f t="shared" si="2"/>
        <v>#VALUE!</v>
      </c>
      <c r="H54" s="95" t="e">
        <f t="shared" si="2"/>
        <v>#VALUE!</v>
      </c>
      <c r="I54" s="95" t="e">
        <f t="shared" si="2"/>
        <v>#VALUE!</v>
      </c>
      <c r="J54" s="95" t="e">
        <f t="shared" si="2"/>
        <v>#VALUE!</v>
      </c>
      <c r="K54" s="95" t="e">
        <f t="shared" si="2"/>
        <v>#VALUE!</v>
      </c>
      <c r="L54" s="95" t="e">
        <f t="shared" si="2"/>
        <v>#VALUE!</v>
      </c>
      <c r="M54" s="95" t="e">
        <f t="shared" si="2"/>
        <v>#VALUE!</v>
      </c>
      <c r="N54" s="72"/>
    </row>
    <row r="55" spans="1:14" ht="12" customHeight="1">
      <c r="A55" s="347" t="s">
        <v>47</v>
      </c>
      <c r="B55" s="20" t="s">
        <v>48</v>
      </c>
      <c r="C55" s="95" t="e">
        <f t="shared" si="2"/>
        <v>#VALUE!</v>
      </c>
      <c r="D55" s="95" t="e">
        <f t="shared" si="2"/>
        <v>#VALUE!</v>
      </c>
      <c r="E55" s="95" t="e">
        <f t="shared" si="2"/>
        <v>#VALUE!</v>
      </c>
      <c r="F55" s="95" t="e">
        <f t="shared" si="2"/>
        <v>#VALUE!</v>
      </c>
      <c r="G55" s="95" t="e">
        <f t="shared" si="2"/>
        <v>#VALUE!</v>
      </c>
      <c r="H55" s="95" t="e">
        <f t="shared" si="2"/>
        <v>#VALUE!</v>
      </c>
      <c r="I55" s="95" t="e">
        <f t="shared" si="2"/>
        <v>#VALUE!</v>
      </c>
      <c r="J55" s="95" t="e">
        <f t="shared" si="2"/>
        <v>#VALUE!</v>
      </c>
      <c r="K55" s="95" t="e">
        <f t="shared" si="2"/>
        <v>#VALUE!</v>
      </c>
      <c r="L55" s="95" t="e">
        <f t="shared" si="2"/>
        <v>#VALUE!</v>
      </c>
      <c r="M55" s="95" t="e">
        <f t="shared" si="2"/>
        <v>#VALUE!</v>
      </c>
      <c r="N55" s="72"/>
    </row>
    <row r="56" spans="1:14" ht="12" customHeight="1">
      <c r="A56" s="347" t="s">
        <v>49</v>
      </c>
      <c r="B56" s="20" t="s">
        <v>50</v>
      </c>
      <c r="C56" s="95" t="e">
        <f t="shared" si="2"/>
        <v>#VALUE!</v>
      </c>
      <c r="D56" s="95" t="e">
        <f t="shared" si="2"/>
        <v>#VALUE!</v>
      </c>
      <c r="E56" s="95" t="e">
        <f t="shared" si="2"/>
        <v>#VALUE!</v>
      </c>
      <c r="F56" s="95" t="e">
        <f t="shared" si="2"/>
        <v>#VALUE!</v>
      </c>
      <c r="G56" s="95" t="e">
        <f t="shared" si="2"/>
        <v>#VALUE!</v>
      </c>
      <c r="H56" s="95" t="e">
        <f t="shared" si="2"/>
        <v>#VALUE!</v>
      </c>
      <c r="I56" s="95" t="e">
        <f t="shared" si="2"/>
        <v>#VALUE!</v>
      </c>
      <c r="J56" s="95" t="e">
        <f t="shared" si="2"/>
        <v>#VALUE!</v>
      </c>
      <c r="K56" s="95" t="e">
        <f t="shared" si="2"/>
        <v>#VALUE!</v>
      </c>
      <c r="L56" s="95" t="e">
        <f t="shared" si="2"/>
        <v>#VALUE!</v>
      </c>
      <c r="M56" s="95" t="e">
        <f t="shared" si="2"/>
        <v>#VALUE!</v>
      </c>
      <c r="N56" s="72"/>
    </row>
    <row r="57" spans="1:14" ht="12" customHeight="1">
      <c r="A57" s="347"/>
      <c r="B57" s="20" t="s">
        <v>51</v>
      </c>
      <c r="C57" s="95" t="str">
        <f t="shared" si="2"/>
        <v>※</v>
      </c>
      <c r="D57" s="95" t="e">
        <f t="shared" si="2"/>
        <v>#VALUE!</v>
      </c>
      <c r="E57" s="95" t="e">
        <f t="shared" si="2"/>
        <v>#VALUE!</v>
      </c>
      <c r="F57" s="95" t="e">
        <f t="shared" si="2"/>
        <v>#VALUE!</v>
      </c>
      <c r="G57" s="95" t="e">
        <f t="shared" si="2"/>
        <v>#VALUE!</v>
      </c>
      <c r="H57" s="95" t="e">
        <f t="shared" si="2"/>
        <v>#VALUE!</v>
      </c>
      <c r="I57" s="95" t="e">
        <f t="shared" si="2"/>
        <v>#VALUE!</v>
      </c>
      <c r="J57" s="95" t="e">
        <f t="shared" si="2"/>
        <v>#VALUE!</v>
      </c>
      <c r="K57" s="95" t="e">
        <f t="shared" si="2"/>
        <v>#VALUE!</v>
      </c>
      <c r="L57" s="95" t="e">
        <f t="shared" si="2"/>
        <v>#VALUE!</v>
      </c>
      <c r="M57" s="95" t="e">
        <f t="shared" si="2"/>
        <v>#VALUE!</v>
      </c>
      <c r="N57" s="72"/>
    </row>
    <row r="58" spans="1:14" ht="12" customHeight="1">
      <c r="A58" s="348"/>
      <c r="B58" s="39" t="s">
        <v>121</v>
      </c>
      <c r="C58" s="96" t="e">
        <f t="shared" si="2"/>
        <v>#VALUE!</v>
      </c>
      <c r="D58" s="96" t="e">
        <f t="shared" si="2"/>
        <v>#VALUE!</v>
      </c>
      <c r="E58" s="96" t="e">
        <f t="shared" si="2"/>
        <v>#VALUE!</v>
      </c>
      <c r="F58" s="96" t="e">
        <f t="shared" si="2"/>
        <v>#VALUE!</v>
      </c>
      <c r="G58" s="96" t="e">
        <f t="shared" si="2"/>
        <v>#VALUE!</v>
      </c>
      <c r="H58" s="96" t="e">
        <f t="shared" si="2"/>
        <v>#VALUE!</v>
      </c>
      <c r="I58" s="96" t="e">
        <f t="shared" si="2"/>
        <v>#VALUE!</v>
      </c>
      <c r="J58" s="96" t="e">
        <f t="shared" si="2"/>
        <v>#VALUE!</v>
      </c>
      <c r="K58" s="96" t="e">
        <f t="shared" si="2"/>
        <v>#VALUE!</v>
      </c>
      <c r="L58" s="96" t="e">
        <f t="shared" si="2"/>
        <v>#VALUE!</v>
      </c>
      <c r="M58" s="96" t="e">
        <f t="shared" si="2"/>
        <v>#VALUE!</v>
      </c>
      <c r="N58" s="72"/>
    </row>
    <row r="59" spans="1:14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2"/>
    </row>
    <row r="60" spans="1:14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2"/>
    </row>
    <row r="61" spans="1:14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72"/>
    </row>
    <row r="62" spans="1:14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72"/>
    </row>
    <row r="63" spans="1:14">
      <c r="A63" s="43"/>
      <c r="B63" s="52"/>
      <c r="C63" s="53"/>
      <c r="D63" s="52"/>
      <c r="E63" s="52"/>
      <c r="F63" s="52"/>
      <c r="G63" s="52"/>
      <c r="H63" s="52"/>
      <c r="I63" s="52"/>
      <c r="J63" s="52"/>
      <c r="K63" s="52"/>
      <c r="L63" s="53"/>
      <c r="M63" s="53"/>
      <c r="N63" s="72"/>
    </row>
    <row r="64" spans="1:14">
      <c r="A64" s="74"/>
      <c r="B64" s="72"/>
      <c r="C64" s="54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1:14">
      <c r="A65" s="74"/>
      <c r="B65" s="72"/>
      <c r="C65" s="54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1:14">
      <c r="A66" s="74"/>
      <c r="B66" s="72"/>
      <c r="C66" s="54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  <row r="67" spans="1:14">
      <c r="A67" s="74"/>
      <c r="B67" s="72"/>
      <c r="C67" s="54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</row>
    <row r="68" spans="1:14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1:14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1:14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4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4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4">
      <c r="A74" s="74"/>
      <c r="B74" s="72"/>
      <c r="C74" s="5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4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4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4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4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4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1:14">
      <c r="A81" s="74"/>
      <c r="B81" s="72"/>
      <c r="C81" s="5"/>
      <c r="D81" s="5"/>
      <c r="E81" s="5"/>
      <c r="F81" s="5"/>
      <c r="G81" s="72"/>
      <c r="H81" s="72"/>
      <c r="I81" s="72"/>
      <c r="J81" s="72"/>
      <c r="K81" s="72"/>
      <c r="L81" s="72"/>
      <c r="M81" s="72"/>
      <c r="N81" s="72"/>
    </row>
    <row r="82" spans="1:14">
      <c r="A82" s="74"/>
      <c r="B82" s="72"/>
      <c r="C82" s="54"/>
      <c r="D82" s="5"/>
      <c r="E82" s="5"/>
      <c r="F82" s="5"/>
      <c r="G82" s="72"/>
      <c r="H82" s="97"/>
      <c r="I82" s="97"/>
      <c r="J82" s="97"/>
      <c r="K82" s="97"/>
      <c r="L82" s="72"/>
      <c r="M82" s="72"/>
      <c r="N82" s="72"/>
    </row>
    <row r="83" spans="1:14">
      <c r="A83" s="74"/>
      <c r="B83" s="72"/>
      <c r="C83" s="72"/>
      <c r="D83" s="72"/>
      <c r="E83" s="72"/>
      <c r="F83" s="72"/>
      <c r="G83" s="72"/>
      <c r="H83" s="97"/>
      <c r="I83" s="97"/>
      <c r="J83" s="97"/>
      <c r="K83" s="97"/>
      <c r="L83" s="72"/>
      <c r="M83" s="72"/>
      <c r="N83" s="72"/>
    </row>
    <row r="84" spans="1:14">
      <c r="A84" s="74"/>
      <c r="B84" s="72"/>
      <c r="C84" s="72"/>
      <c r="D84" s="72"/>
      <c r="E84" s="72"/>
      <c r="F84" s="72"/>
      <c r="G84" s="72"/>
      <c r="H84" s="97"/>
      <c r="I84" s="97"/>
      <c r="J84" s="97"/>
      <c r="K84" s="97"/>
      <c r="L84" s="72"/>
      <c r="M84" s="72"/>
      <c r="N84" s="72"/>
    </row>
  </sheetData>
  <mergeCells count="13">
    <mergeCell ref="A1:M1"/>
    <mergeCell ref="C5:C6"/>
    <mergeCell ref="E5:E6"/>
    <mergeCell ref="F5:F6"/>
    <mergeCell ref="G5:G6"/>
    <mergeCell ref="H5:H6"/>
    <mergeCell ref="I5:I6"/>
    <mergeCell ref="J5:J6"/>
    <mergeCell ref="L5:L6"/>
    <mergeCell ref="A7:A30"/>
    <mergeCell ref="M5:M6"/>
    <mergeCell ref="A34:A45"/>
    <mergeCell ref="A47:A58"/>
  </mergeCells>
  <phoneticPr fontId="3"/>
  <conditionalFormatting sqref="C48:M58">
    <cfRule type="expression" dxfId="25" priority="1" stopIfTrue="1">
      <formula>ISERROR(C35)</formula>
    </cfRule>
  </conditionalFormatting>
  <conditionalFormatting sqref="C35:M45">
    <cfRule type="expression" dxfId="24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&amp;C－17－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4"/>
  <sheetViews>
    <sheetView view="pageBreakPreview" zoomScaleNormal="100" zoomScaleSheetLayoutView="100" workbookViewId="0">
      <pane xSplit="1" ySplit="6" topLeftCell="B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M1"/>
    </sheetView>
  </sheetViews>
  <sheetFormatPr defaultRowHeight="12"/>
  <cols>
    <col min="1" max="1" width="3" style="98" customWidth="1"/>
    <col min="2" max="2" width="10.75" style="73" customWidth="1"/>
    <col min="3" max="10" width="6.625" style="73" customWidth="1"/>
    <col min="11" max="11" width="7" style="73" customWidth="1"/>
    <col min="12" max="12" width="8.5" style="73" bestFit="1" customWidth="1"/>
    <col min="13" max="14" width="6.625" style="73" customWidth="1"/>
    <col min="15" max="243" width="9" style="73"/>
    <col min="244" max="244" width="3" style="73" customWidth="1"/>
    <col min="245" max="245" width="10.75" style="73" customWidth="1"/>
    <col min="246" max="253" width="6.625" style="73" customWidth="1"/>
    <col min="254" max="254" width="7" style="73" customWidth="1"/>
    <col min="255" max="255" width="8.5" style="73" bestFit="1" customWidth="1"/>
    <col min="256" max="257" width="6.625" style="73" customWidth="1"/>
    <col min="258" max="258" width="3" style="73" customWidth="1"/>
    <col min="259" max="259" width="10.75" style="73" customWidth="1"/>
    <col min="260" max="267" width="6.625" style="73" customWidth="1"/>
    <col min="268" max="268" width="7.25" style="73" customWidth="1"/>
    <col min="269" max="269" width="8.5" style="73" bestFit="1" customWidth="1"/>
    <col min="270" max="270" width="6.625" style="73" customWidth="1"/>
    <col min="271" max="499" width="9" style="73"/>
    <col min="500" max="500" width="3" style="73" customWidth="1"/>
    <col min="501" max="501" width="10.75" style="73" customWidth="1"/>
    <col min="502" max="509" width="6.625" style="73" customWidth="1"/>
    <col min="510" max="510" width="7" style="73" customWidth="1"/>
    <col min="511" max="511" width="8.5" style="73" bestFit="1" customWidth="1"/>
    <col min="512" max="513" width="6.625" style="73" customWidth="1"/>
    <col min="514" max="514" width="3" style="73" customWidth="1"/>
    <col min="515" max="515" width="10.75" style="73" customWidth="1"/>
    <col min="516" max="523" width="6.625" style="73" customWidth="1"/>
    <col min="524" max="524" width="7.25" style="73" customWidth="1"/>
    <col min="525" max="525" width="8.5" style="73" bestFit="1" customWidth="1"/>
    <col min="526" max="526" width="6.625" style="73" customWidth="1"/>
    <col min="527" max="755" width="9" style="73"/>
    <col min="756" max="756" width="3" style="73" customWidth="1"/>
    <col min="757" max="757" width="10.75" style="73" customWidth="1"/>
    <col min="758" max="765" width="6.625" style="73" customWidth="1"/>
    <col min="766" max="766" width="7" style="73" customWidth="1"/>
    <col min="767" max="767" width="8.5" style="73" bestFit="1" customWidth="1"/>
    <col min="768" max="769" width="6.625" style="73" customWidth="1"/>
    <col min="770" max="770" width="3" style="73" customWidth="1"/>
    <col min="771" max="771" width="10.75" style="73" customWidth="1"/>
    <col min="772" max="779" width="6.625" style="73" customWidth="1"/>
    <col min="780" max="780" width="7.25" style="73" customWidth="1"/>
    <col min="781" max="781" width="8.5" style="73" bestFit="1" customWidth="1"/>
    <col min="782" max="782" width="6.625" style="73" customWidth="1"/>
    <col min="783" max="1011" width="9" style="73"/>
    <col min="1012" max="1012" width="3" style="73" customWidth="1"/>
    <col min="1013" max="1013" width="10.75" style="73" customWidth="1"/>
    <col min="1014" max="1021" width="6.625" style="73" customWidth="1"/>
    <col min="1022" max="1022" width="7" style="73" customWidth="1"/>
    <col min="1023" max="1023" width="8.5" style="73" bestFit="1" customWidth="1"/>
    <col min="1024" max="1025" width="6.625" style="73" customWidth="1"/>
    <col min="1026" max="1026" width="3" style="73" customWidth="1"/>
    <col min="1027" max="1027" width="10.75" style="73" customWidth="1"/>
    <col min="1028" max="1035" width="6.625" style="73" customWidth="1"/>
    <col min="1036" max="1036" width="7.25" style="73" customWidth="1"/>
    <col min="1037" max="1037" width="8.5" style="73" bestFit="1" customWidth="1"/>
    <col min="1038" max="1038" width="6.625" style="73" customWidth="1"/>
    <col min="1039" max="1267" width="9" style="73"/>
    <col min="1268" max="1268" width="3" style="73" customWidth="1"/>
    <col min="1269" max="1269" width="10.75" style="73" customWidth="1"/>
    <col min="1270" max="1277" width="6.625" style="73" customWidth="1"/>
    <col min="1278" max="1278" width="7" style="73" customWidth="1"/>
    <col min="1279" max="1279" width="8.5" style="73" bestFit="1" customWidth="1"/>
    <col min="1280" max="1281" width="6.625" style="73" customWidth="1"/>
    <col min="1282" max="1282" width="3" style="73" customWidth="1"/>
    <col min="1283" max="1283" width="10.75" style="73" customWidth="1"/>
    <col min="1284" max="1291" width="6.625" style="73" customWidth="1"/>
    <col min="1292" max="1292" width="7.25" style="73" customWidth="1"/>
    <col min="1293" max="1293" width="8.5" style="73" bestFit="1" customWidth="1"/>
    <col min="1294" max="1294" width="6.625" style="73" customWidth="1"/>
    <col min="1295" max="1523" width="9" style="73"/>
    <col min="1524" max="1524" width="3" style="73" customWidth="1"/>
    <col min="1525" max="1525" width="10.75" style="73" customWidth="1"/>
    <col min="1526" max="1533" width="6.625" style="73" customWidth="1"/>
    <col min="1534" max="1534" width="7" style="73" customWidth="1"/>
    <col min="1535" max="1535" width="8.5" style="73" bestFit="1" customWidth="1"/>
    <col min="1536" max="1537" width="6.625" style="73" customWidth="1"/>
    <col min="1538" max="1538" width="3" style="73" customWidth="1"/>
    <col min="1539" max="1539" width="10.75" style="73" customWidth="1"/>
    <col min="1540" max="1547" width="6.625" style="73" customWidth="1"/>
    <col min="1548" max="1548" width="7.25" style="73" customWidth="1"/>
    <col min="1549" max="1549" width="8.5" style="73" bestFit="1" customWidth="1"/>
    <col min="1550" max="1550" width="6.625" style="73" customWidth="1"/>
    <col min="1551" max="1779" width="9" style="73"/>
    <col min="1780" max="1780" width="3" style="73" customWidth="1"/>
    <col min="1781" max="1781" width="10.75" style="73" customWidth="1"/>
    <col min="1782" max="1789" width="6.625" style="73" customWidth="1"/>
    <col min="1790" max="1790" width="7" style="73" customWidth="1"/>
    <col min="1791" max="1791" width="8.5" style="73" bestFit="1" customWidth="1"/>
    <col min="1792" max="1793" width="6.625" style="73" customWidth="1"/>
    <col min="1794" max="1794" width="3" style="73" customWidth="1"/>
    <col min="1795" max="1795" width="10.75" style="73" customWidth="1"/>
    <col min="1796" max="1803" width="6.625" style="73" customWidth="1"/>
    <col min="1804" max="1804" width="7.25" style="73" customWidth="1"/>
    <col min="1805" max="1805" width="8.5" style="73" bestFit="1" customWidth="1"/>
    <col min="1806" max="1806" width="6.625" style="73" customWidth="1"/>
    <col min="1807" max="2035" width="9" style="73"/>
    <col min="2036" max="2036" width="3" style="73" customWidth="1"/>
    <col min="2037" max="2037" width="10.75" style="73" customWidth="1"/>
    <col min="2038" max="2045" width="6.625" style="73" customWidth="1"/>
    <col min="2046" max="2046" width="7" style="73" customWidth="1"/>
    <col min="2047" max="2047" width="8.5" style="73" bestFit="1" customWidth="1"/>
    <col min="2048" max="2049" width="6.625" style="73" customWidth="1"/>
    <col min="2050" max="2050" width="3" style="73" customWidth="1"/>
    <col min="2051" max="2051" width="10.75" style="73" customWidth="1"/>
    <col min="2052" max="2059" width="6.625" style="73" customWidth="1"/>
    <col min="2060" max="2060" width="7.25" style="73" customWidth="1"/>
    <col min="2061" max="2061" width="8.5" style="73" bestFit="1" customWidth="1"/>
    <col min="2062" max="2062" width="6.625" style="73" customWidth="1"/>
    <col min="2063" max="2291" width="9" style="73"/>
    <col min="2292" max="2292" width="3" style="73" customWidth="1"/>
    <col min="2293" max="2293" width="10.75" style="73" customWidth="1"/>
    <col min="2294" max="2301" width="6.625" style="73" customWidth="1"/>
    <col min="2302" max="2302" width="7" style="73" customWidth="1"/>
    <col min="2303" max="2303" width="8.5" style="73" bestFit="1" customWidth="1"/>
    <col min="2304" max="2305" width="6.625" style="73" customWidth="1"/>
    <col min="2306" max="2306" width="3" style="73" customWidth="1"/>
    <col min="2307" max="2307" width="10.75" style="73" customWidth="1"/>
    <col min="2308" max="2315" width="6.625" style="73" customWidth="1"/>
    <col min="2316" max="2316" width="7.25" style="73" customWidth="1"/>
    <col min="2317" max="2317" width="8.5" style="73" bestFit="1" customWidth="1"/>
    <col min="2318" max="2318" width="6.625" style="73" customWidth="1"/>
    <col min="2319" max="2547" width="9" style="73"/>
    <col min="2548" max="2548" width="3" style="73" customWidth="1"/>
    <col min="2549" max="2549" width="10.75" style="73" customWidth="1"/>
    <col min="2550" max="2557" width="6.625" style="73" customWidth="1"/>
    <col min="2558" max="2558" width="7" style="73" customWidth="1"/>
    <col min="2559" max="2559" width="8.5" style="73" bestFit="1" customWidth="1"/>
    <col min="2560" max="2561" width="6.625" style="73" customWidth="1"/>
    <col min="2562" max="2562" width="3" style="73" customWidth="1"/>
    <col min="2563" max="2563" width="10.75" style="73" customWidth="1"/>
    <col min="2564" max="2571" width="6.625" style="73" customWidth="1"/>
    <col min="2572" max="2572" width="7.25" style="73" customWidth="1"/>
    <col min="2573" max="2573" width="8.5" style="73" bestFit="1" customWidth="1"/>
    <col min="2574" max="2574" width="6.625" style="73" customWidth="1"/>
    <col min="2575" max="2803" width="9" style="73"/>
    <col min="2804" max="2804" width="3" style="73" customWidth="1"/>
    <col min="2805" max="2805" width="10.75" style="73" customWidth="1"/>
    <col min="2806" max="2813" width="6.625" style="73" customWidth="1"/>
    <col min="2814" max="2814" width="7" style="73" customWidth="1"/>
    <col min="2815" max="2815" width="8.5" style="73" bestFit="1" customWidth="1"/>
    <col min="2816" max="2817" width="6.625" style="73" customWidth="1"/>
    <col min="2818" max="2818" width="3" style="73" customWidth="1"/>
    <col min="2819" max="2819" width="10.75" style="73" customWidth="1"/>
    <col min="2820" max="2827" width="6.625" style="73" customWidth="1"/>
    <col min="2828" max="2828" width="7.25" style="73" customWidth="1"/>
    <col min="2829" max="2829" width="8.5" style="73" bestFit="1" customWidth="1"/>
    <col min="2830" max="2830" width="6.625" style="73" customWidth="1"/>
    <col min="2831" max="3059" width="9" style="73"/>
    <col min="3060" max="3060" width="3" style="73" customWidth="1"/>
    <col min="3061" max="3061" width="10.75" style="73" customWidth="1"/>
    <col min="3062" max="3069" width="6.625" style="73" customWidth="1"/>
    <col min="3070" max="3070" width="7" style="73" customWidth="1"/>
    <col min="3071" max="3071" width="8.5" style="73" bestFit="1" customWidth="1"/>
    <col min="3072" max="3073" width="6.625" style="73" customWidth="1"/>
    <col min="3074" max="3074" width="3" style="73" customWidth="1"/>
    <col min="3075" max="3075" width="10.75" style="73" customWidth="1"/>
    <col min="3076" max="3083" width="6.625" style="73" customWidth="1"/>
    <col min="3084" max="3084" width="7.25" style="73" customWidth="1"/>
    <col min="3085" max="3085" width="8.5" style="73" bestFit="1" customWidth="1"/>
    <col min="3086" max="3086" width="6.625" style="73" customWidth="1"/>
    <col min="3087" max="3315" width="9" style="73"/>
    <col min="3316" max="3316" width="3" style="73" customWidth="1"/>
    <col min="3317" max="3317" width="10.75" style="73" customWidth="1"/>
    <col min="3318" max="3325" width="6.625" style="73" customWidth="1"/>
    <col min="3326" max="3326" width="7" style="73" customWidth="1"/>
    <col min="3327" max="3327" width="8.5" style="73" bestFit="1" customWidth="1"/>
    <col min="3328" max="3329" width="6.625" style="73" customWidth="1"/>
    <col min="3330" max="3330" width="3" style="73" customWidth="1"/>
    <col min="3331" max="3331" width="10.75" style="73" customWidth="1"/>
    <col min="3332" max="3339" width="6.625" style="73" customWidth="1"/>
    <col min="3340" max="3340" width="7.25" style="73" customWidth="1"/>
    <col min="3341" max="3341" width="8.5" style="73" bestFit="1" customWidth="1"/>
    <col min="3342" max="3342" width="6.625" style="73" customWidth="1"/>
    <col min="3343" max="3571" width="9" style="73"/>
    <col min="3572" max="3572" width="3" style="73" customWidth="1"/>
    <col min="3573" max="3573" width="10.75" style="73" customWidth="1"/>
    <col min="3574" max="3581" width="6.625" style="73" customWidth="1"/>
    <col min="3582" max="3582" width="7" style="73" customWidth="1"/>
    <col min="3583" max="3583" width="8.5" style="73" bestFit="1" customWidth="1"/>
    <col min="3584" max="3585" width="6.625" style="73" customWidth="1"/>
    <col min="3586" max="3586" width="3" style="73" customWidth="1"/>
    <col min="3587" max="3587" width="10.75" style="73" customWidth="1"/>
    <col min="3588" max="3595" width="6.625" style="73" customWidth="1"/>
    <col min="3596" max="3596" width="7.25" style="73" customWidth="1"/>
    <col min="3597" max="3597" width="8.5" style="73" bestFit="1" customWidth="1"/>
    <col min="3598" max="3598" width="6.625" style="73" customWidth="1"/>
    <col min="3599" max="3827" width="9" style="73"/>
    <col min="3828" max="3828" width="3" style="73" customWidth="1"/>
    <col min="3829" max="3829" width="10.75" style="73" customWidth="1"/>
    <col min="3830" max="3837" width="6.625" style="73" customWidth="1"/>
    <col min="3838" max="3838" width="7" style="73" customWidth="1"/>
    <col min="3839" max="3839" width="8.5" style="73" bestFit="1" customWidth="1"/>
    <col min="3840" max="3841" width="6.625" style="73" customWidth="1"/>
    <col min="3842" max="3842" width="3" style="73" customWidth="1"/>
    <col min="3843" max="3843" width="10.75" style="73" customWidth="1"/>
    <col min="3844" max="3851" width="6.625" style="73" customWidth="1"/>
    <col min="3852" max="3852" width="7.25" style="73" customWidth="1"/>
    <col min="3853" max="3853" width="8.5" style="73" bestFit="1" customWidth="1"/>
    <col min="3854" max="3854" width="6.625" style="73" customWidth="1"/>
    <col min="3855" max="4083" width="9" style="73"/>
    <col min="4084" max="4084" width="3" style="73" customWidth="1"/>
    <col min="4085" max="4085" width="10.75" style="73" customWidth="1"/>
    <col min="4086" max="4093" width="6.625" style="73" customWidth="1"/>
    <col min="4094" max="4094" width="7" style="73" customWidth="1"/>
    <col min="4095" max="4095" width="8.5" style="73" bestFit="1" customWidth="1"/>
    <col min="4096" max="4097" width="6.625" style="73" customWidth="1"/>
    <col min="4098" max="4098" width="3" style="73" customWidth="1"/>
    <col min="4099" max="4099" width="10.75" style="73" customWidth="1"/>
    <col min="4100" max="4107" width="6.625" style="73" customWidth="1"/>
    <col min="4108" max="4108" width="7.25" style="73" customWidth="1"/>
    <col min="4109" max="4109" width="8.5" style="73" bestFit="1" customWidth="1"/>
    <col min="4110" max="4110" width="6.625" style="73" customWidth="1"/>
    <col min="4111" max="4339" width="9" style="73"/>
    <col min="4340" max="4340" width="3" style="73" customWidth="1"/>
    <col min="4341" max="4341" width="10.75" style="73" customWidth="1"/>
    <col min="4342" max="4349" width="6.625" style="73" customWidth="1"/>
    <col min="4350" max="4350" width="7" style="73" customWidth="1"/>
    <col min="4351" max="4351" width="8.5" style="73" bestFit="1" customWidth="1"/>
    <col min="4352" max="4353" width="6.625" style="73" customWidth="1"/>
    <col min="4354" max="4354" width="3" style="73" customWidth="1"/>
    <col min="4355" max="4355" width="10.75" style="73" customWidth="1"/>
    <col min="4356" max="4363" width="6.625" style="73" customWidth="1"/>
    <col min="4364" max="4364" width="7.25" style="73" customWidth="1"/>
    <col min="4365" max="4365" width="8.5" style="73" bestFit="1" customWidth="1"/>
    <col min="4366" max="4366" width="6.625" style="73" customWidth="1"/>
    <col min="4367" max="4595" width="9" style="73"/>
    <col min="4596" max="4596" width="3" style="73" customWidth="1"/>
    <col min="4597" max="4597" width="10.75" style="73" customWidth="1"/>
    <col min="4598" max="4605" width="6.625" style="73" customWidth="1"/>
    <col min="4606" max="4606" width="7" style="73" customWidth="1"/>
    <col min="4607" max="4607" width="8.5" style="73" bestFit="1" customWidth="1"/>
    <col min="4608" max="4609" width="6.625" style="73" customWidth="1"/>
    <col min="4610" max="4610" width="3" style="73" customWidth="1"/>
    <col min="4611" max="4611" width="10.75" style="73" customWidth="1"/>
    <col min="4612" max="4619" width="6.625" style="73" customWidth="1"/>
    <col min="4620" max="4620" width="7.25" style="73" customWidth="1"/>
    <col min="4621" max="4621" width="8.5" style="73" bestFit="1" customWidth="1"/>
    <col min="4622" max="4622" width="6.625" style="73" customWidth="1"/>
    <col min="4623" max="4851" width="9" style="73"/>
    <col min="4852" max="4852" width="3" style="73" customWidth="1"/>
    <col min="4853" max="4853" width="10.75" style="73" customWidth="1"/>
    <col min="4854" max="4861" width="6.625" style="73" customWidth="1"/>
    <col min="4862" max="4862" width="7" style="73" customWidth="1"/>
    <col min="4863" max="4863" width="8.5" style="73" bestFit="1" customWidth="1"/>
    <col min="4864" max="4865" width="6.625" style="73" customWidth="1"/>
    <col min="4866" max="4866" width="3" style="73" customWidth="1"/>
    <col min="4867" max="4867" width="10.75" style="73" customWidth="1"/>
    <col min="4868" max="4875" width="6.625" style="73" customWidth="1"/>
    <col min="4876" max="4876" width="7.25" style="73" customWidth="1"/>
    <col min="4877" max="4877" width="8.5" style="73" bestFit="1" customWidth="1"/>
    <col min="4878" max="4878" width="6.625" style="73" customWidth="1"/>
    <col min="4879" max="5107" width="9" style="73"/>
    <col min="5108" max="5108" width="3" style="73" customWidth="1"/>
    <col min="5109" max="5109" width="10.75" style="73" customWidth="1"/>
    <col min="5110" max="5117" width="6.625" style="73" customWidth="1"/>
    <col min="5118" max="5118" width="7" style="73" customWidth="1"/>
    <col min="5119" max="5119" width="8.5" style="73" bestFit="1" customWidth="1"/>
    <col min="5120" max="5121" width="6.625" style="73" customWidth="1"/>
    <col min="5122" max="5122" width="3" style="73" customWidth="1"/>
    <col min="5123" max="5123" width="10.75" style="73" customWidth="1"/>
    <col min="5124" max="5131" width="6.625" style="73" customWidth="1"/>
    <col min="5132" max="5132" width="7.25" style="73" customWidth="1"/>
    <col min="5133" max="5133" width="8.5" style="73" bestFit="1" customWidth="1"/>
    <col min="5134" max="5134" width="6.625" style="73" customWidth="1"/>
    <col min="5135" max="5363" width="9" style="73"/>
    <col min="5364" max="5364" width="3" style="73" customWidth="1"/>
    <col min="5365" max="5365" width="10.75" style="73" customWidth="1"/>
    <col min="5366" max="5373" width="6.625" style="73" customWidth="1"/>
    <col min="5374" max="5374" width="7" style="73" customWidth="1"/>
    <col min="5375" max="5375" width="8.5" style="73" bestFit="1" customWidth="1"/>
    <col min="5376" max="5377" width="6.625" style="73" customWidth="1"/>
    <col min="5378" max="5378" width="3" style="73" customWidth="1"/>
    <col min="5379" max="5379" width="10.75" style="73" customWidth="1"/>
    <col min="5380" max="5387" width="6.625" style="73" customWidth="1"/>
    <col min="5388" max="5388" width="7.25" style="73" customWidth="1"/>
    <col min="5389" max="5389" width="8.5" style="73" bestFit="1" customWidth="1"/>
    <col min="5390" max="5390" width="6.625" style="73" customWidth="1"/>
    <col min="5391" max="5619" width="9" style="73"/>
    <col min="5620" max="5620" width="3" style="73" customWidth="1"/>
    <col min="5621" max="5621" width="10.75" style="73" customWidth="1"/>
    <col min="5622" max="5629" width="6.625" style="73" customWidth="1"/>
    <col min="5630" max="5630" width="7" style="73" customWidth="1"/>
    <col min="5631" max="5631" width="8.5" style="73" bestFit="1" customWidth="1"/>
    <col min="5632" max="5633" width="6.625" style="73" customWidth="1"/>
    <col min="5634" max="5634" width="3" style="73" customWidth="1"/>
    <col min="5635" max="5635" width="10.75" style="73" customWidth="1"/>
    <col min="5636" max="5643" width="6.625" style="73" customWidth="1"/>
    <col min="5644" max="5644" width="7.25" style="73" customWidth="1"/>
    <col min="5645" max="5645" width="8.5" style="73" bestFit="1" customWidth="1"/>
    <col min="5646" max="5646" width="6.625" style="73" customWidth="1"/>
    <col min="5647" max="5875" width="9" style="73"/>
    <col min="5876" max="5876" width="3" style="73" customWidth="1"/>
    <col min="5877" max="5877" width="10.75" style="73" customWidth="1"/>
    <col min="5878" max="5885" width="6.625" style="73" customWidth="1"/>
    <col min="5886" max="5886" width="7" style="73" customWidth="1"/>
    <col min="5887" max="5887" width="8.5" style="73" bestFit="1" customWidth="1"/>
    <col min="5888" max="5889" width="6.625" style="73" customWidth="1"/>
    <col min="5890" max="5890" width="3" style="73" customWidth="1"/>
    <col min="5891" max="5891" width="10.75" style="73" customWidth="1"/>
    <col min="5892" max="5899" width="6.625" style="73" customWidth="1"/>
    <col min="5900" max="5900" width="7.25" style="73" customWidth="1"/>
    <col min="5901" max="5901" width="8.5" style="73" bestFit="1" customWidth="1"/>
    <col min="5902" max="5902" width="6.625" style="73" customWidth="1"/>
    <col min="5903" max="6131" width="9" style="73"/>
    <col min="6132" max="6132" width="3" style="73" customWidth="1"/>
    <col min="6133" max="6133" width="10.75" style="73" customWidth="1"/>
    <col min="6134" max="6141" width="6.625" style="73" customWidth="1"/>
    <col min="6142" max="6142" width="7" style="73" customWidth="1"/>
    <col min="6143" max="6143" width="8.5" style="73" bestFit="1" customWidth="1"/>
    <col min="6144" max="6145" width="6.625" style="73" customWidth="1"/>
    <col min="6146" max="6146" width="3" style="73" customWidth="1"/>
    <col min="6147" max="6147" width="10.75" style="73" customWidth="1"/>
    <col min="6148" max="6155" width="6.625" style="73" customWidth="1"/>
    <col min="6156" max="6156" width="7.25" style="73" customWidth="1"/>
    <col min="6157" max="6157" width="8.5" style="73" bestFit="1" customWidth="1"/>
    <col min="6158" max="6158" width="6.625" style="73" customWidth="1"/>
    <col min="6159" max="6387" width="9" style="73"/>
    <col min="6388" max="6388" width="3" style="73" customWidth="1"/>
    <col min="6389" max="6389" width="10.75" style="73" customWidth="1"/>
    <col min="6390" max="6397" width="6.625" style="73" customWidth="1"/>
    <col min="6398" max="6398" width="7" style="73" customWidth="1"/>
    <col min="6399" max="6399" width="8.5" style="73" bestFit="1" customWidth="1"/>
    <col min="6400" max="6401" width="6.625" style="73" customWidth="1"/>
    <col min="6402" max="6402" width="3" style="73" customWidth="1"/>
    <col min="6403" max="6403" width="10.75" style="73" customWidth="1"/>
    <col min="6404" max="6411" width="6.625" style="73" customWidth="1"/>
    <col min="6412" max="6412" width="7.25" style="73" customWidth="1"/>
    <col min="6413" max="6413" width="8.5" style="73" bestFit="1" customWidth="1"/>
    <col min="6414" max="6414" width="6.625" style="73" customWidth="1"/>
    <col min="6415" max="6643" width="9" style="73"/>
    <col min="6644" max="6644" width="3" style="73" customWidth="1"/>
    <col min="6645" max="6645" width="10.75" style="73" customWidth="1"/>
    <col min="6646" max="6653" width="6.625" style="73" customWidth="1"/>
    <col min="6654" max="6654" width="7" style="73" customWidth="1"/>
    <col min="6655" max="6655" width="8.5" style="73" bestFit="1" customWidth="1"/>
    <col min="6656" max="6657" width="6.625" style="73" customWidth="1"/>
    <col min="6658" max="6658" width="3" style="73" customWidth="1"/>
    <col min="6659" max="6659" width="10.75" style="73" customWidth="1"/>
    <col min="6660" max="6667" width="6.625" style="73" customWidth="1"/>
    <col min="6668" max="6668" width="7.25" style="73" customWidth="1"/>
    <col min="6669" max="6669" width="8.5" style="73" bestFit="1" customWidth="1"/>
    <col min="6670" max="6670" width="6.625" style="73" customWidth="1"/>
    <col min="6671" max="6899" width="9" style="73"/>
    <col min="6900" max="6900" width="3" style="73" customWidth="1"/>
    <col min="6901" max="6901" width="10.75" style="73" customWidth="1"/>
    <col min="6902" max="6909" width="6.625" style="73" customWidth="1"/>
    <col min="6910" max="6910" width="7" style="73" customWidth="1"/>
    <col min="6911" max="6911" width="8.5" style="73" bestFit="1" customWidth="1"/>
    <col min="6912" max="6913" width="6.625" style="73" customWidth="1"/>
    <col min="6914" max="6914" width="3" style="73" customWidth="1"/>
    <col min="6915" max="6915" width="10.75" style="73" customWidth="1"/>
    <col min="6916" max="6923" width="6.625" style="73" customWidth="1"/>
    <col min="6924" max="6924" width="7.25" style="73" customWidth="1"/>
    <col min="6925" max="6925" width="8.5" style="73" bestFit="1" customWidth="1"/>
    <col min="6926" max="6926" width="6.625" style="73" customWidth="1"/>
    <col min="6927" max="7155" width="9" style="73"/>
    <col min="7156" max="7156" width="3" style="73" customWidth="1"/>
    <col min="7157" max="7157" width="10.75" style="73" customWidth="1"/>
    <col min="7158" max="7165" width="6.625" style="73" customWidth="1"/>
    <col min="7166" max="7166" width="7" style="73" customWidth="1"/>
    <col min="7167" max="7167" width="8.5" style="73" bestFit="1" customWidth="1"/>
    <col min="7168" max="7169" width="6.625" style="73" customWidth="1"/>
    <col min="7170" max="7170" width="3" style="73" customWidth="1"/>
    <col min="7171" max="7171" width="10.75" style="73" customWidth="1"/>
    <col min="7172" max="7179" width="6.625" style="73" customWidth="1"/>
    <col min="7180" max="7180" width="7.25" style="73" customWidth="1"/>
    <col min="7181" max="7181" width="8.5" style="73" bestFit="1" customWidth="1"/>
    <col min="7182" max="7182" width="6.625" style="73" customWidth="1"/>
    <col min="7183" max="7411" width="9" style="73"/>
    <col min="7412" max="7412" width="3" style="73" customWidth="1"/>
    <col min="7413" max="7413" width="10.75" style="73" customWidth="1"/>
    <col min="7414" max="7421" width="6.625" style="73" customWidth="1"/>
    <col min="7422" max="7422" width="7" style="73" customWidth="1"/>
    <col min="7423" max="7423" width="8.5" style="73" bestFit="1" customWidth="1"/>
    <col min="7424" max="7425" width="6.625" style="73" customWidth="1"/>
    <col min="7426" max="7426" width="3" style="73" customWidth="1"/>
    <col min="7427" max="7427" width="10.75" style="73" customWidth="1"/>
    <col min="7428" max="7435" width="6.625" style="73" customWidth="1"/>
    <col min="7436" max="7436" width="7.25" style="73" customWidth="1"/>
    <col min="7437" max="7437" width="8.5" style="73" bestFit="1" customWidth="1"/>
    <col min="7438" max="7438" width="6.625" style="73" customWidth="1"/>
    <col min="7439" max="7667" width="9" style="73"/>
    <col min="7668" max="7668" width="3" style="73" customWidth="1"/>
    <col min="7669" max="7669" width="10.75" style="73" customWidth="1"/>
    <col min="7670" max="7677" width="6.625" style="73" customWidth="1"/>
    <col min="7678" max="7678" width="7" style="73" customWidth="1"/>
    <col min="7679" max="7679" width="8.5" style="73" bestFit="1" customWidth="1"/>
    <col min="7680" max="7681" width="6.625" style="73" customWidth="1"/>
    <col min="7682" max="7682" width="3" style="73" customWidth="1"/>
    <col min="7683" max="7683" width="10.75" style="73" customWidth="1"/>
    <col min="7684" max="7691" width="6.625" style="73" customWidth="1"/>
    <col min="7692" max="7692" width="7.25" style="73" customWidth="1"/>
    <col min="7693" max="7693" width="8.5" style="73" bestFit="1" customWidth="1"/>
    <col min="7694" max="7694" width="6.625" style="73" customWidth="1"/>
    <col min="7695" max="7923" width="9" style="73"/>
    <col min="7924" max="7924" width="3" style="73" customWidth="1"/>
    <col min="7925" max="7925" width="10.75" style="73" customWidth="1"/>
    <col min="7926" max="7933" width="6.625" style="73" customWidth="1"/>
    <col min="7934" max="7934" width="7" style="73" customWidth="1"/>
    <col min="7935" max="7935" width="8.5" style="73" bestFit="1" customWidth="1"/>
    <col min="7936" max="7937" width="6.625" style="73" customWidth="1"/>
    <col min="7938" max="7938" width="3" style="73" customWidth="1"/>
    <col min="7939" max="7939" width="10.75" style="73" customWidth="1"/>
    <col min="7940" max="7947" width="6.625" style="73" customWidth="1"/>
    <col min="7948" max="7948" width="7.25" style="73" customWidth="1"/>
    <col min="7949" max="7949" width="8.5" style="73" bestFit="1" customWidth="1"/>
    <col min="7950" max="7950" width="6.625" style="73" customWidth="1"/>
    <col min="7951" max="8179" width="9" style="73"/>
    <col min="8180" max="8180" width="3" style="73" customWidth="1"/>
    <col min="8181" max="8181" width="10.75" style="73" customWidth="1"/>
    <col min="8182" max="8189" width="6.625" style="73" customWidth="1"/>
    <col min="8190" max="8190" width="7" style="73" customWidth="1"/>
    <col min="8191" max="8191" width="8.5" style="73" bestFit="1" customWidth="1"/>
    <col min="8192" max="8193" width="6.625" style="73" customWidth="1"/>
    <col min="8194" max="8194" width="3" style="73" customWidth="1"/>
    <col min="8195" max="8195" width="10.75" style="73" customWidth="1"/>
    <col min="8196" max="8203" width="6.625" style="73" customWidth="1"/>
    <col min="8204" max="8204" width="7.25" style="73" customWidth="1"/>
    <col min="8205" max="8205" width="8.5" style="73" bestFit="1" customWidth="1"/>
    <col min="8206" max="8206" width="6.625" style="73" customWidth="1"/>
    <col min="8207" max="8435" width="9" style="73"/>
    <col min="8436" max="8436" width="3" style="73" customWidth="1"/>
    <col min="8437" max="8437" width="10.75" style="73" customWidth="1"/>
    <col min="8438" max="8445" width="6.625" style="73" customWidth="1"/>
    <col min="8446" max="8446" width="7" style="73" customWidth="1"/>
    <col min="8447" max="8447" width="8.5" style="73" bestFit="1" customWidth="1"/>
    <col min="8448" max="8449" width="6.625" style="73" customWidth="1"/>
    <col min="8450" max="8450" width="3" style="73" customWidth="1"/>
    <col min="8451" max="8451" width="10.75" style="73" customWidth="1"/>
    <col min="8452" max="8459" width="6.625" style="73" customWidth="1"/>
    <col min="8460" max="8460" width="7.25" style="73" customWidth="1"/>
    <col min="8461" max="8461" width="8.5" style="73" bestFit="1" customWidth="1"/>
    <col min="8462" max="8462" width="6.625" style="73" customWidth="1"/>
    <col min="8463" max="8691" width="9" style="73"/>
    <col min="8692" max="8692" width="3" style="73" customWidth="1"/>
    <col min="8693" max="8693" width="10.75" style="73" customWidth="1"/>
    <col min="8694" max="8701" width="6.625" style="73" customWidth="1"/>
    <col min="8702" max="8702" width="7" style="73" customWidth="1"/>
    <col min="8703" max="8703" width="8.5" style="73" bestFit="1" customWidth="1"/>
    <col min="8704" max="8705" width="6.625" style="73" customWidth="1"/>
    <col min="8706" max="8706" width="3" style="73" customWidth="1"/>
    <col min="8707" max="8707" width="10.75" style="73" customWidth="1"/>
    <col min="8708" max="8715" width="6.625" style="73" customWidth="1"/>
    <col min="8716" max="8716" width="7.25" style="73" customWidth="1"/>
    <col min="8717" max="8717" width="8.5" style="73" bestFit="1" customWidth="1"/>
    <col min="8718" max="8718" width="6.625" style="73" customWidth="1"/>
    <col min="8719" max="8947" width="9" style="73"/>
    <col min="8948" max="8948" width="3" style="73" customWidth="1"/>
    <col min="8949" max="8949" width="10.75" style="73" customWidth="1"/>
    <col min="8950" max="8957" width="6.625" style="73" customWidth="1"/>
    <col min="8958" max="8958" width="7" style="73" customWidth="1"/>
    <col min="8959" max="8959" width="8.5" style="73" bestFit="1" customWidth="1"/>
    <col min="8960" max="8961" width="6.625" style="73" customWidth="1"/>
    <col min="8962" max="8962" width="3" style="73" customWidth="1"/>
    <col min="8963" max="8963" width="10.75" style="73" customWidth="1"/>
    <col min="8964" max="8971" width="6.625" style="73" customWidth="1"/>
    <col min="8972" max="8972" width="7.25" style="73" customWidth="1"/>
    <col min="8973" max="8973" width="8.5" style="73" bestFit="1" customWidth="1"/>
    <col min="8974" max="8974" width="6.625" style="73" customWidth="1"/>
    <col min="8975" max="9203" width="9" style="73"/>
    <col min="9204" max="9204" width="3" style="73" customWidth="1"/>
    <col min="9205" max="9205" width="10.75" style="73" customWidth="1"/>
    <col min="9206" max="9213" width="6.625" style="73" customWidth="1"/>
    <col min="9214" max="9214" width="7" style="73" customWidth="1"/>
    <col min="9215" max="9215" width="8.5" style="73" bestFit="1" customWidth="1"/>
    <col min="9216" max="9217" width="6.625" style="73" customWidth="1"/>
    <col min="9218" max="9218" width="3" style="73" customWidth="1"/>
    <col min="9219" max="9219" width="10.75" style="73" customWidth="1"/>
    <col min="9220" max="9227" width="6.625" style="73" customWidth="1"/>
    <col min="9228" max="9228" width="7.25" style="73" customWidth="1"/>
    <col min="9229" max="9229" width="8.5" style="73" bestFit="1" customWidth="1"/>
    <col min="9230" max="9230" width="6.625" style="73" customWidth="1"/>
    <col min="9231" max="9459" width="9" style="73"/>
    <col min="9460" max="9460" width="3" style="73" customWidth="1"/>
    <col min="9461" max="9461" width="10.75" style="73" customWidth="1"/>
    <col min="9462" max="9469" width="6.625" style="73" customWidth="1"/>
    <col min="9470" max="9470" width="7" style="73" customWidth="1"/>
    <col min="9471" max="9471" width="8.5" style="73" bestFit="1" customWidth="1"/>
    <col min="9472" max="9473" width="6.625" style="73" customWidth="1"/>
    <col min="9474" max="9474" width="3" style="73" customWidth="1"/>
    <col min="9475" max="9475" width="10.75" style="73" customWidth="1"/>
    <col min="9476" max="9483" width="6.625" style="73" customWidth="1"/>
    <col min="9484" max="9484" width="7.25" style="73" customWidth="1"/>
    <col min="9485" max="9485" width="8.5" style="73" bestFit="1" customWidth="1"/>
    <col min="9486" max="9486" width="6.625" style="73" customWidth="1"/>
    <col min="9487" max="9715" width="9" style="73"/>
    <col min="9716" max="9716" width="3" style="73" customWidth="1"/>
    <col min="9717" max="9717" width="10.75" style="73" customWidth="1"/>
    <col min="9718" max="9725" width="6.625" style="73" customWidth="1"/>
    <col min="9726" max="9726" width="7" style="73" customWidth="1"/>
    <col min="9727" max="9727" width="8.5" style="73" bestFit="1" customWidth="1"/>
    <col min="9728" max="9729" width="6.625" style="73" customWidth="1"/>
    <col min="9730" max="9730" width="3" style="73" customWidth="1"/>
    <col min="9731" max="9731" width="10.75" style="73" customWidth="1"/>
    <col min="9732" max="9739" width="6.625" style="73" customWidth="1"/>
    <col min="9740" max="9740" width="7.25" style="73" customWidth="1"/>
    <col min="9741" max="9741" width="8.5" style="73" bestFit="1" customWidth="1"/>
    <col min="9742" max="9742" width="6.625" style="73" customWidth="1"/>
    <col min="9743" max="9971" width="9" style="73"/>
    <col min="9972" max="9972" width="3" style="73" customWidth="1"/>
    <col min="9973" max="9973" width="10.75" style="73" customWidth="1"/>
    <col min="9974" max="9981" width="6.625" style="73" customWidth="1"/>
    <col min="9982" max="9982" width="7" style="73" customWidth="1"/>
    <col min="9983" max="9983" width="8.5" style="73" bestFit="1" customWidth="1"/>
    <col min="9984" max="9985" width="6.625" style="73" customWidth="1"/>
    <col min="9986" max="9986" width="3" style="73" customWidth="1"/>
    <col min="9987" max="9987" width="10.75" style="73" customWidth="1"/>
    <col min="9988" max="9995" width="6.625" style="73" customWidth="1"/>
    <col min="9996" max="9996" width="7.25" style="73" customWidth="1"/>
    <col min="9997" max="9997" width="8.5" style="73" bestFit="1" customWidth="1"/>
    <col min="9998" max="9998" width="6.625" style="73" customWidth="1"/>
    <col min="9999" max="10227" width="9" style="73"/>
    <col min="10228" max="10228" width="3" style="73" customWidth="1"/>
    <col min="10229" max="10229" width="10.75" style="73" customWidth="1"/>
    <col min="10230" max="10237" width="6.625" style="73" customWidth="1"/>
    <col min="10238" max="10238" width="7" style="73" customWidth="1"/>
    <col min="10239" max="10239" width="8.5" style="73" bestFit="1" customWidth="1"/>
    <col min="10240" max="10241" width="6.625" style="73" customWidth="1"/>
    <col min="10242" max="10242" width="3" style="73" customWidth="1"/>
    <col min="10243" max="10243" width="10.75" style="73" customWidth="1"/>
    <col min="10244" max="10251" width="6.625" style="73" customWidth="1"/>
    <col min="10252" max="10252" width="7.25" style="73" customWidth="1"/>
    <col min="10253" max="10253" width="8.5" style="73" bestFit="1" customWidth="1"/>
    <col min="10254" max="10254" width="6.625" style="73" customWidth="1"/>
    <col min="10255" max="10483" width="9" style="73"/>
    <col min="10484" max="10484" width="3" style="73" customWidth="1"/>
    <col min="10485" max="10485" width="10.75" style="73" customWidth="1"/>
    <col min="10486" max="10493" width="6.625" style="73" customWidth="1"/>
    <col min="10494" max="10494" width="7" style="73" customWidth="1"/>
    <col min="10495" max="10495" width="8.5" style="73" bestFit="1" customWidth="1"/>
    <col min="10496" max="10497" width="6.625" style="73" customWidth="1"/>
    <col min="10498" max="10498" width="3" style="73" customWidth="1"/>
    <col min="10499" max="10499" width="10.75" style="73" customWidth="1"/>
    <col min="10500" max="10507" width="6.625" style="73" customWidth="1"/>
    <col min="10508" max="10508" width="7.25" style="73" customWidth="1"/>
    <col min="10509" max="10509" width="8.5" style="73" bestFit="1" customWidth="1"/>
    <col min="10510" max="10510" width="6.625" style="73" customWidth="1"/>
    <col min="10511" max="10739" width="9" style="73"/>
    <col min="10740" max="10740" width="3" style="73" customWidth="1"/>
    <col min="10741" max="10741" width="10.75" style="73" customWidth="1"/>
    <col min="10742" max="10749" width="6.625" style="73" customWidth="1"/>
    <col min="10750" max="10750" width="7" style="73" customWidth="1"/>
    <col min="10751" max="10751" width="8.5" style="73" bestFit="1" customWidth="1"/>
    <col min="10752" max="10753" width="6.625" style="73" customWidth="1"/>
    <col min="10754" max="10754" width="3" style="73" customWidth="1"/>
    <col min="10755" max="10755" width="10.75" style="73" customWidth="1"/>
    <col min="10756" max="10763" width="6.625" style="73" customWidth="1"/>
    <col min="10764" max="10764" width="7.25" style="73" customWidth="1"/>
    <col min="10765" max="10765" width="8.5" style="73" bestFit="1" customWidth="1"/>
    <col min="10766" max="10766" width="6.625" style="73" customWidth="1"/>
    <col min="10767" max="10995" width="9" style="73"/>
    <col min="10996" max="10996" width="3" style="73" customWidth="1"/>
    <col min="10997" max="10997" width="10.75" style="73" customWidth="1"/>
    <col min="10998" max="11005" width="6.625" style="73" customWidth="1"/>
    <col min="11006" max="11006" width="7" style="73" customWidth="1"/>
    <col min="11007" max="11007" width="8.5" style="73" bestFit="1" customWidth="1"/>
    <col min="11008" max="11009" width="6.625" style="73" customWidth="1"/>
    <col min="11010" max="11010" width="3" style="73" customWidth="1"/>
    <col min="11011" max="11011" width="10.75" style="73" customWidth="1"/>
    <col min="11012" max="11019" width="6.625" style="73" customWidth="1"/>
    <col min="11020" max="11020" width="7.25" style="73" customWidth="1"/>
    <col min="11021" max="11021" width="8.5" style="73" bestFit="1" customWidth="1"/>
    <col min="11022" max="11022" width="6.625" style="73" customWidth="1"/>
    <col min="11023" max="11251" width="9" style="73"/>
    <col min="11252" max="11252" width="3" style="73" customWidth="1"/>
    <col min="11253" max="11253" width="10.75" style="73" customWidth="1"/>
    <col min="11254" max="11261" width="6.625" style="73" customWidth="1"/>
    <col min="11262" max="11262" width="7" style="73" customWidth="1"/>
    <col min="11263" max="11263" width="8.5" style="73" bestFit="1" customWidth="1"/>
    <col min="11264" max="11265" width="6.625" style="73" customWidth="1"/>
    <col min="11266" max="11266" width="3" style="73" customWidth="1"/>
    <col min="11267" max="11267" width="10.75" style="73" customWidth="1"/>
    <col min="11268" max="11275" width="6.625" style="73" customWidth="1"/>
    <col min="11276" max="11276" width="7.25" style="73" customWidth="1"/>
    <col min="11277" max="11277" width="8.5" style="73" bestFit="1" customWidth="1"/>
    <col min="11278" max="11278" width="6.625" style="73" customWidth="1"/>
    <col min="11279" max="11507" width="9" style="73"/>
    <col min="11508" max="11508" width="3" style="73" customWidth="1"/>
    <col min="11509" max="11509" width="10.75" style="73" customWidth="1"/>
    <col min="11510" max="11517" width="6.625" style="73" customWidth="1"/>
    <col min="11518" max="11518" width="7" style="73" customWidth="1"/>
    <col min="11519" max="11519" width="8.5" style="73" bestFit="1" customWidth="1"/>
    <col min="11520" max="11521" width="6.625" style="73" customWidth="1"/>
    <col min="11522" max="11522" width="3" style="73" customWidth="1"/>
    <col min="11523" max="11523" width="10.75" style="73" customWidth="1"/>
    <col min="11524" max="11531" width="6.625" style="73" customWidth="1"/>
    <col min="11532" max="11532" width="7.25" style="73" customWidth="1"/>
    <col min="11533" max="11533" width="8.5" style="73" bestFit="1" customWidth="1"/>
    <col min="11534" max="11534" width="6.625" style="73" customWidth="1"/>
    <col min="11535" max="11763" width="9" style="73"/>
    <col min="11764" max="11764" width="3" style="73" customWidth="1"/>
    <col min="11765" max="11765" width="10.75" style="73" customWidth="1"/>
    <col min="11766" max="11773" width="6.625" style="73" customWidth="1"/>
    <col min="11774" max="11774" width="7" style="73" customWidth="1"/>
    <col min="11775" max="11775" width="8.5" style="73" bestFit="1" customWidth="1"/>
    <col min="11776" max="11777" width="6.625" style="73" customWidth="1"/>
    <col min="11778" max="11778" width="3" style="73" customWidth="1"/>
    <col min="11779" max="11779" width="10.75" style="73" customWidth="1"/>
    <col min="11780" max="11787" width="6.625" style="73" customWidth="1"/>
    <col min="11788" max="11788" width="7.25" style="73" customWidth="1"/>
    <col min="11789" max="11789" width="8.5" style="73" bestFit="1" customWidth="1"/>
    <col min="11790" max="11790" width="6.625" style="73" customWidth="1"/>
    <col min="11791" max="12019" width="9" style="73"/>
    <col min="12020" max="12020" width="3" style="73" customWidth="1"/>
    <col min="12021" max="12021" width="10.75" style="73" customWidth="1"/>
    <col min="12022" max="12029" width="6.625" style="73" customWidth="1"/>
    <col min="12030" max="12030" width="7" style="73" customWidth="1"/>
    <col min="12031" max="12031" width="8.5" style="73" bestFit="1" customWidth="1"/>
    <col min="12032" max="12033" width="6.625" style="73" customWidth="1"/>
    <col min="12034" max="12034" width="3" style="73" customWidth="1"/>
    <col min="12035" max="12035" width="10.75" style="73" customWidth="1"/>
    <col min="12036" max="12043" width="6.625" style="73" customWidth="1"/>
    <col min="12044" max="12044" width="7.25" style="73" customWidth="1"/>
    <col min="12045" max="12045" width="8.5" style="73" bestFit="1" customWidth="1"/>
    <col min="12046" max="12046" width="6.625" style="73" customWidth="1"/>
    <col min="12047" max="12275" width="9" style="73"/>
    <col min="12276" max="12276" width="3" style="73" customWidth="1"/>
    <col min="12277" max="12277" width="10.75" style="73" customWidth="1"/>
    <col min="12278" max="12285" width="6.625" style="73" customWidth="1"/>
    <col min="12286" max="12286" width="7" style="73" customWidth="1"/>
    <col min="12287" max="12287" width="8.5" style="73" bestFit="1" customWidth="1"/>
    <col min="12288" max="12289" width="6.625" style="73" customWidth="1"/>
    <col min="12290" max="12290" width="3" style="73" customWidth="1"/>
    <col min="12291" max="12291" width="10.75" style="73" customWidth="1"/>
    <col min="12292" max="12299" width="6.625" style="73" customWidth="1"/>
    <col min="12300" max="12300" width="7.25" style="73" customWidth="1"/>
    <col min="12301" max="12301" width="8.5" style="73" bestFit="1" customWidth="1"/>
    <col min="12302" max="12302" width="6.625" style="73" customWidth="1"/>
    <col min="12303" max="12531" width="9" style="73"/>
    <col min="12532" max="12532" width="3" style="73" customWidth="1"/>
    <col min="12533" max="12533" width="10.75" style="73" customWidth="1"/>
    <col min="12534" max="12541" width="6.625" style="73" customWidth="1"/>
    <col min="12542" max="12542" width="7" style="73" customWidth="1"/>
    <col min="12543" max="12543" width="8.5" style="73" bestFit="1" customWidth="1"/>
    <col min="12544" max="12545" width="6.625" style="73" customWidth="1"/>
    <col min="12546" max="12546" width="3" style="73" customWidth="1"/>
    <col min="12547" max="12547" width="10.75" style="73" customWidth="1"/>
    <col min="12548" max="12555" width="6.625" style="73" customWidth="1"/>
    <col min="12556" max="12556" width="7.25" style="73" customWidth="1"/>
    <col min="12557" max="12557" width="8.5" style="73" bestFit="1" customWidth="1"/>
    <col min="12558" max="12558" width="6.625" style="73" customWidth="1"/>
    <col min="12559" max="12787" width="9" style="73"/>
    <col min="12788" max="12788" width="3" style="73" customWidth="1"/>
    <col min="12789" max="12789" width="10.75" style="73" customWidth="1"/>
    <col min="12790" max="12797" width="6.625" style="73" customWidth="1"/>
    <col min="12798" max="12798" width="7" style="73" customWidth="1"/>
    <col min="12799" max="12799" width="8.5" style="73" bestFit="1" customWidth="1"/>
    <col min="12800" max="12801" width="6.625" style="73" customWidth="1"/>
    <col min="12802" max="12802" width="3" style="73" customWidth="1"/>
    <col min="12803" max="12803" width="10.75" style="73" customWidth="1"/>
    <col min="12804" max="12811" width="6.625" style="73" customWidth="1"/>
    <col min="12812" max="12812" width="7.25" style="73" customWidth="1"/>
    <col min="12813" max="12813" width="8.5" style="73" bestFit="1" customWidth="1"/>
    <col min="12814" max="12814" width="6.625" style="73" customWidth="1"/>
    <col min="12815" max="13043" width="9" style="73"/>
    <col min="13044" max="13044" width="3" style="73" customWidth="1"/>
    <col min="13045" max="13045" width="10.75" style="73" customWidth="1"/>
    <col min="13046" max="13053" width="6.625" style="73" customWidth="1"/>
    <col min="13054" max="13054" width="7" style="73" customWidth="1"/>
    <col min="13055" max="13055" width="8.5" style="73" bestFit="1" customWidth="1"/>
    <col min="13056" max="13057" width="6.625" style="73" customWidth="1"/>
    <col min="13058" max="13058" width="3" style="73" customWidth="1"/>
    <col min="13059" max="13059" width="10.75" style="73" customWidth="1"/>
    <col min="13060" max="13067" width="6.625" style="73" customWidth="1"/>
    <col min="13068" max="13068" width="7.25" style="73" customWidth="1"/>
    <col min="13069" max="13069" width="8.5" style="73" bestFit="1" customWidth="1"/>
    <col min="13070" max="13070" width="6.625" style="73" customWidth="1"/>
    <col min="13071" max="13299" width="9" style="73"/>
    <col min="13300" max="13300" width="3" style="73" customWidth="1"/>
    <col min="13301" max="13301" width="10.75" style="73" customWidth="1"/>
    <col min="13302" max="13309" width="6.625" style="73" customWidth="1"/>
    <col min="13310" max="13310" width="7" style="73" customWidth="1"/>
    <col min="13311" max="13311" width="8.5" style="73" bestFit="1" customWidth="1"/>
    <col min="13312" max="13313" width="6.625" style="73" customWidth="1"/>
    <col min="13314" max="13314" width="3" style="73" customWidth="1"/>
    <col min="13315" max="13315" width="10.75" style="73" customWidth="1"/>
    <col min="13316" max="13323" width="6.625" style="73" customWidth="1"/>
    <col min="13324" max="13324" width="7.25" style="73" customWidth="1"/>
    <col min="13325" max="13325" width="8.5" style="73" bestFit="1" customWidth="1"/>
    <col min="13326" max="13326" width="6.625" style="73" customWidth="1"/>
    <col min="13327" max="13555" width="9" style="73"/>
    <col min="13556" max="13556" width="3" style="73" customWidth="1"/>
    <col min="13557" max="13557" width="10.75" style="73" customWidth="1"/>
    <col min="13558" max="13565" width="6.625" style="73" customWidth="1"/>
    <col min="13566" max="13566" width="7" style="73" customWidth="1"/>
    <col min="13567" max="13567" width="8.5" style="73" bestFit="1" customWidth="1"/>
    <col min="13568" max="13569" width="6.625" style="73" customWidth="1"/>
    <col min="13570" max="13570" width="3" style="73" customWidth="1"/>
    <col min="13571" max="13571" width="10.75" style="73" customWidth="1"/>
    <col min="13572" max="13579" width="6.625" style="73" customWidth="1"/>
    <col min="13580" max="13580" width="7.25" style="73" customWidth="1"/>
    <col min="13581" max="13581" width="8.5" style="73" bestFit="1" customWidth="1"/>
    <col min="13582" max="13582" width="6.625" style="73" customWidth="1"/>
    <col min="13583" max="13811" width="9" style="73"/>
    <col min="13812" max="13812" width="3" style="73" customWidth="1"/>
    <col min="13813" max="13813" width="10.75" style="73" customWidth="1"/>
    <col min="13814" max="13821" width="6.625" style="73" customWidth="1"/>
    <col min="13822" max="13822" width="7" style="73" customWidth="1"/>
    <col min="13823" max="13823" width="8.5" style="73" bestFit="1" customWidth="1"/>
    <col min="13824" max="13825" width="6.625" style="73" customWidth="1"/>
    <col min="13826" max="13826" width="3" style="73" customWidth="1"/>
    <col min="13827" max="13827" width="10.75" style="73" customWidth="1"/>
    <col min="13828" max="13835" width="6.625" style="73" customWidth="1"/>
    <col min="13836" max="13836" width="7.25" style="73" customWidth="1"/>
    <col min="13837" max="13837" width="8.5" style="73" bestFit="1" customWidth="1"/>
    <col min="13838" max="13838" width="6.625" style="73" customWidth="1"/>
    <col min="13839" max="14067" width="9" style="73"/>
    <col min="14068" max="14068" width="3" style="73" customWidth="1"/>
    <col min="14069" max="14069" width="10.75" style="73" customWidth="1"/>
    <col min="14070" max="14077" width="6.625" style="73" customWidth="1"/>
    <col min="14078" max="14078" width="7" style="73" customWidth="1"/>
    <col min="14079" max="14079" width="8.5" style="73" bestFit="1" customWidth="1"/>
    <col min="14080" max="14081" width="6.625" style="73" customWidth="1"/>
    <col min="14082" max="14082" width="3" style="73" customWidth="1"/>
    <col min="14083" max="14083" width="10.75" style="73" customWidth="1"/>
    <col min="14084" max="14091" width="6.625" style="73" customWidth="1"/>
    <col min="14092" max="14092" width="7.25" style="73" customWidth="1"/>
    <col min="14093" max="14093" width="8.5" style="73" bestFit="1" customWidth="1"/>
    <col min="14094" max="14094" width="6.625" style="73" customWidth="1"/>
    <col min="14095" max="14323" width="9" style="73"/>
    <col min="14324" max="14324" width="3" style="73" customWidth="1"/>
    <col min="14325" max="14325" width="10.75" style="73" customWidth="1"/>
    <col min="14326" max="14333" width="6.625" style="73" customWidth="1"/>
    <col min="14334" max="14334" width="7" style="73" customWidth="1"/>
    <col min="14335" max="14335" width="8.5" style="73" bestFit="1" customWidth="1"/>
    <col min="14336" max="14337" width="6.625" style="73" customWidth="1"/>
    <col min="14338" max="14338" width="3" style="73" customWidth="1"/>
    <col min="14339" max="14339" width="10.75" style="73" customWidth="1"/>
    <col min="14340" max="14347" width="6.625" style="73" customWidth="1"/>
    <col min="14348" max="14348" width="7.25" style="73" customWidth="1"/>
    <col min="14349" max="14349" width="8.5" style="73" bestFit="1" customWidth="1"/>
    <col min="14350" max="14350" width="6.625" style="73" customWidth="1"/>
    <col min="14351" max="14579" width="9" style="73"/>
    <col min="14580" max="14580" width="3" style="73" customWidth="1"/>
    <col min="14581" max="14581" width="10.75" style="73" customWidth="1"/>
    <col min="14582" max="14589" width="6.625" style="73" customWidth="1"/>
    <col min="14590" max="14590" width="7" style="73" customWidth="1"/>
    <col min="14591" max="14591" width="8.5" style="73" bestFit="1" customWidth="1"/>
    <col min="14592" max="14593" width="6.625" style="73" customWidth="1"/>
    <col min="14594" max="14594" width="3" style="73" customWidth="1"/>
    <col min="14595" max="14595" width="10.75" style="73" customWidth="1"/>
    <col min="14596" max="14603" width="6.625" style="73" customWidth="1"/>
    <col min="14604" max="14604" width="7.25" style="73" customWidth="1"/>
    <col min="14605" max="14605" width="8.5" style="73" bestFit="1" customWidth="1"/>
    <col min="14606" max="14606" width="6.625" style="73" customWidth="1"/>
    <col min="14607" max="14835" width="9" style="73"/>
    <col min="14836" max="14836" width="3" style="73" customWidth="1"/>
    <col min="14837" max="14837" width="10.75" style="73" customWidth="1"/>
    <col min="14838" max="14845" width="6.625" style="73" customWidth="1"/>
    <col min="14846" max="14846" width="7" style="73" customWidth="1"/>
    <col min="14847" max="14847" width="8.5" style="73" bestFit="1" customWidth="1"/>
    <col min="14848" max="14849" width="6.625" style="73" customWidth="1"/>
    <col min="14850" max="14850" width="3" style="73" customWidth="1"/>
    <col min="14851" max="14851" width="10.75" style="73" customWidth="1"/>
    <col min="14852" max="14859" width="6.625" style="73" customWidth="1"/>
    <col min="14860" max="14860" width="7.25" style="73" customWidth="1"/>
    <col min="14861" max="14861" width="8.5" style="73" bestFit="1" customWidth="1"/>
    <col min="14862" max="14862" width="6.625" style="73" customWidth="1"/>
    <col min="14863" max="15091" width="9" style="73"/>
    <col min="15092" max="15092" width="3" style="73" customWidth="1"/>
    <col min="15093" max="15093" width="10.75" style="73" customWidth="1"/>
    <col min="15094" max="15101" width="6.625" style="73" customWidth="1"/>
    <col min="15102" max="15102" width="7" style="73" customWidth="1"/>
    <col min="15103" max="15103" width="8.5" style="73" bestFit="1" customWidth="1"/>
    <col min="15104" max="15105" width="6.625" style="73" customWidth="1"/>
    <col min="15106" max="15106" width="3" style="73" customWidth="1"/>
    <col min="15107" max="15107" width="10.75" style="73" customWidth="1"/>
    <col min="15108" max="15115" width="6.625" style="73" customWidth="1"/>
    <col min="15116" max="15116" width="7.25" style="73" customWidth="1"/>
    <col min="15117" max="15117" width="8.5" style="73" bestFit="1" customWidth="1"/>
    <col min="15118" max="15118" width="6.625" style="73" customWidth="1"/>
    <col min="15119" max="15347" width="9" style="73"/>
    <col min="15348" max="15348" width="3" style="73" customWidth="1"/>
    <col min="15349" max="15349" width="10.75" style="73" customWidth="1"/>
    <col min="15350" max="15357" width="6.625" style="73" customWidth="1"/>
    <col min="15358" max="15358" width="7" style="73" customWidth="1"/>
    <col min="15359" max="15359" width="8.5" style="73" bestFit="1" customWidth="1"/>
    <col min="15360" max="15361" width="6.625" style="73" customWidth="1"/>
    <col min="15362" max="15362" width="3" style="73" customWidth="1"/>
    <col min="15363" max="15363" width="10.75" style="73" customWidth="1"/>
    <col min="15364" max="15371" width="6.625" style="73" customWidth="1"/>
    <col min="15372" max="15372" width="7.25" style="73" customWidth="1"/>
    <col min="15373" max="15373" width="8.5" style="73" bestFit="1" customWidth="1"/>
    <col min="15374" max="15374" width="6.625" style="73" customWidth="1"/>
    <col min="15375" max="15603" width="9" style="73"/>
    <col min="15604" max="15604" width="3" style="73" customWidth="1"/>
    <col min="15605" max="15605" width="10.75" style="73" customWidth="1"/>
    <col min="15606" max="15613" width="6.625" style="73" customWidth="1"/>
    <col min="15614" max="15614" width="7" style="73" customWidth="1"/>
    <col min="15615" max="15615" width="8.5" style="73" bestFit="1" customWidth="1"/>
    <col min="15616" max="15617" width="6.625" style="73" customWidth="1"/>
    <col min="15618" max="15618" width="3" style="73" customWidth="1"/>
    <col min="15619" max="15619" width="10.75" style="73" customWidth="1"/>
    <col min="15620" max="15627" width="6.625" style="73" customWidth="1"/>
    <col min="15628" max="15628" width="7.25" style="73" customWidth="1"/>
    <col min="15629" max="15629" width="8.5" style="73" bestFit="1" customWidth="1"/>
    <col min="15630" max="15630" width="6.625" style="73" customWidth="1"/>
    <col min="15631" max="15859" width="9" style="73"/>
    <col min="15860" max="15860" width="3" style="73" customWidth="1"/>
    <col min="15861" max="15861" width="10.75" style="73" customWidth="1"/>
    <col min="15862" max="15869" width="6.625" style="73" customWidth="1"/>
    <col min="15870" max="15870" width="7" style="73" customWidth="1"/>
    <col min="15871" max="15871" width="8.5" style="73" bestFit="1" customWidth="1"/>
    <col min="15872" max="15873" width="6.625" style="73" customWidth="1"/>
    <col min="15874" max="15874" width="3" style="73" customWidth="1"/>
    <col min="15875" max="15875" width="10.75" style="73" customWidth="1"/>
    <col min="15876" max="15883" width="6.625" style="73" customWidth="1"/>
    <col min="15884" max="15884" width="7.25" style="73" customWidth="1"/>
    <col min="15885" max="15885" width="8.5" style="73" bestFit="1" customWidth="1"/>
    <col min="15886" max="15886" width="6.625" style="73" customWidth="1"/>
    <col min="15887" max="16115" width="9" style="73"/>
    <col min="16116" max="16116" width="3" style="73" customWidth="1"/>
    <col min="16117" max="16117" width="10.75" style="73" customWidth="1"/>
    <col min="16118" max="16125" width="6.625" style="73" customWidth="1"/>
    <col min="16126" max="16126" width="7" style="73" customWidth="1"/>
    <col min="16127" max="16127" width="8.5" style="73" bestFit="1" customWidth="1"/>
    <col min="16128" max="16129" width="6.625" style="73" customWidth="1"/>
    <col min="16130" max="16130" width="3" style="73" customWidth="1"/>
    <col min="16131" max="16131" width="10.75" style="73" customWidth="1"/>
    <col min="16132" max="16139" width="6.625" style="73" customWidth="1"/>
    <col min="16140" max="16140" width="7.25" style="73" customWidth="1"/>
    <col min="16141" max="16141" width="8.5" style="73" bestFit="1" customWidth="1"/>
    <col min="16142" max="16142" width="6.625" style="73" customWidth="1"/>
    <col min="16143" max="16384" width="9" style="73"/>
  </cols>
  <sheetData>
    <row r="1" spans="1:14" ht="13.5">
      <c r="A1" s="349" t="s">
        <v>122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2"/>
    </row>
    <row r="2" spans="1:14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2</v>
      </c>
      <c r="N3" s="72"/>
    </row>
    <row r="4" spans="1:14" ht="14.25" customHeight="1">
      <c r="A4" s="27"/>
      <c r="B4" s="8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72"/>
    </row>
    <row r="5" spans="1:14" ht="51.75" customHeight="1">
      <c r="A5" s="13"/>
      <c r="B5" s="161" t="s">
        <v>7</v>
      </c>
      <c r="C5" s="350" t="s">
        <v>106</v>
      </c>
      <c r="D5" s="162" t="s">
        <v>107</v>
      </c>
      <c r="E5" s="350" t="s">
        <v>108</v>
      </c>
      <c r="F5" s="350" t="s">
        <v>109</v>
      </c>
      <c r="G5" s="350" t="s">
        <v>110</v>
      </c>
      <c r="H5" s="350" t="s">
        <v>111</v>
      </c>
      <c r="I5" s="350" t="s">
        <v>112</v>
      </c>
      <c r="J5" s="350" t="s">
        <v>113</v>
      </c>
      <c r="K5" s="163" t="s">
        <v>114</v>
      </c>
      <c r="L5" s="360" t="s">
        <v>115</v>
      </c>
      <c r="M5" s="358" t="s">
        <v>116</v>
      </c>
      <c r="N5" s="72"/>
    </row>
    <row r="6" spans="1:14" ht="41.25" customHeight="1">
      <c r="A6" s="13"/>
      <c r="B6" s="57" t="s">
        <v>8</v>
      </c>
      <c r="C6" s="351"/>
      <c r="D6" s="76" t="s">
        <v>117</v>
      </c>
      <c r="E6" s="351"/>
      <c r="F6" s="351"/>
      <c r="G6" s="351"/>
      <c r="H6" s="351"/>
      <c r="I6" s="351"/>
      <c r="J6" s="351"/>
      <c r="K6" s="15" t="s">
        <v>118</v>
      </c>
      <c r="L6" s="361"/>
      <c r="M6" s="359"/>
      <c r="N6" s="72"/>
    </row>
    <row r="7" spans="1:14" ht="12" customHeight="1">
      <c r="A7" s="340" t="s">
        <v>14</v>
      </c>
      <c r="B7" s="20" t="s">
        <v>66</v>
      </c>
      <c r="C7" s="164">
        <v>3</v>
      </c>
      <c r="D7" s="164">
        <v>60</v>
      </c>
      <c r="E7" s="164">
        <v>85</v>
      </c>
      <c r="F7" s="164">
        <v>37</v>
      </c>
      <c r="G7" s="165">
        <v>72</v>
      </c>
      <c r="H7" s="164">
        <v>1</v>
      </c>
      <c r="I7" s="164">
        <v>5</v>
      </c>
      <c r="J7" s="164">
        <v>13</v>
      </c>
      <c r="K7" s="164">
        <v>1</v>
      </c>
      <c r="L7" s="168">
        <v>1</v>
      </c>
      <c r="M7" s="165">
        <v>34</v>
      </c>
      <c r="N7" s="72"/>
    </row>
    <row r="8" spans="1:14" ht="12" customHeight="1">
      <c r="A8" s="341"/>
      <c r="B8" s="20" t="s">
        <v>34</v>
      </c>
      <c r="C8" s="164">
        <v>2</v>
      </c>
      <c r="D8" s="164">
        <v>63</v>
      </c>
      <c r="E8" s="164">
        <v>91</v>
      </c>
      <c r="F8" s="164">
        <v>37</v>
      </c>
      <c r="G8" s="165">
        <v>71</v>
      </c>
      <c r="H8" s="164">
        <v>1</v>
      </c>
      <c r="I8" s="164">
        <v>8</v>
      </c>
      <c r="J8" s="164">
        <v>16</v>
      </c>
      <c r="K8" s="168">
        <v>1</v>
      </c>
      <c r="L8" s="168">
        <v>1</v>
      </c>
      <c r="M8" s="165">
        <v>27</v>
      </c>
      <c r="N8" s="72"/>
    </row>
    <row r="9" spans="1:14" ht="12" customHeight="1">
      <c r="A9" s="341"/>
      <c r="B9" s="20" t="s">
        <v>36</v>
      </c>
      <c r="C9" s="164">
        <v>2</v>
      </c>
      <c r="D9" s="164">
        <v>71</v>
      </c>
      <c r="E9" s="164">
        <v>95</v>
      </c>
      <c r="F9" s="164">
        <v>42</v>
      </c>
      <c r="G9" s="165">
        <v>62</v>
      </c>
      <c r="H9" s="164">
        <v>1</v>
      </c>
      <c r="I9" s="164">
        <v>9</v>
      </c>
      <c r="J9" s="164">
        <v>13</v>
      </c>
      <c r="K9" s="168">
        <v>2</v>
      </c>
      <c r="L9" s="168">
        <v>0</v>
      </c>
      <c r="M9" s="165">
        <v>24</v>
      </c>
      <c r="N9" s="72"/>
    </row>
    <row r="10" spans="1:14" ht="12" customHeight="1">
      <c r="A10" s="341"/>
      <c r="B10" s="20" t="s">
        <v>38</v>
      </c>
      <c r="C10" s="164">
        <v>2</v>
      </c>
      <c r="D10" s="164">
        <v>71</v>
      </c>
      <c r="E10" s="164">
        <v>88</v>
      </c>
      <c r="F10" s="164">
        <v>45</v>
      </c>
      <c r="G10" s="165">
        <v>67</v>
      </c>
      <c r="H10" s="164">
        <v>1</v>
      </c>
      <c r="I10" s="164">
        <v>7</v>
      </c>
      <c r="J10" s="164">
        <v>18</v>
      </c>
      <c r="K10" s="168">
        <v>1</v>
      </c>
      <c r="L10" s="168">
        <v>0</v>
      </c>
      <c r="M10" s="165">
        <v>27</v>
      </c>
      <c r="N10" s="72"/>
    </row>
    <row r="11" spans="1:14" ht="12" customHeight="1">
      <c r="A11" s="341"/>
      <c r="B11" s="20" t="s">
        <v>40</v>
      </c>
      <c r="C11" s="164">
        <v>2</v>
      </c>
      <c r="D11" s="164">
        <v>59</v>
      </c>
      <c r="E11" s="164">
        <v>87</v>
      </c>
      <c r="F11" s="164">
        <v>45</v>
      </c>
      <c r="G11" s="165">
        <v>72</v>
      </c>
      <c r="H11" s="164">
        <v>1</v>
      </c>
      <c r="I11" s="164">
        <v>7</v>
      </c>
      <c r="J11" s="164">
        <v>20</v>
      </c>
      <c r="K11" s="164">
        <v>1</v>
      </c>
      <c r="L11" s="168" t="s">
        <v>57</v>
      </c>
      <c r="M11" s="165">
        <v>24</v>
      </c>
      <c r="N11" s="72"/>
    </row>
    <row r="12" spans="1:14" ht="12" customHeight="1">
      <c r="A12" s="341"/>
      <c r="B12" s="20" t="s">
        <v>42</v>
      </c>
      <c r="C12" s="164">
        <v>1</v>
      </c>
      <c r="D12" s="164">
        <v>64</v>
      </c>
      <c r="E12" s="164">
        <v>90</v>
      </c>
      <c r="F12" s="164">
        <v>44</v>
      </c>
      <c r="G12" s="165">
        <v>67</v>
      </c>
      <c r="H12" s="164">
        <v>2</v>
      </c>
      <c r="I12" s="164">
        <v>6</v>
      </c>
      <c r="J12" s="164">
        <v>19</v>
      </c>
      <c r="K12" s="164">
        <v>0</v>
      </c>
      <c r="L12" s="168">
        <v>0</v>
      </c>
      <c r="M12" s="165">
        <v>26</v>
      </c>
      <c r="N12" s="72"/>
    </row>
    <row r="13" spans="1:14" ht="12" customHeight="1">
      <c r="A13" s="341"/>
      <c r="B13" s="20" t="s">
        <v>44</v>
      </c>
      <c r="C13" s="164">
        <v>1</v>
      </c>
      <c r="D13" s="164">
        <v>66</v>
      </c>
      <c r="E13" s="164">
        <v>82</v>
      </c>
      <c r="F13" s="164">
        <v>42</v>
      </c>
      <c r="G13" s="165">
        <v>73</v>
      </c>
      <c r="H13" s="164">
        <v>1</v>
      </c>
      <c r="I13" s="164">
        <v>8</v>
      </c>
      <c r="J13" s="164">
        <v>16</v>
      </c>
      <c r="K13" s="168">
        <v>0</v>
      </c>
      <c r="L13" s="168">
        <v>0</v>
      </c>
      <c r="M13" s="165">
        <v>26</v>
      </c>
      <c r="N13" s="72"/>
    </row>
    <row r="14" spans="1:14" ht="12" customHeight="1">
      <c r="A14" s="341"/>
      <c r="B14" s="20" t="s">
        <v>46</v>
      </c>
      <c r="C14" s="164">
        <v>3</v>
      </c>
      <c r="D14" s="164">
        <v>63</v>
      </c>
      <c r="E14" s="164">
        <v>91</v>
      </c>
      <c r="F14" s="164">
        <v>39</v>
      </c>
      <c r="G14" s="165">
        <v>74</v>
      </c>
      <c r="H14" s="164">
        <v>2</v>
      </c>
      <c r="I14" s="164">
        <v>9</v>
      </c>
      <c r="J14" s="164">
        <v>10</v>
      </c>
      <c r="K14" s="168" t="s">
        <v>57</v>
      </c>
      <c r="L14" s="164">
        <v>0</v>
      </c>
      <c r="M14" s="165">
        <v>22</v>
      </c>
      <c r="N14" s="72"/>
    </row>
    <row r="15" spans="1:14" ht="12" customHeight="1">
      <c r="A15" s="341"/>
      <c r="B15" s="20" t="s">
        <v>48</v>
      </c>
      <c r="C15" s="164">
        <v>2</v>
      </c>
      <c r="D15" s="164">
        <v>72</v>
      </c>
      <c r="E15" s="164">
        <v>92</v>
      </c>
      <c r="F15" s="164">
        <v>33</v>
      </c>
      <c r="G15" s="165">
        <v>62</v>
      </c>
      <c r="H15" s="164">
        <v>3</v>
      </c>
      <c r="I15" s="164">
        <v>7</v>
      </c>
      <c r="J15" s="164">
        <v>18</v>
      </c>
      <c r="K15" s="168">
        <v>1</v>
      </c>
      <c r="L15" s="168">
        <v>0</v>
      </c>
      <c r="M15" s="165">
        <v>22</v>
      </c>
      <c r="N15" s="72"/>
    </row>
    <row r="16" spans="1:14" ht="12" customHeight="1">
      <c r="A16" s="341"/>
      <c r="B16" s="20" t="s">
        <v>50</v>
      </c>
      <c r="C16" s="164">
        <v>1</v>
      </c>
      <c r="D16" s="164">
        <v>78</v>
      </c>
      <c r="E16" s="164">
        <v>94</v>
      </c>
      <c r="F16" s="164">
        <v>33</v>
      </c>
      <c r="G16" s="165">
        <v>59</v>
      </c>
      <c r="H16" s="164">
        <v>3</v>
      </c>
      <c r="I16" s="164">
        <v>4</v>
      </c>
      <c r="J16" s="164">
        <v>21</v>
      </c>
      <c r="K16" s="164">
        <v>1</v>
      </c>
      <c r="L16" s="168">
        <v>1</v>
      </c>
      <c r="M16" s="165">
        <v>24</v>
      </c>
      <c r="N16" s="72"/>
    </row>
    <row r="17" spans="1:14" ht="12" customHeight="1">
      <c r="A17" s="341"/>
      <c r="B17" s="20" t="s">
        <v>51</v>
      </c>
      <c r="C17" s="164">
        <v>1</v>
      </c>
      <c r="D17" s="164">
        <v>80</v>
      </c>
      <c r="E17" s="164">
        <v>101</v>
      </c>
      <c r="F17" s="164">
        <v>42</v>
      </c>
      <c r="G17" s="165">
        <v>59</v>
      </c>
      <c r="H17" s="164">
        <v>1</v>
      </c>
      <c r="I17" s="164">
        <v>2</v>
      </c>
      <c r="J17" s="164">
        <v>19</v>
      </c>
      <c r="K17" s="164">
        <v>0</v>
      </c>
      <c r="L17" s="168">
        <v>1</v>
      </c>
      <c r="M17" s="165">
        <v>26</v>
      </c>
      <c r="N17" s="72"/>
    </row>
    <row r="18" spans="1:14" ht="12" customHeight="1">
      <c r="A18" s="341"/>
      <c r="B18" s="39" t="s">
        <v>59</v>
      </c>
      <c r="C18" s="166">
        <v>1</v>
      </c>
      <c r="D18" s="166">
        <v>68</v>
      </c>
      <c r="E18" s="166">
        <v>88</v>
      </c>
      <c r="F18" s="166">
        <v>48</v>
      </c>
      <c r="G18" s="167">
        <v>59</v>
      </c>
      <c r="H18" s="166">
        <v>0</v>
      </c>
      <c r="I18" s="166">
        <v>5</v>
      </c>
      <c r="J18" s="166">
        <v>16</v>
      </c>
      <c r="K18" s="166">
        <v>0</v>
      </c>
      <c r="L18" s="169">
        <v>1</v>
      </c>
      <c r="M18" s="167">
        <v>29</v>
      </c>
      <c r="N18" s="72"/>
    </row>
    <row r="19" spans="1:14" ht="12" customHeight="1">
      <c r="A19" s="341"/>
      <c r="B19" s="20" t="s">
        <v>67</v>
      </c>
      <c r="C19" s="164">
        <v>3</v>
      </c>
      <c r="D19" s="164">
        <v>65</v>
      </c>
      <c r="E19" s="164">
        <v>90</v>
      </c>
      <c r="F19" s="164">
        <v>38</v>
      </c>
      <c r="G19" s="165">
        <v>63</v>
      </c>
      <c r="H19" s="164">
        <v>1</v>
      </c>
      <c r="I19" s="164">
        <v>6</v>
      </c>
      <c r="J19" s="164">
        <v>15</v>
      </c>
      <c r="K19" s="164">
        <v>1</v>
      </c>
      <c r="L19" s="168" t="s">
        <v>57</v>
      </c>
      <c r="M19" s="165">
        <v>34</v>
      </c>
      <c r="N19" s="83"/>
    </row>
    <row r="20" spans="1:14" ht="12" customHeight="1">
      <c r="A20" s="341"/>
      <c r="B20" s="20" t="s">
        <v>34</v>
      </c>
      <c r="C20" s="164">
        <v>3</v>
      </c>
      <c r="D20" s="164">
        <v>66</v>
      </c>
      <c r="E20" s="164">
        <v>94</v>
      </c>
      <c r="F20" s="164">
        <v>34</v>
      </c>
      <c r="G20" s="165">
        <v>74</v>
      </c>
      <c r="H20" s="164">
        <v>1</v>
      </c>
      <c r="I20" s="164">
        <v>7</v>
      </c>
      <c r="J20" s="164">
        <v>13</v>
      </c>
      <c r="K20" s="168">
        <v>1</v>
      </c>
      <c r="L20" s="168">
        <v>0</v>
      </c>
      <c r="M20" s="165">
        <v>37</v>
      </c>
      <c r="N20" s="83"/>
    </row>
    <row r="21" spans="1:14" ht="12" customHeight="1">
      <c r="A21" s="341"/>
      <c r="B21" s="20" t="s">
        <v>36</v>
      </c>
      <c r="C21" s="164"/>
      <c r="D21" s="164"/>
      <c r="E21" s="164"/>
      <c r="F21" s="164"/>
      <c r="G21" s="165"/>
      <c r="H21" s="164"/>
      <c r="I21" s="164"/>
      <c r="J21" s="164"/>
      <c r="K21" s="168"/>
      <c r="L21" s="168"/>
      <c r="M21" s="165"/>
      <c r="N21" s="83"/>
    </row>
    <row r="22" spans="1:14" ht="12" customHeight="1">
      <c r="A22" s="341"/>
      <c r="B22" s="20" t="s">
        <v>38</v>
      </c>
      <c r="C22" s="164"/>
      <c r="D22" s="164"/>
      <c r="E22" s="164"/>
      <c r="F22" s="164"/>
      <c r="G22" s="165"/>
      <c r="H22" s="164"/>
      <c r="I22" s="164"/>
      <c r="J22" s="164"/>
      <c r="K22" s="168"/>
      <c r="L22" s="168"/>
      <c r="M22" s="165"/>
      <c r="N22" s="83"/>
    </row>
    <row r="23" spans="1:14" ht="12" customHeight="1">
      <c r="A23" s="341"/>
      <c r="B23" s="20" t="s">
        <v>40</v>
      </c>
      <c r="C23" s="164"/>
      <c r="D23" s="164"/>
      <c r="E23" s="164"/>
      <c r="F23" s="164"/>
      <c r="G23" s="165"/>
      <c r="H23" s="164"/>
      <c r="I23" s="164"/>
      <c r="J23" s="164"/>
      <c r="K23" s="164"/>
      <c r="L23" s="168"/>
      <c r="M23" s="165"/>
      <c r="N23" s="83"/>
    </row>
    <row r="24" spans="1:14" ht="12" customHeight="1">
      <c r="A24" s="341"/>
      <c r="B24" s="20" t="s">
        <v>42</v>
      </c>
      <c r="C24" s="164"/>
      <c r="D24" s="164"/>
      <c r="E24" s="164"/>
      <c r="F24" s="164"/>
      <c r="G24" s="165"/>
      <c r="H24" s="164"/>
      <c r="I24" s="164"/>
      <c r="J24" s="164"/>
      <c r="K24" s="164"/>
      <c r="L24" s="168"/>
      <c r="M24" s="165"/>
      <c r="N24" s="83"/>
    </row>
    <row r="25" spans="1:14" ht="12" customHeight="1">
      <c r="A25" s="341"/>
      <c r="B25" s="20" t="s">
        <v>44</v>
      </c>
      <c r="C25" s="164"/>
      <c r="D25" s="164"/>
      <c r="E25" s="164"/>
      <c r="F25" s="164"/>
      <c r="G25" s="165"/>
      <c r="H25" s="164"/>
      <c r="I25" s="164"/>
      <c r="J25" s="164"/>
      <c r="K25" s="168"/>
      <c r="L25" s="168"/>
      <c r="M25" s="165"/>
      <c r="N25" s="83"/>
    </row>
    <row r="26" spans="1:14" ht="12" customHeight="1">
      <c r="A26" s="341"/>
      <c r="B26" s="20" t="s">
        <v>46</v>
      </c>
      <c r="C26" s="164"/>
      <c r="D26" s="164"/>
      <c r="E26" s="164"/>
      <c r="F26" s="164"/>
      <c r="G26" s="165"/>
      <c r="H26" s="164"/>
      <c r="I26" s="164"/>
      <c r="J26" s="164"/>
      <c r="K26" s="168"/>
      <c r="L26" s="164"/>
      <c r="M26" s="165"/>
      <c r="N26" s="83"/>
    </row>
    <row r="27" spans="1:14" ht="12" customHeight="1">
      <c r="A27" s="341"/>
      <c r="B27" s="20" t="s">
        <v>48</v>
      </c>
      <c r="C27" s="164"/>
      <c r="D27" s="164"/>
      <c r="E27" s="164"/>
      <c r="F27" s="164"/>
      <c r="G27" s="165"/>
      <c r="H27" s="164"/>
      <c r="I27" s="164"/>
      <c r="J27" s="164"/>
      <c r="K27" s="168"/>
      <c r="L27" s="168"/>
      <c r="M27" s="165"/>
      <c r="N27" s="83"/>
    </row>
    <row r="28" spans="1:14" ht="12" customHeight="1">
      <c r="A28" s="341"/>
      <c r="B28" s="20" t="s">
        <v>50</v>
      </c>
      <c r="C28" s="164"/>
      <c r="D28" s="164"/>
      <c r="E28" s="164"/>
      <c r="F28" s="164"/>
      <c r="G28" s="165"/>
      <c r="H28" s="164"/>
      <c r="I28" s="164"/>
      <c r="J28" s="164"/>
      <c r="K28" s="164"/>
      <c r="L28" s="168"/>
      <c r="M28" s="165"/>
      <c r="N28" s="83"/>
    </row>
    <row r="29" spans="1:14" ht="12" customHeight="1">
      <c r="A29" s="341"/>
      <c r="B29" s="20" t="s">
        <v>51</v>
      </c>
      <c r="C29" s="164"/>
      <c r="D29" s="164"/>
      <c r="E29" s="164"/>
      <c r="F29" s="164"/>
      <c r="G29" s="165"/>
      <c r="H29" s="164"/>
      <c r="I29" s="164"/>
      <c r="J29" s="164"/>
      <c r="K29" s="164"/>
      <c r="L29" s="168"/>
      <c r="M29" s="165"/>
      <c r="N29" s="83"/>
    </row>
    <row r="30" spans="1:14" ht="12" customHeight="1">
      <c r="A30" s="342"/>
      <c r="B30" s="20" t="s">
        <v>59</v>
      </c>
      <c r="C30" s="164"/>
      <c r="D30" s="164"/>
      <c r="E30" s="164"/>
      <c r="F30" s="164"/>
      <c r="G30" s="165"/>
      <c r="H30" s="164"/>
      <c r="I30" s="164"/>
      <c r="J30" s="164"/>
      <c r="K30" s="164"/>
      <c r="L30" s="168"/>
      <c r="M30" s="165"/>
      <c r="N30" s="72"/>
    </row>
    <row r="31" spans="1:14" ht="12" customHeight="1">
      <c r="A31" s="27"/>
      <c r="B31" s="28" t="s">
        <v>124</v>
      </c>
      <c r="C31" s="86">
        <v>0</v>
      </c>
      <c r="D31" s="86">
        <v>1</v>
      </c>
      <c r="E31" s="86">
        <v>4</v>
      </c>
      <c r="F31" s="86">
        <v>-4</v>
      </c>
      <c r="G31" s="86">
        <v>11</v>
      </c>
      <c r="H31" s="86">
        <v>0</v>
      </c>
      <c r="I31" s="86">
        <v>1</v>
      </c>
      <c r="J31" s="86">
        <v>-2</v>
      </c>
      <c r="K31" s="86">
        <v>0</v>
      </c>
      <c r="L31" s="86">
        <v>0</v>
      </c>
      <c r="M31" s="86">
        <v>3</v>
      </c>
      <c r="N31" s="72"/>
    </row>
    <row r="32" spans="1:14" ht="12" customHeight="1">
      <c r="A32" s="31"/>
      <c r="B32" s="32" t="s">
        <v>125</v>
      </c>
      <c r="C32" s="87" t="s">
        <v>31</v>
      </c>
      <c r="D32" s="87">
        <v>1.5384615384615385</v>
      </c>
      <c r="E32" s="87">
        <v>4.4444444444444446</v>
      </c>
      <c r="F32" s="87">
        <v>-10.526315789473683</v>
      </c>
      <c r="G32" s="87">
        <v>17.460317460317459</v>
      </c>
      <c r="H32" s="87" t="s">
        <v>31</v>
      </c>
      <c r="I32" s="87" t="s">
        <v>31</v>
      </c>
      <c r="J32" s="87">
        <v>-13.333333333333334</v>
      </c>
      <c r="K32" s="87" t="s">
        <v>31</v>
      </c>
      <c r="L32" s="86">
        <v>0</v>
      </c>
      <c r="M32" s="87">
        <v>8.8235294117647065</v>
      </c>
      <c r="N32" s="72"/>
    </row>
    <row r="33" spans="1:14" ht="12" customHeight="1">
      <c r="A33" s="28"/>
      <c r="B33" s="9"/>
      <c r="C33" s="35"/>
      <c r="D33" s="9"/>
      <c r="E33" s="9"/>
      <c r="F33" s="9"/>
      <c r="G33" s="9"/>
      <c r="H33" s="9"/>
      <c r="I33" s="9"/>
      <c r="J33" s="9"/>
      <c r="K33" s="9"/>
      <c r="L33" s="36"/>
      <c r="M33" s="36"/>
      <c r="N33" s="72"/>
    </row>
    <row r="34" spans="1:14" ht="12" customHeight="1">
      <c r="A34" s="343" t="s">
        <v>32</v>
      </c>
      <c r="B34" s="18" t="str">
        <f>B19</f>
        <v xml:space="preserve">  平成31年1月</v>
      </c>
      <c r="C34" s="88">
        <f t="shared" ref="C34:M45" si="0">IF(AND(C19="-",C7="-"),"-",SUBSTITUTE(C19,"-",0)-SUBSTITUTE(C7,"-",0))</f>
        <v>0</v>
      </c>
      <c r="D34" s="88">
        <f t="shared" si="0"/>
        <v>5</v>
      </c>
      <c r="E34" s="88">
        <f t="shared" si="0"/>
        <v>5</v>
      </c>
      <c r="F34" s="88">
        <f t="shared" si="0"/>
        <v>1</v>
      </c>
      <c r="G34" s="88">
        <f t="shared" si="0"/>
        <v>-9</v>
      </c>
      <c r="H34" s="88">
        <f t="shared" si="0"/>
        <v>0</v>
      </c>
      <c r="I34" s="88">
        <f t="shared" si="0"/>
        <v>1</v>
      </c>
      <c r="J34" s="88">
        <f t="shared" si="0"/>
        <v>2</v>
      </c>
      <c r="K34" s="88">
        <f t="shared" si="0"/>
        <v>0</v>
      </c>
      <c r="L34" s="170">
        <f t="shared" si="0"/>
        <v>-1</v>
      </c>
      <c r="M34" s="88">
        <f t="shared" si="0"/>
        <v>0</v>
      </c>
      <c r="N34" s="72"/>
    </row>
    <row r="35" spans="1:14" ht="12" customHeight="1">
      <c r="A35" s="344"/>
      <c r="B35" s="20" t="s">
        <v>34</v>
      </c>
      <c r="C35" s="89">
        <f t="shared" si="0"/>
        <v>1</v>
      </c>
      <c r="D35" s="89">
        <f t="shared" si="0"/>
        <v>3</v>
      </c>
      <c r="E35" s="89">
        <f t="shared" si="0"/>
        <v>3</v>
      </c>
      <c r="F35" s="89">
        <f t="shared" si="0"/>
        <v>-3</v>
      </c>
      <c r="G35" s="89">
        <f t="shared" si="0"/>
        <v>3</v>
      </c>
      <c r="H35" s="89">
        <f t="shared" si="0"/>
        <v>0</v>
      </c>
      <c r="I35" s="89">
        <f t="shared" si="0"/>
        <v>-1</v>
      </c>
      <c r="J35" s="89">
        <f t="shared" si="0"/>
        <v>-3</v>
      </c>
      <c r="K35" s="89">
        <f t="shared" si="0"/>
        <v>0</v>
      </c>
      <c r="L35" s="89">
        <f t="shared" si="0"/>
        <v>-1</v>
      </c>
      <c r="M35" s="89">
        <f>IF(AND(M20="-",M8="-"),"-",SUBSTITUTE(M20,"-",0)-SUBSTITUTE(M8,"-",0))</f>
        <v>10</v>
      </c>
      <c r="N35" s="72"/>
    </row>
    <row r="36" spans="1:14" ht="12" customHeight="1">
      <c r="A36" s="344" t="s">
        <v>99</v>
      </c>
      <c r="B36" s="20" t="s">
        <v>36</v>
      </c>
      <c r="C36" s="89" t="e">
        <f t="shared" si="0"/>
        <v>#VALUE!</v>
      </c>
      <c r="D36" s="89" t="e">
        <f t="shared" si="0"/>
        <v>#VALUE!</v>
      </c>
      <c r="E36" s="89" t="e">
        <f t="shared" si="0"/>
        <v>#VALUE!</v>
      </c>
      <c r="F36" s="89" t="e">
        <f t="shared" si="0"/>
        <v>#VALUE!</v>
      </c>
      <c r="G36" s="89" t="e">
        <f t="shared" si="0"/>
        <v>#VALUE!</v>
      </c>
      <c r="H36" s="89" t="e">
        <f t="shared" si="0"/>
        <v>#VALUE!</v>
      </c>
      <c r="I36" s="89" t="e">
        <f t="shared" si="0"/>
        <v>#VALUE!</v>
      </c>
      <c r="J36" s="89" t="e">
        <f t="shared" si="0"/>
        <v>#VALUE!</v>
      </c>
      <c r="K36" s="171" t="e">
        <f t="shared" si="0"/>
        <v>#VALUE!</v>
      </c>
      <c r="L36" s="171" t="e">
        <f t="shared" si="0"/>
        <v>#VALUE!</v>
      </c>
      <c r="M36" s="89" t="e">
        <f t="shared" si="0"/>
        <v>#VALUE!</v>
      </c>
      <c r="N36" s="72"/>
    </row>
    <row r="37" spans="1:14" ht="12" customHeight="1">
      <c r="A37" s="344" t="s">
        <v>37</v>
      </c>
      <c r="B37" s="20" t="s">
        <v>38</v>
      </c>
      <c r="C37" s="89" t="e">
        <f t="shared" si="0"/>
        <v>#VALUE!</v>
      </c>
      <c r="D37" s="89" t="e">
        <f t="shared" si="0"/>
        <v>#VALUE!</v>
      </c>
      <c r="E37" s="89" t="e">
        <f t="shared" si="0"/>
        <v>#VALUE!</v>
      </c>
      <c r="F37" s="89" t="e">
        <f t="shared" si="0"/>
        <v>#VALUE!</v>
      </c>
      <c r="G37" s="89" t="e">
        <f t="shared" si="0"/>
        <v>#VALUE!</v>
      </c>
      <c r="H37" s="89" t="e">
        <f t="shared" si="0"/>
        <v>#VALUE!</v>
      </c>
      <c r="I37" s="89" t="e">
        <f t="shared" si="0"/>
        <v>#VALUE!</v>
      </c>
      <c r="J37" s="89" t="e">
        <f t="shared" si="0"/>
        <v>#VALUE!</v>
      </c>
      <c r="K37" s="89" t="e">
        <f t="shared" si="0"/>
        <v>#VALUE!</v>
      </c>
      <c r="L37" s="89" t="e">
        <f t="shared" si="0"/>
        <v>#VALUE!</v>
      </c>
      <c r="M37" s="89" t="e">
        <f t="shared" si="0"/>
        <v>#VALUE!</v>
      </c>
      <c r="N37" s="72"/>
    </row>
    <row r="38" spans="1:14" ht="12" customHeight="1">
      <c r="A38" s="344" t="s">
        <v>39</v>
      </c>
      <c r="B38" s="20" t="s">
        <v>40</v>
      </c>
      <c r="C38" s="89" t="e">
        <f t="shared" si="0"/>
        <v>#VALUE!</v>
      </c>
      <c r="D38" s="89" t="e">
        <f t="shared" si="0"/>
        <v>#VALUE!</v>
      </c>
      <c r="E38" s="89" t="e">
        <f t="shared" si="0"/>
        <v>#VALUE!</v>
      </c>
      <c r="F38" s="89" t="e">
        <f t="shared" si="0"/>
        <v>#VALUE!</v>
      </c>
      <c r="G38" s="89" t="e">
        <f t="shared" si="0"/>
        <v>#VALUE!</v>
      </c>
      <c r="H38" s="89" t="e">
        <f t="shared" si="0"/>
        <v>#VALUE!</v>
      </c>
      <c r="I38" s="89" t="e">
        <f t="shared" si="0"/>
        <v>#VALUE!</v>
      </c>
      <c r="J38" s="89" t="e">
        <f t="shared" si="0"/>
        <v>#VALUE!</v>
      </c>
      <c r="K38" s="89" t="e">
        <f t="shared" si="0"/>
        <v>#VALUE!</v>
      </c>
      <c r="L38" s="171" t="e">
        <f t="shared" si="0"/>
        <v>#VALUE!</v>
      </c>
      <c r="M38" s="89" t="e">
        <f t="shared" si="0"/>
        <v>#VALUE!</v>
      </c>
      <c r="N38" s="72"/>
    </row>
    <row r="39" spans="1:14" ht="12" customHeight="1">
      <c r="A39" s="344" t="s">
        <v>41</v>
      </c>
      <c r="B39" s="20" t="s">
        <v>42</v>
      </c>
      <c r="C39" s="89" t="e">
        <f t="shared" si="0"/>
        <v>#VALUE!</v>
      </c>
      <c r="D39" s="89" t="e">
        <f t="shared" si="0"/>
        <v>#VALUE!</v>
      </c>
      <c r="E39" s="89" t="e">
        <f t="shared" si="0"/>
        <v>#VALUE!</v>
      </c>
      <c r="F39" s="89" t="e">
        <f t="shared" si="0"/>
        <v>#VALUE!</v>
      </c>
      <c r="G39" s="89" t="e">
        <f t="shared" si="0"/>
        <v>#VALUE!</v>
      </c>
      <c r="H39" s="89" t="e">
        <f t="shared" si="0"/>
        <v>#VALUE!</v>
      </c>
      <c r="I39" s="89" t="e">
        <f t="shared" si="0"/>
        <v>#VALUE!</v>
      </c>
      <c r="J39" s="89" t="e">
        <f t="shared" si="0"/>
        <v>#VALUE!</v>
      </c>
      <c r="K39" s="89" t="e">
        <f t="shared" si="0"/>
        <v>#VALUE!</v>
      </c>
      <c r="L39" s="89" t="e">
        <f t="shared" si="0"/>
        <v>#VALUE!</v>
      </c>
      <c r="M39" s="89" t="e">
        <f t="shared" si="0"/>
        <v>#VALUE!</v>
      </c>
      <c r="N39" s="72"/>
    </row>
    <row r="40" spans="1:14" ht="12" customHeight="1">
      <c r="A40" s="344" t="s">
        <v>43</v>
      </c>
      <c r="B40" s="20" t="s">
        <v>44</v>
      </c>
      <c r="C40" s="89" t="e">
        <f t="shared" si="0"/>
        <v>#VALUE!</v>
      </c>
      <c r="D40" s="89" t="e">
        <f t="shared" si="0"/>
        <v>#VALUE!</v>
      </c>
      <c r="E40" s="89" t="e">
        <f t="shared" si="0"/>
        <v>#VALUE!</v>
      </c>
      <c r="F40" s="89" t="e">
        <f t="shared" si="0"/>
        <v>#VALUE!</v>
      </c>
      <c r="G40" s="89" t="e">
        <f t="shared" si="0"/>
        <v>#VALUE!</v>
      </c>
      <c r="H40" s="89" t="e">
        <f t="shared" si="0"/>
        <v>#VALUE!</v>
      </c>
      <c r="I40" s="89" t="e">
        <f t="shared" si="0"/>
        <v>#VALUE!</v>
      </c>
      <c r="J40" s="89" t="e">
        <f t="shared" si="0"/>
        <v>#VALUE!</v>
      </c>
      <c r="K40" s="89" t="e">
        <f t="shared" si="0"/>
        <v>#VALUE!</v>
      </c>
      <c r="L40" s="89" t="e">
        <f t="shared" si="0"/>
        <v>#VALUE!</v>
      </c>
      <c r="M40" s="89" t="e">
        <f t="shared" si="0"/>
        <v>#VALUE!</v>
      </c>
      <c r="N40" s="72"/>
    </row>
    <row r="41" spans="1:14" ht="12" customHeight="1">
      <c r="A41" s="344" t="s">
        <v>45</v>
      </c>
      <c r="B41" s="20" t="s">
        <v>46</v>
      </c>
      <c r="C41" s="89" t="e">
        <f t="shared" si="0"/>
        <v>#VALUE!</v>
      </c>
      <c r="D41" s="89" t="e">
        <f t="shared" si="0"/>
        <v>#VALUE!</v>
      </c>
      <c r="E41" s="89" t="e">
        <f t="shared" si="0"/>
        <v>#VALUE!</v>
      </c>
      <c r="F41" s="89" t="e">
        <f t="shared" si="0"/>
        <v>#VALUE!</v>
      </c>
      <c r="G41" s="89" t="e">
        <f t="shared" si="0"/>
        <v>#VALUE!</v>
      </c>
      <c r="H41" s="89" t="e">
        <f t="shared" si="0"/>
        <v>#VALUE!</v>
      </c>
      <c r="I41" s="89" t="e">
        <f t="shared" si="0"/>
        <v>#VALUE!</v>
      </c>
      <c r="J41" s="89" t="e">
        <f t="shared" si="0"/>
        <v>#VALUE!</v>
      </c>
      <c r="K41" s="89" t="e">
        <f t="shared" si="0"/>
        <v>#VALUE!</v>
      </c>
      <c r="L41" s="89" t="e">
        <f t="shared" si="0"/>
        <v>#VALUE!</v>
      </c>
      <c r="M41" s="89" t="e">
        <f t="shared" si="0"/>
        <v>#VALUE!</v>
      </c>
      <c r="N41" s="72"/>
    </row>
    <row r="42" spans="1:14" ht="12" customHeight="1">
      <c r="A42" s="344" t="s">
        <v>47</v>
      </c>
      <c r="B42" s="20" t="s">
        <v>48</v>
      </c>
      <c r="C42" s="89" t="e">
        <f t="shared" si="0"/>
        <v>#VALUE!</v>
      </c>
      <c r="D42" s="89" t="e">
        <f t="shared" si="0"/>
        <v>#VALUE!</v>
      </c>
      <c r="E42" s="89" t="e">
        <f t="shared" si="0"/>
        <v>#VALUE!</v>
      </c>
      <c r="F42" s="89" t="e">
        <f t="shared" si="0"/>
        <v>#VALUE!</v>
      </c>
      <c r="G42" s="89" t="e">
        <f t="shared" si="0"/>
        <v>#VALUE!</v>
      </c>
      <c r="H42" s="89" t="e">
        <f t="shared" si="0"/>
        <v>#VALUE!</v>
      </c>
      <c r="I42" s="89" t="e">
        <f t="shared" si="0"/>
        <v>#VALUE!</v>
      </c>
      <c r="J42" s="89" t="e">
        <f t="shared" si="0"/>
        <v>#VALUE!</v>
      </c>
      <c r="K42" s="89" t="e">
        <f t="shared" si="0"/>
        <v>#VALUE!</v>
      </c>
      <c r="L42" s="89" t="e">
        <f t="shared" si="0"/>
        <v>#VALUE!</v>
      </c>
      <c r="M42" s="89" t="e">
        <f t="shared" si="0"/>
        <v>#VALUE!</v>
      </c>
      <c r="N42" s="72"/>
    </row>
    <row r="43" spans="1:14" ht="12" customHeight="1">
      <c r="A43" s="344" t="s">
        <v>49</v>
      </c>
      <c r="B43" s="20" t="s">
        <v>50</v>
      </c>
      <c r="C43" s="89" t="e">
        <f t="shared" si="0"/>
        <v>#VALUE!</v>
      </c>
      <c r="D43" s="89" t="e">
        <f t="shared" si="0"/>
        <v>#VALUE!</v>
      </c>
      <c r="E43" s="89" t="e">
        <f t="shared" si="0"/>
        <v>#VALUE!</v>
      </c>
      <c r="F43" s="89" t="e">
        <f t="shared" si="0"/>
        <v>#VALUE!</v>
      </c>
      <c r="G43" s="89" t="e">
        <f t="shared" si="0"/>
        <v>#VALUE!</v>
      </c>
      <c r="H43" s="89" t="e">
        <f t="shared" si="0"/>
        <v>#VALUE!</v>
      </c>
      <c r="I43" s="89" t="e">
        <f t="shared" si="0"/>
        <v>#VALUE!</v>
      </c>
      <c r="J43" s="89" t="e">
        <f t="shared" si="0"/>
        <v>#VALUE!</v>
      </c>
      <c r="K43" s="89" t="e">
        <f t="shared" si="0"/>
        <v>#VALUE!</v>
      </c>
      <c r="L43" s="171" t="e">
        <f t="shared" si="0"/>
        <v>#VALUE!</v>
      </c>
      <c r="M43" s="89" t="e">
        <f t="shared" si="0"/>
        <v>#VALUE!</v>
      </c>
      <c r="N43" s="72"/>
    </row>
    <row r="44" spans="1:14" ht="12" customHeight="1">
      <c r="A44" s="344"/>
      <c r="B44" s="20" t="s">
        <v>51</v>
      </c>
      <c r="C44" s="89" t="e">
        <f t="shared" si="0"/>
        <v>#VALUE!</v>
      </c>
      <c r="D44" s="89" t="e">
        <f t="shared" si="0"/>
        <v>#VALUE!</v>
      </c>
      <c r="E44" s="89" t="e">
        <f t="shared" si="0"/>
        <v>#VALUE!</v>
      </c>
      <c r="F44" s="89" t="e">
        <f t="shared" si="0"/>
        <v>#VALUE!</v>
      </c>
      <c r="G44" s="89" t="e">
        <f t="shared" si="0"/>
        <v>#VALUE!</v>
      </c>
      <c r="H44" s="89" t="e">
        <f t="shared" si="0"/>
        <v>#VALUE!</v>
      </c>
      <c r="I44" s="89" t="e">
        <f t="shared" si="0"/>
        <v>#VALUE!</v>
      </c>
      <c r="J44" s="89" t="e">
        <f t="shared" si="0"/>
        <v>#VALUE!</v>
      </c>
      <c r="K44" s="89" t="e">
        <f t="shared" si="0"/>
        <v>#VALUE!</v>
      </c>
      <c r="L44" s="171" t="e">
        <f t="shared" si="0"/>
        <v>#VALUE!</v>
      </c>
      <c r="M44" s="89" t="e">
        <f t="shared" si="0"/>
        <v>#VALUE!</v>
      </c>
      <c r="N44" s="72"/>
    </row>
    <row r="45" spans="1:14" ht="12" customHeight="1">
      <c r="A45" s="345"/>
      <c r="B45" s="39" t="s">
        <v>96</v>
      </c>
      <c r="C45" s="90" t="e">
        <f t="shared" si="0"/>
        <v>#VALUE!</v>
      </c>
      <c r="D45" s="90" t="e">
        <f t="shared" si="0"/>
        <v>#VALUE!</v>
      </c>
      <c r="E45" s="90" t="e">
        <f t="shared" si="0"/>
        <v>#VALUE!</v>
      </c>
      <c r="F45" s="90" t="e">
        <f t="shared" si="0"/>
        <v>#VALUE!</v>
      </c>
      <c r="G45" s="90" t="e">
        <f t="shared" si="0"/>
        <v>#VALUE!</v>
      </c>
      <c r="H45" s="90" t="e">
        <f t="shared" si="0"/>
        <v>#VALUE!</v>
      </c>
      <c r="I45" s="90" t="e">
        <f t="shared" si="0"/>
        <v>#VALUE!</v>
      </c>
      <c r="J45" s="90" t="e">
        <f t="shared" si="0"/>
        <v>#VALUE!</v>
      </c>
      <c r="K45" s="90" t="e">
        <f t="shared" si="0"/>
        <v>#VALUE!</v>
      </c>
      <c r="L45" s="90" t="e">
        <f t="shared" si="0"/>
        <v>#VALUE!</v>
      </c>
      <c r="M45" s="90" t="e">
        <f t="shared" si="0"/>
        <v>#VALUE!</v>
      </c>
      <c r="N45" s="72"/>
    </row>
    <row r="46" spans="1:14" ht="12" customHeight="1">
      <c r="A46" s="28"/>
      <c r="B46" s="9"/>
      <c r="C46" s="50"/>
      <c r="D46" s="43"/>
      <c r="E46" s="43"/>
      <c r="F46" s="43"/>
      <c r="G46" s="43"/>
      <c r="H46" s="43"/>
      <c r="I46" s="43"/>
      <c r="J46" s="43"/>
      <c r="K46" s="43"/>
      <c r="L46" s="32"/>
      <c r="M46" s="43"/>
      <c r="N46" s="72"/>
    </row>
    <row r="47" spans="1:14" ht="12" customHeight="1">
      <c r="A47" s="346" t="s">
        <v>53</v>
      </c>
      <c r="B47" s="18" t="str">
        <f>B34</f>
        <v xml:space="preserve">  平成31年1月</v>
      </c>
      <c r="C47" s="92" t="str">
        <f t="shared" ref="C47:M58" si="1">IF(OR(C7="-",C7&gt;=10),C34/C7*100,"※")</f>
        <v>※</v>
      </c>
      <c r="D47" s="93">
        <f t="shared" si="1"/>
        <v>8.3333333333333321</v>
      </c>
      <c r="E47" s="92">
        <f t="shared" si="1"/>
        <v>5.8823529411764701</v>
      </c>
      <c r="F47" s="92">
        <f t="shared" si="1"/>
        <v>2.7027027027027026</v>
      </c>
      <c r="G47" s="92">
        <f t="shared" si="1"/>
        <v>-12.5</v>
      </c>
      <c r="H47" s="92" t="str">
        <f t="shared" si="1"/>
        <v>※</v>
      </c>
      <c r="I47" s="92" t="str">
        <f t="shared" si="1"/>
        <v>※</v>
      </c>
      <c r="J47" s="92">
        <f t="shared" si="1"/>
        <v>15.384615384615385</v>
      </c>
      <c r="K47" s="92" t="str">
        <f t="shared" si="1"/>
        <v>※</v>
      </c>
      <c r="L47" s="95" t="s">
        <v>126</v>
      </c>
      <c r="M47" s="92">
        <f t="shared" si="1"/>
        <v>0</v>
      </c>
      <c r="N47" s="72"/>
    </row>
    <row r="48" spans="1:14" ht="12" customHeight="1">
      <c r="A48" s="347"/>
      <c r="B48" s="20" t="s">
        <v>34</v>
      </c>
      <c r="C48" s="95" t="str">
        <f t="shared" si="1"/>
        <v>※</v>
      </c>
      <c r="D48" s="95">
        <f t="shared" si="1"/>
        <v>4.7619047619047619</v>
      </c>
      <c r="E48" s="95">
        <f t="shared" si="1"/>
        <v>3.296703296703297</v>
      </c>
      <c r="F48" s="95">
        <f t="shared" si="1"/>
        <v>-8.1081081081081088</v>
      </c>
      <c r="G48" s="95">
        <f t="shared" si="1"/>
        <v>4.225352112676056</v>
      </c>
      <c r="H48" s="95" t="str">
        <f t="shared" si="1"/>
        <v>※</v>
      </c>
      <c r="I48" s="95" t="str">
        <f t="shared" si="1"/>
        <v>※</v>
      </c>
      <c r="J48" s="95">
        <f t="shared" si="1"/>
        <v>-18.75</v>
      </c>
      <c r="K48" s="95" t="s">
        <v>126</v>
      </c>
      <c r="L48" s="95" t="s">
        <v>126</v>
      </c>
      <c r="M48" s="95">
        <f>IF(OR(M8="-",M8&gt;=10),M35/M8*100,"※")</f>
        <v>37.037037037037038</v>
      </c>
      <c r="N48" s="72"/>
    </row>
    <row r="49" spans="1:14" ht="12" customHeight="1">
      <c r="A49" s="347" t="s">
        <v>127</v>
      </c>
      <c r="B49" s="20" t="s">
        <v>36</v>
      </c>
      <c r="C49" s="95" t="str">
        <f t="shared" si="1"/>
        <v>※</v>
      </c>
      <c r="D49" s="95" t="e">
        <f t="shared" si="1"/>
        <v>#VALUE!</v>
      </c>
      <c r="E49" s="95" t="e">
        <f t="shared" si="1"/>
        <v>#VALUE!</v>
      </c>
      <c r="F49" s="95" t="e">
        <f t="shared" si="1"/>
        <v>#VALUE!</v>
      </c>
      <c r="G49" s="95" t="e">
        <f t="shared" si="1"/>
        <v>#VALUE!</v>
      </c>
      <c r="H49" s="95" t="str">
        <f t="shared" si="1"/>
        <v>※</v>
      </c>
      <c r="I49" s="95" t="str">
        <f t="shared" si="1"/>
        <v>※</v>
      </c>
      <c r="J49" s="95" t="e">
        <f t="shared" si="1"/>
        <v>#VALUE!</v>
      </c>
      <c r="K49" s="95" t="s">
        <v>126</v>
      </c>
      <c r="L49" s="95" t="s">
        <v>126</v>
      </c>
      <c r="M49" s="95" t="e">
        <f t="shared" si="1"/>
        <v>#VALUE!</v>
      </c>
      <c r="N49" s="72"/>
    </row>
    <row r="50" spans="1:14" ht="12" customHeight="1">
      <c r="A50" s="347" t="s">
        <v>37</v>
      </c>
      <c r="B50" s="20" t="s">
        <v>38</v>
      </c>
      <c r="C50" s="95" t="str">
        <f t="shared" si="1"/>
        <v>※</v>
      </c>
      <c r="D50" s="95" t="e">
        <f t="shared" si="1"/>
        <v>#VALUE!</v>
      </c>
      <c r="E50" s="95" t="e">
        <f t="shared" si="1"/>
        <v>#VALUE!</v>
      </c>
      <c r="F50" s="95" t="e">
        <f t="shared" si="1"/>
        <v>#VALUE!</v>
      </c>
      <c r="G50" s="95" t="e">
        <f t="shared" si="1"/>
        <v>#VALUE!</v>
      </c>
      <c r="H50" s="95" t="str">
        <f t="shared" si="1"/>
        <v>※</v>
      </c>
      <c r="I50" s="95" t="str">
        <f t="shared" si="1"/>
        <v>※</v>
      </c>
      <c r="J50" s="95" t="e">
        <f t="shared" si="1"/>
        <v>#VALUE!</v>
      </c>
      <c r="K50" s="95" t="s">
        <v>126</v>
      </c>
      <c r="L50" s="95" t="s">
        <v>126</v>
      </c>
      <c r="M50" s="95" t="e">
        <f t="shared" si="1"/>
        <v>#VALUE!</v>
      </c>
      <c r="N50" s="72"/>
    </row>
    <row r="51" spans="1:14" ht="12" customHeight="1">
      <c r="A51" s="347" t="s">
        <v>39</v>
      </c>
      <c r="B51" s="20" t="s">
        <v>40</v>
      </c>
      <c r="C51" s="95" t="str">
        <f t="shared" si="1"/>
        <v>※</v>
      </c>
      <c r="D51" s="95" t="e">
        <f t="shared" si="1"/>
        <v>#VALUE!</v>
      </c>
      <c r="E51" s="95" t="e">
        <f t="shared" si="1"/>
        <v>#VALUE!</v>
      </c>
      <c r="F51" s="95" t="e">
        <f t="shared" si="1"/>
        <v>#VALUE!</v>
      </c>
      <c r="G51" s="95" t="e">
        <f t="shared" si="1"/>
        <v>#VALUE!</v>
      </c>
      <c r="H51" s="95" t="str">
        <f t="shared" si="1"/>
        <v>※</v>
      </c>
      <c r="I51" s="95" t="str">
        <f t="shared" si="1"/>
        <v>※</v>
      </c>
      <c r="J51" s="95" t="e">
        <f t="shared" si="1"/>
        <v>#VALUE!</v>
      </c>
      <c r="K51" s="95" t="str">
        <f t="shared" si="1"/>
        <v>※</v>
      </c>
      <c r="L51" s="95" t="s">
        <v>126</v>
      </c>
      <c r="M51" s="95" t="e">
        <f>IF(OR(M11="-",M11&gt;=10),M38/M11*100,"※")</f>
        <v>#VALUE!</v>
      </c>
      <c r="N51" s="72"/>
    </row>
    <row r="52" spans="1:14" ht="12" customHeight="1">
      <c r="A52" s="347" t="s">
        <v>41</v>
      </c>
      <c r="B52" s="20" t="s">
        <v>42</v>
      </c>
      <c r="C52" s="95" t="str">
        <f t="shared" si="1"/>
        <v>※</v>
      </c>
      <c r="D52" s="95" t="e">
        <f t="shared" si="1"/>
        <v>#VALUE!</v>
      </c>
      <c r="E52" s="95" t="e">
        <f t="shared" si="1"/>
        <v>#VALUE!</v>
      </c>
      <c r="F52" s="95" t="e">
        <f t="shared" si="1"/>
        <v>#VALUE!</v>
      </c>
      <c r="G52" s="95" t="e">
        <f t="shared" si="1"/>
        <v>#VALUE!</v>
      </c>
      <c r="H52" s="95" t="str">
        <f t="shared" si="1"/>
        <v>※</v>
      </c>
      <c r="I52" s="95" t="str">
        <f t="shared" si="1"/>
        <v>※</v>
      </c>
      <c r="J52" s="95" t="e">
        <f t="shared" si="1"/>
        <v>#VALUE!</v>
      </c>
      <c r="K52" s="95" t="str">
        <f>IF(OR(K12="-",K12&gt;=10),K39/K12*100,"※")</f>
        <v>※</v>
      </c>
      <c r="L52" s="95" t="s">
        <v>126</v>
      </c>
      <c r="M52" s="95" t="e">
        <f t="shared" si="1"/>
        <v>#VALUE!</v>
      </c>
      <c r="N52" s="72"/>
    </row>
    <row r="53" spans="1:14" ht="12" customHeight="1">
      <c r="A53" s="347" t="s">
        <v>43</v>
      </c>
      <c r="B53" s="20" t="s">
        <v>44</v>
      </c>
      <c r="C53" s="95" t="str">
        <f t="shared" si="1"/>
        <v>※</v>
      </c>
      <c r="D53" s="95" t="e">
        <f t="shared" si="1"/>
        <v>#VALUE!</v>
      </c>
      <c r="E53" s="95" t="e">
        <f t="shared" si="1"/>
        <v>#VALUE!</v>
      </c>
      <c r="F53" s="95" t="e">
        <f t="shared" si="1"/>
        <v>#VALUE!</v>
      </c>
      <c r="G53" s="95" t="e">
        <f t="shared" si="1"/>
        <v>#VALUE!</v>
      </c>
      <c r="H53" s="95" t="str">
        <f t="shared" si="1"/>
        <v>※</v>
      </c>
      <c r="I53" s="95" t="str">
        <f t="shared" si="1"/>
        <v>※</v>
      </c>
      <c r="J53" s="95" t="e">
        <f t="shared" si="1"/>
        <v>#VALUE!</v>
      </c>
      <c r="K53" s="95" t="str">
        <f t="shared" si="1"/>
        <v>※</v>
      </c>
      <c r="L53" s="95" t="s">
        <v>126</v>
      </c>
      <c r="M53" s="95" t="e">
        <f t="shared" si="1"/>
        <v>#VALUE!</v>
      </c>
      <c r="N53" s="72"/>
    </row>
    <row r="54" spans="1:14" ht="12" customHeight="1">
      <c r="A54" s="347" t="s">
        <v>45</v>
      </c>
      <c r="B54" s="20" t="s">
        <v>46</v>
      </c>
      <c r="C54" s="95" t="str">
        <f t="shared" si="1"/>
        <v>※</v>
      </c>
      <c r="D54" s="95" t="e">
        <f t="shared" si="1"/>
        <v>#VALUE!</v>
      </c>
      <c r="E54" s="95" t="e">
        <f t="shared" si="1"/>
        <v>#VALUE!</v>
      </c>
      <c r="F54" s="95" t="e">
        <f t="shared" si="1"/>
        <v>#VALUE!</v>
      </c>
      <c r="G54" s="95" t="e">
        <f t="shared" si="1"/>
        <v>#VALUE!</v>
      </c>
      <c r="H54" s="95" t="str">
        <f t="shared" si="1"/>
        <v>※</v>
      </c>
      <c r="I54" s="95" t="str">
        <f t="shared" si="1"/>
        <v>※</v>
      </c>
      <c r="J54" s="95" t="e">
        <f t="shared" si="1"/>
        <v>#VALUE!</v>
      </c>
      <c r="K54" s="95" t="e">
        <f t="shared" si="1"/>
        <v>#VALUE!</v>
      </c>
      <c r="L54" s="95" t="str">
        <f t="shared" si="1"/>
        <v>※</v>
      </c>
      <c r="M54" s="95" t="e">
        <f t="shared" si="1"/>
        <v>#VALUE!</v>
      </c>
      <c r="N54" s="72"/>
    </row>
    <row r="55" spans="1:14" ht="12" customHeight="1">
      <c r="A55" s="347" t="s">
        <v>47</v>
      </c>
      <c r="B55" s="20" t="s">
        <v>48</v>
      </c>
      <c r="C55" s="95" t="str">
        <f t="shared" si="1"/>
        <v>※</v>
      </c>
      <c r="D55" s="95" t="e">
        <f t="shared" si="1"/>
        <v>#VALUE!</v>
      </c>
      <c r="E55" s="95" t="e">
        <f t="shared" si="1"/>
        <v>#VALUE!</v>
      </c>
      <c r="F55" s="95" t="e">
        <f t="shared" si="1"/>
        <v>#VALUE!</v>
      </c>
      <c r="G55" s="95" t="e">
        <f t="shared" si="1"/>
        <v>#VALUE!</v>
      </c>
      <c r="H55" s="95" t="str">
        <f t="shared" si="1"/>
        <v>※</v>
      </c>
      <c r="I55" s="95" t="str">
        <f t="shared" si="1"/>
        <v>※</v>
      </c>
      <c r="J55" s="95" t="e">
        <f t="shared" si="1"/>
        <v>#VALUE!</v>
      </c>
      <c r="K55" s="95" t="s">
        <v>126</v>
      </c>
      <c r="L55" s="95" t="s">
        <v>126</v>
      </c>
      <c r="M55" s="95" t="e">
        <f t="shared" si="1"/>
        <v>#VALUE!</v>
      </c>
      <c r="N55" s="72"/>
    </row>
    <row r="56" spans="1:14" ht="12" customHeight="1">
      <c r="A56" s="347" t="s">
        <v>49</v>
      </c>
      <c r="B56" s="20" t="s">
        <v>50</v>
      </c>
      <c r="C56" s="95" t="str">
        <f t="shared" si="1"/>
        <v>※</v>
      </c>
      <c r="D56" s="95" t="e">
        <f t="shared" si="1"/>
        <v>#VALUE!</v>
      </c>
      <c r="E56" s="95" t="e">
        <f t="shared" si="1"/>
        <v>#VALUE!</v>
      </c>
      <c r="F56" s="95" t="e">
        <f t="shared" si="1"/>
        <v>#VALUE!</v>
      </c>
      <c r="G56" s="95" t="e">
        <f t="shared" si="1"/>
        <v>#VALUE!</v>
      </c>
      <c r="H56" s="95" t="str">
        <f t="shared" si="1"/>
        <v>※</v>
      </c>
      <c r="I56" s="95" t="str">
        <f t="shared" si="1"/>
        <v>※</v>
      </c>
      <c r="J56" s="95" t="e">
        <f t="shared" si="1"/>
        <v>#VALUE!</v>
      </c>
      <c r="K56" s="95" t="str">
        <f t="shared" si="1"/>
        <v>※</v>
      </c>
      <c r="L56" s="95" t="s">
        <v>126</v>
      </c>
      <c r="M56" s="95" t="e">
        <f t="shared" si="1"/>
        <v>#VALUE!</v>
      </c>
      <c r="N56" s="72"/>
    </row>
    <row r="57" spans="1:14" ht="12" customHeight="1">
      <c r="A57" s="347"/>
      <c r="B57" s="20" t="s">
        <v>51</v>
      </c>
      <c r="C57" s="95" t="str">
        <f t="shared" si="1"/>
        <v>※</v>
      </c>
      <c r="D57" s="95" t="e">
        <f t="shared" si="1"/>
        <v>#VALUE!</v>
      </c>
      <c r="E57" s="95" t="e">
        <f t="shared" si="1"/>
        <v>#VALUE!</v>
      </c>
      <c r="F57" s="95" t="e">
        <f t="shared" si="1"/>
        <v>#VALUE!</v>
      </c>
      <c r="G57" s="95" t="e">
        <f t="shared" si="1"/>
        <v>#VALUE!</v>
      </c>
      <c r="H57" s="95" t="str">
        <f t="shared" si="1"/>
        <v>※</v>
      </c>
      <c r="I57" s="95" t="str">
        <f t="shared" si="1"/>
        <v>※</v>
      </c>
      <c r="J57" s="95" t="e">
        <f t="shared" si="1"/>
        <v>#VALUE!</v>
      </c>
      <c r="K57" s="95" t="str">
        <f t="shared" si="1"/>
        <v>※</v>
      </c>
      <c r="L57" s="95" t="s">
        <v>126</v>
      </c>
      <c r="M57" s="95" t="e">
        <f t="shared" si="1"/>
        <v>#VALUE!</v>
      </c>
      <c r="N57" s="72"/>
    </row>
    <row r="58" spans="1:14" ht="12" customHeight="1">
      <c r="A58" s="348"/>
      <c r="B58" s="39" t="s">
        <v>123</v>
      </c>
      <c r="C58" s="96" t="str">
        <f t="shared" si="1"/>
        <v>※</v>
      </c>
      <c r="D58" s="96" t="e">
        <f t="shared" si="1"/>
        <v>#VALUE!</v>
      </c>
      <c r="E58" s="96" t="e">
        <f t="shared" si="1"/>
        <v>#VALUE!</v>
      </c>
      <c r="F58" s="96" t="e">
        <f t="shared" si="1"/>
        <v>#VALUE!</v>
      </c>
      <c r="G58" s="96" t="e">
        <f t="shared" si="1"/>
        <v>#VALUE!</v>
      </c>
      <c r="H58" s="96" t="str">
        <f t="shared" si="1"/>
        <v>※</v>
      </c>
      <c r="I58" s="96" t="str">
        <f t="shared" si="1"/>
        <v>※</v>
      </c>
      <c r="J58" s="96" t="e">
        <f t="shared" si="1"/>
        <v>#VALUE!</v>
      </c>
      <c r="K58" s="96" t="str">
        <f t="shared" si="1"/>
        <v>※</v>
      </c>
      <c r="L58" s="96" t="s">
        <v>126</v>
      </c>
      <c r="M58" s="96" t="e">
        <f t="shared" si="1"/>
        <v>#VALUE!</v>
      </c>
      <c r="N58" s="72"/>
    </row>
    <row r="59" spans="1:14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2"/>
    </row>
    <row r="60" spans="1:14">
      <c r="A60" s="43"/>
      <c r="B60" s="50"/>
      <c r="C60" s="51"/>
      <c r="D60" s="51"/>
      <c r="E60" s="51"/>
      <c r="F60" s="51"/>
      <c r="G60" s="51"/>
      <c r="H60" s="51"/>
      <c r="I60" s="51" t="s">
        <v>128</v>
      </c>
      <c r="J60" s="51"/>
      <c r="K60" s="51"/>
      <c r="L60" s="51"/>
      <c r="M60" s="51"/>
      <c r="N60" s="72"/>
    </row>
    <row r="61" spans="1:14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72"/>
    </row>
    <row r="62" spans="1:14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72"/>
    </row>
    <row r="63" spans="1:14">
      <c r="A63" s="43"/>
      <c r="B63" s="52"/>
      <c r="C63" s="53"/>
      <c r="D63" s="52"/>
      <c r="E63" s="52"/>
      <c r="F63" s="52"/>
      <c r="G63" s="52"/>
      <c r="H63" s="52"/>
      <c r="I63" s="52"/>
      <c r="J63" s="52"/>
      <c r="K63" s="52"/>
      <c r="L63" s="53"/>
      <c r="M63" s="53"/>
      <c r="N63" s="72"/>
    </row>
    <row r="64" spans="1:14">
      <c r="A64" s="74"/>
      <c r="B64" s="72"/>
      <c r="C64" s="54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1:14">
      <c r="A65" s="74"/>
      <c r="B65" s="72"/>
      <c r="C65" s="54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1:14">
      <c r="A66" s="74"/>
      <c r="B66" s="72"/>
      <c r="C66" s="54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  <row r="67" spans="1:14">
      <c r="A67" s="74"/>
      <c r="B67" s="72"/>
      <c r="C67" s="54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</row>
    <row r="68" spans="1:14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1:14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1:14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4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4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1:14">
      <c r="A74" s="74"/>
      <c r="B74" s="72"/>
      <c r="C74" s="5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1:14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4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1:14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4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4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1:14">
      <c r="A81" s="74"/>
      <c r="B81" s="72"/>
      <c r="C81" s="5"/>
      <c r="D81" s="5"/>
      <c r="E81" s="5"/>
      <c r="F81" s="5"/>
      <c r="G81" s="72"/>
      <c r="H81" s="72"/>
      <c r="I81" s="72"/>
      <c r="J81" s="72"/>
      <c r="K81" s="72"/>
      <c r="L81" s="72"/>
      <c r="M81" s="72"/>
      <c r="N81" s="72"/>
    </row>
    <row r="82" spans="1:14">
      <c r="A82" s="74"/>
      <c r="B82" s="72"/>
      <c r="C82" s="54"/>
      <c r="D82" s="5"/>
      <c r="E82" s="5"/>
      <c r="F82" s="5"/>
      <c r="G82" s="72"/>
      <c r="H82" s="97"/>
      <c r="I82" s="97"/>
      <c r="J82" s="97"/>
      <c r="K82" s="97"/>
      <c r="L82" s="72"/>
      <c r="M82" s="72"/>
      <c r="N82" s="72"/>
    </row>
    <row r="83" spans="1:14">
      <c r="A83" s="74"/>
      <c r="B83" s="72"/>
      <c r="C83" s="72"/>
      <c r="D83" s="72"/>
      <c r="E83" s="72"/>
      <c r="F83" s="72"/>
      <c r="G83" s="72"/>
      <c r="H83" s="97"/>
      <c r="I83" s="97"/>
      <c r="J83" s="97"/>
      <c r="K83" s="97"/>
      <c r="L83" s="72"/>
      <c r="M83" s="72"/>
      <c r="N83" s="72"/>
    </row>
    <row r="84" spans="1:14">
      <c r="A84" s="74"/>
      <c r="B84" s="72"/>
      <c r="C84" s="72"/>
      <c r="D84" s="72"/>
      <c r="E84" s="72"/>
      <c r="F84" s="72"/>
      <c r="G84" s="72"/>
      <c r="H84" s="97"/>
      <c r="I84" s="97"/>
      <c r="J84" s="97"/>
      <c r="K84" s="97"/>
      <c r="L84" s="72"/>
      <c r="M84" s="72"/>
      <c r="N84" s="72"/>
    </row>
  </sheetData>
  <mergeCells count="13">
    <mergeCell ref="A1:M1"/>
    <mergeCell ref="C5:C6"/>
    <mergeCell ref="E5:E6"/>
    <mergeCell ref="F5:F6"/>
    <mergeCell ref="G5:G6"/>
    <mergeCell ref="H5:H6"/>
    <mergeCell ref="I5:I6"/>
    <mergeCell ref="J5:J6"/>
    <mergeCell ref="L5:L6"/>
    <mergeCell ref="A7:A30"/>
    <mergeCell ref="M5:M6"/>
    <mergeCell ref="A34:A45"/>
    <mergeCell ref="A47:A58"/>
  </mergeCells>
  <phoneticPr fontId="3"/>
  <conditionalFormatting sqref="L47 C48:M58">
    <cfRule type="expression" dxfId="23" priority="1" stopIfTrue="1">
      <formula>ISERROR(C34)</formula>
    </cfRule>
  </conditionalFormatting>
  <conditionalFormatting sqref="C35:M45">
    <cfRule type="expression" dxfId="22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>
    <oddFooter>&amp;C－18－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282"/>
  <sheetViews>
    <sheetView view="pageBreakPreview" zoomScale="136" zoomScaleNormal="100" zoomScaleSheetLayoutView="136" workbookViewId="0">
      <selection sqref="A1:L1"/>
    </sheetView>
  </sheetViews>
  <sheetFormatPr defaultRowHeight="12"/>
  <cols>
    <col min="1" max="1" width="7.375" style="73" customWidth="1"/>
    <col min="2" max="12" width="6.5" style="73" customWidth="1"/>
    <col min="13" max="253" width="9" style="73"/>
    <col min="254" max="254" width="7.375" style="73" customWidth="1"/>
    <col min="255" max="265" width="6.5" style="73" customWidth="1"/>
    <col min="266" max="509" width="9" style="73"/>
    <col min="510" max="510" width="7.375" style="73" customWidth="1"/>
    <col min="511" max="521" width="6.5" style="73" customWidth="1"/>
    <col min="522" max="765" width="9" style="73"/>
    <col min="766" max="766" width="7.375" style="73" customWidth="1"/>
    <col min="767" max="777" width="6.5" style="73" customWidth="1"/>
    <col min="778" max="1021" width="9" style="73"/>
    <col min="1022" max="1022" width="7.375" style="73" customWidth="1"/>
    <col min="1023" max="1033" width="6.5" style="73" customWidth="1"/>
    <col min="1034" max="1277" width="9" style="73"/>
    <col min="1278" max="1278" width="7.375" style="73" customWidth="1"/>
    <col min="1279" max="1289" width="6.5" style="73" customWidth="1"/>
    <col min="1290" max="1533" width="9" style="73"/>
    <col min="1534" max="1534" width="7.375" style="73" customWidth="1"/>
    <col min="1535" max="1545" width="6.5" style="73" customWidth="1"/>
    <col min="1546" max="1789" width="9" style="73"/>
    <col min="1790" max="1790" width="7.375" style="73" customWidth="1"/>
    <col min="1791" max="1801" width="6.5" style="73" customWidth="1"/>
    <col min="1802" max="2045" width="9" style="73"/>
    <col min="2046" max="2046" width="7.375" style="73" customWidth="1"/>
    <col min="2047" max="2057" width="6.5" style="73" customWidth="1"/>
    <col min="2058" max="2301" width="9" style="73"/>
    <col min="2302" max="2302" width="7.375" style="73" customWidth="1"/>
    <col min="2303" max="2313" width="6.5" style="73" customWidth="1"/>
    <col min="2314" max="2557" width="9" style="73"/>
    <col min="2558" max="2558" width="7.375" style="73" customWidth="1"/>
    <col min="2559" max="2569" width="6.5" style="73" customWidth="1"/>
    <col min="2570" max="2813" width="9" style="73"/>
    <col min="2814" max="2814" width="7.375" style="73" customWidth="1"/>
    <col min="2815" max="2825" width="6.5" style="73" customWidth="1"/>
    <col min="2826" max="3069" width="9" style="73"/>
    <col min="3070" max="3070" width="7.375" style="73" customWidth="1"/>
    <col min="3071" max="3081" width="6.5" style="73" customWidth="1"/>
    <col min="3082" max="3325" width="9" style="73"/>
    <col min="3326" max="3326" width="7.375" style="73" customWidth="1"/>
    <col min="3327" max="3337" width="6.5" style="73" customWidth="1"/>
    <col min="3338" max="3581" width="9" style="73"/>
    <col min="3582" max="3582" width="7.375" style="73" customWidth="1"/>
    <col min="3583" max="3593" width="6.5" style="73" customWidth="1"/>
    <col min="3594" max="3837" width="9" style="73"/>
    <col min="3838" max="3838" width="7.375" style="73" customWidth="1"/>
    <col min="3839" max="3849" width="6.5" style="73" customWidth="1"/>
    <col min="3850" max="4093" width="9" style="73"/>
    <col min="4094" max="4094" width="7.375" style="73" customWidth="1"/>
    <col min="4095" max="4105" width="6.5" style="73" customWidth="1"/>
    <col min="4106" max="4349" width="9" style="73"/>
    <col min="4350" max="4350" width="7.375" style="73" customWidth="1"/>
    <col min="4351" max="4361" width="6.5" style="73" customWidth="1"/>
    <col min="4362" max="4605" width="9" style="73"/>
    <col min="4606" max="4606" width="7.375" style="73" customWidth="1"/>
    <col min="4607" max="4617" width="6.5" style="73" customWidth="1"/>
    <col min="4618" max="4861" width="9" style="73"/>
    <col min="4862" max="4862" width="7.375" style="73" customWidth="1"/>
    <col min="4863" max="4873" width="6.5" style="73" customWidth="1"/>
    <col min="4874" max="5117" width="9" style="73"/>
    <col min="5118" max="5118" width="7.375" style="73" customWidth="1"/>
    <col min="5119" max="5129" width="6.5" style="73" customWidth="1"/>
    <col min="5130" max="5373" width="9" style="73"/>
    <col min="5374" max="5374" width="7.375" style="73" customWidth="1"/>
    <col min="5375" max="5385" width="6.5" style="73" customWidth="1"/>
    <col min="5386" max="5629" width="9" style="73"/>
    <col min="5630" max="5630" width="7.375" style="73" customWidth="1"/>
    <col min="5631" max="5641" width="6.5" style="73" customWidth="1"/>
    <col min="5642" max="5885" width="9" style="73"/>
    <col min="5886" max="5886" width="7.375" style="73" customWidth="1"/>
    <col min="5887" max="5897" width="6.5" style="73" customWidth="1"/>
    <col min="5898" max="6141" width="9" style="73"/>
    <col min="6142" max="6142" width="7.375" style="73" customWidth="1"/>
    <col min="6143" max="6153" width="6.5" style="73" customWidth="1"/>
    <col min="6154" max="6397" width="9" style="73"/>
    <col min="6398" max="6398" width="7.375" style="73" customWidth="1"/>
    <col min="6399" max="6409" width="6.5" style="73" customWidth="1"/>
    <col min="6410" max="6653" width="9" style="73"/>
    <col min="6654" max="6654" width="7.375" style="73" customWidth="1"/>
    <col min="6655" max="6665" width="6.5" style="73" customWidth="1"/>
    <col min="6666" max="6909" width="9" style="73"/>
    <col min="6910" max="6910" width="7.375" style="73" customWidth="1"/>
    <col min="6911" max="6921" width="6.5" style="73" customWidth="1"/>
    <col min="6922" max="7165" width="9" style="73"/>
    <col min="7166" max="7166" width="7.375" style="73" customWidth="1"/>
    <col min="7167" max="7177" width="6.5" style="73" customWidth="1"/>
    <col min="7178" max="7421" width="9" style="73"/>
    <col min="7422" max="7422" width="7.375" style="73" customWidth="1"/>
    <col min="7423" max="7433" width="6.5" style="73" customWidth="1"/>
    <col min="7434" max="7677" width="9" style="73"/>
    <col min="7678" max="7678" width="7.375" style="73" customWidth="1"/>
    <col min="7679" max="7689" width="6.5" style="73" customWidth="1"/>
    <col min="7690" max="7933" width="9" style="73"/>
    <col min="7934" max="7934" width="7.375" style="73" customWidth="1"/>
    <col min="7935" max="7945" width="6.5" style="73" customWidth="1"/>
    <col min="7946" max="8189" width="9" style="73"/>
    <col min="8190" max="8190" width="7.375" style="73" customWidth="1"/>
    <col min="8191" max="8201" width="6.5" style="73" customWidth="1"/>
    <col min="8202" max="8445" width="9" style="73"/>
    <col min="8446" max="8446" width="7.375" style="73" customWidth="1"/>
    <col min="8447" max="8457" width="6.5" style="73" customWidth="1"/>
    <col min="8458" max="8701" width="9" style="73"/>
    <col min="8702" max="8702" width="7.375" style="73" customWidth="1"/>
    <col min="8703" max="8713" width="6.5" style="73" customWidth="1"/>
    <col min="8714" max="8957" width="9" style="73"/>
    <col min="8958" max="8958" width="7.375" style="73" customWidth="1"/>
    <col min="8959" max="8969" width="6.5" style="73" customWidth="1"/>
    <col min="8970" max="9213" width="9" style="73"/>
    <col min="9214" max="9214" width="7.375" style="73" customWidth="1"/>
    <col min="9215" max="9225" width="6.5" style="73" customWidth="1"/>
    <col min="9226" max="9469" width="9" style="73"/>
    <col min="9470" max="9470" width="7.375" style="73" customWidth="1"/>
    <col min="9471" max="9481" width="6.5" style="73" customWidth="1"/>
    <col min="9482" max="9725" width="9" style="73"/>
    <col min="9726" max="9726" width="7.375" style="73" customWidth="1"/>
    <col min="9727" max="9737" width="6.5" style="73" customWidth="1"/>
    <col min="9738" max="9981" width="9" style="73"/>
    <col min="9982" max="9982" width="7.375" style="73" customWidth="1"/>
    <col min="9983" max="9993" width="6.5" style="73" customWidth="1"/>
    <col min="9994" max="10237" width="9" style="73"/>
    <col min="10238" max="10238" width="7.375" style="73" customWidth="1"/>
    <col min="10239" max="10249" width="6.5" style="73" customWidth="1"/>
    <col min="10250" max="10493" width="9" style="73"/>
    <col min="10494" max="10494" width="7.375" style="73" customWidth="1"/>
    <col min="10495" max="10505" width="6.5" style="73" customWidth="1"/>
    <col min="10506" max="10749" width="9" style="73"/>
    <col min="10750" max="10750" width="7.375" style="73" customWidth="1"/>
    <col min="10751" max="10761" width="6.5" style="73" customWidth="1"/>
    <col min="10762" max="11005" width="9" style="73"/>
    <col min="11006" max="11006" width="7.375" style="73" customWidth="1"/>
    <col min="11007" max="11017" width="6.5" style="73" customWidth="1"/>
    <col min="11018" max="11261" width="9" style="73"/>
    <col min="11262" max="11262" width="7.375" style="73" customWidth="1"/>
    <col min="11263" max="11273" width="6.5" style="73" customWidth="1"/>
    <col min="11274" max="11517" width="9" style="73"/>
    <col min="11518" max="11518" width="7.375" style="73" customWidth="1"/>
    <col min="11519" max="11529" width="6.5" style="73" customWidth="1"/>
    <col min="11530" max="11773" width="9" style="73"/>
    <col min="11774" max="11774" width="7.375" style="73" customWidth="1"/>
    <col min="11775" max="11785" width="6.5" style="73" customWidth="1"/>
    <col min="11786" max="12029" width="9" style="73"/>
    <col min="12030" max="12030" width="7.375" style="73" customWidth="1"/>
    <col min="12031" max="12041" width="6.5" style="73" customWidth="1"/>
    <col min="12042" max="12285" width="9" style="73"/>
    <col min="12286" max="12286" width="7.375" style="73" customWidth="1"/>
    <col min="12287" max="12297" width="6.5" style="73" customWidth="1"/>
    <col min="12298" max="12541" width="9" style="73"/>
    <col min="12542" max="12542" width="7.375" style="73" customWidth="1"/>
    <col min="12543" max="12553" width="6.5" style="73" customWidth="1"/>
    <col min="12554" max="12797" width="9" style="73"/>
    <col min="12798" max="12798" width="7.375" style="73" customWidth="1"/>
    <col min="12799" max="12809" width="6.5" style="73" customWidth="1"/>
    <col min="12810" max="13053" width="9" style="73"/>
    <col min="13054" max="13054" width="7.375" style="73" customWidth="1"/>
    <col min="13055" max="13065" width="6.5" style="73" customWidth="1"/>
    <col min="13066" max="13309" width="9" style="73"/>
    <col min="13310" max="13310" width="7.375" style="73" customWidth="1"/>
    <col min="13311" max="13321" width="6.5" style="73" customWidth="1"/>
    <col min="13322" max="13565" width="9" style="73"/>
    <col min="13566" max="13566" width="7.375" style="73" customWidth="1"/>
    <col min="13567" max="13577" width="6.5" style="73" customWidth="1"/>
    <col min="13578" max="13821" width="9" style="73"/>
    <col min="13822" max="13822" width="7.375" style="73" customWidth="1"/>
    <col min="13823" max="13833" width="6.5" style="73" customWidth="1"/>
    <col min="13834" max="14077" width="9" style="73"/>
    <col min="14078" max="14078" width="7.375" style="73" customWidth="1"/>
    <col min="14079" max="14089" width="6.5" style="73" customWidth="1"/>
    <col min="14090" max="14333" width="9" style="73"/>
    <col min="14334" max="14334" width="7.375" style="73" customWidth="1"/>
    <col min="14335" max="14345" width="6.5" style="73" customWidth="1"/>
    <col min="14346" max="14589" width="9" style="73"/>
    <col min="14590" max="14590" width="7.375" style="73" customWidth="1"/>
    <col min="14591" max="14601" width="6.5" style="73" customWidth="1"/>
    <col min="14602" max="14845" width="9" style="73"/>
    <col min="14846" max="14846" width="7.375" style="73" customWidth="1"/>
    <col min="14847" max="14857" width="6.5" style="73" customWidth="1"/>
    <col min="14858" max="15101" width="9" style="73"/>
    <col min="15102" max="15102" width="7.375" style="73" customWidth="1"/>
    <col min="15103" max="15113" width="6.5" style="73" customWidth="1"/>
    <col min="15114" max="15357" width="9" style="73"/>
    <col min="15358" max="15358" width="7.375" style="73" customWidth="1"/>
    <col min="15359" max="15369" width="6.5" style="73" customWidth="1"/>
    <col min="15370" max="15613" width="9" style="73"/>
    <col min="15614" max="15614" width="7.375" style="73" customWidth="1"/>
    <col min="15615" max="15625" width="6.5" style="73" customWidth="1"/>
    <col min="15626" max="15869" width="9" style="73"/>
    <col min="15870" max="15870" width="7.375" style="73" customWidth="1"/>
    <col min="15871" max="15881" width="6.5" style="73" customWidth="1"/>
    <col min="15882" max="16125" width="9" style="73"/>
    <col min="16126" max="16126" width="7.375" style="73" customWidth="1"/>
    <col min="16127" max="16137" width="6.5" style="73" customWidth="1"/>
    <col min="16138" max="16384" width="9" style="73"/>
  </cols>
  <sheetData>
    <row r="1" spans="1:13" ht="13.5">
      <c r="A1" s="349" t="s">
        <v>129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72"/>
    </row>
    <row r="2" spans="1:1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2</v>
      </c>
      <c r="M3" s="72"/>
    </row>
    <row r="4" spans="1:13" ht="12.75" customHeight="1">
      <c r="A4" s="10"/>
      <c r="B4" s="172" t="s">
        <v>130</v>
      </c>
      <c r="C4" s="172"/>
      <c r="D4" s="75"/>
      <c r="E4" s="75"/>
      <c r="F4" s="75"/>
      <c r="G4" s="75"/>
      <c r="H4" s="75"/>
      <c r="I4" s="75"/>
      <c r="J4" s="75"/>
      <c r="K4" s="75"/>
      <c r="L4" s="75"/>
      <c r="M4" s="72"/>
    </row>
    <row r="5" spans="1:13" ht="12.75" customHeight="1">
      <c r="A5" s="14"/>
      <c r="B5" s="173" t="s">
        <v>131</v>
      </c>
      <c r="C5" s="173" t="s">
        <v>132</v>
      </c>
      <c r="D5" s="173" t="s">
        <v>133</v>
      </c>
      <c r="E5" s="173" t="s">
        <v>134</v>
      </c>
      <c r="F5" s="173" t="s">
        <v>135</v>
      </c>
      <c r="G5" s="173" t="s">
        <v>136</v>
      </c>
      <c r="H5" s="173" t="s">
        <v>137</v>
      </c>
      <c r="I5" s="173" t="s">
        <v>138</v>
      </c>
      <c r="J5" s="173" t="s">
        <v>139</v>
      </c>
      <c r="K5" s="173" t="s">
        <v>140</v>
      </c>
      <c r="L5" s="173" t="s">
        <v>141</v>
      </c>
      <c r="M5" s="72"/>
    </row>
    <row r="6" spans="1:13" ht="12.75" customHeight="1">
      <c r="A6" s="62" t="s">
        <v>142</v>
      </c>
      <c r="B6" s="174">
        <v>619</v>
      </c>
      <c r="C6" s="174">
        <v>625</v>
      </c>
      <c r="D6" s="174">
        <v>621</v>
      </c>
      <c r="E6" s="174">
        <v>618</v>
      </c>
      <c r="F6" s="174">
        <v>637</v>
      </c>
      <c r="G6" s="174">
        <v>661</v>
      </c>
      <c r="H6" s="174">
        <v>644</v>
      </c>
      <c r="I6" s="174">
        <v>667</v>
      </c>
      <c r="J6" s="174">
        <v>692</v>
      </c>
      <c r="K6" s="174">
        <v>695</v>
      </c>
      <c r="L6" s="174">
        <v>726</v>
      </c>
      <c r="M6" s="72"/>
    </row>
    <row r="7" spans="1:13" ht="12.75" customHeight="1">
      <c r="A7" s="62" t="s">
        <v>143</v>
      </c>
      <c r="B7" s="174">
        <v>611</v>
      </c>
      <c r="C7" s="174">
        <v>616</v>
      </c>
      <c r="D7" s="174">
        <v>625</v>
      </c>
      <c r="E7" s="174">
        <v>608</v>
      </c>
      <c r="F7" s="174">
        <v>640</v>
      </c>
      <c r="G7" s="174">
        <v>649</v>
      </c>
      <c r="H7" s="174">
        <v>648</v>
      </c>
      <c r="I7" s="174">
        <v>684</v>
      </c>
      <c r="J7" s="174">
        <v>693</v>
      </c>
      <c r="K7" s="174">
        <v>703</v>
      </c>
      <c r="L7" s="174">
        <v>735</v>
      </c>
      <c r="M7" s="72"/>
    </row>
    <row r="8" spans="1:13" ht="12.75" customHeight="1">
      <c r="A8" s="62" t="s">
        <v>144</v>
      </c>
      <c r="B8" s="174">
        <v>602</v>
      </c>
      <c r="C8" s="174">
        <v>612</v>
      </c>
      <c r="D8" s="174">
        <v>619</v>
      </c>
      <c r="E8" s="174">
        <v>607</v>
      </c>
      <c r="F8" s="174">
        <v>629</v>
      </c>
      <c r="G8" s="174">
        <v>644</v>
      </c>
      <c r="H8" s="174">
        <v>659</v>
      </c>
      <c r="I8" s="174">
        <v>683</v>
      </c>
      <c r="J8" s="174">
        <v>688</v>
      </c>
      <c r="K8" s="174">
        <v>721</v>
      </c>
      <c r="L8" s="174"/>
      <c r="M8" s="72"/>
    </row>
    <row r="9" spans="1:13" ht="12.75" customHeight="1">
      <c r="A9" s="62" t="s">
        <v>145</v>
      </c>
      <c r="B9" s="174">
        <v>611</v>
      </c>
      <c r="C9" s="174">
        <v>617</v>
      </c>
      <c r="D9" s="174">
        <v>617</v>
      </c>
      <c r="E9" s="174">
        <v>614</v>
      </c>
      <c r="F9" s="174">
        <v>622</v>
      </c>
      <c r="G9" s="174">
        <v>631</v>
      </c>
      <c r="H9" s="174">
        <v>668</v>
      </c>
      <c r="I9" s="174">
        <v>668</v>
      </c>
      <c r="J9" s="174">
        <v>689</v>
      </c>
      <c r="K9" s="174">
        <v>721</v>
      </c>
      <c r="L9" s="175"/>
      <c r="M9" s="72"/>
    </row>
    <row r="10" spans="1:13" ht="12.75" customHeight="1">
      <c r="A10" s="62" t="s">
        <v>146</v>
      </c>
      <c r="B10" s="174">
        <v>613</v>
      </c>
      <c r="C10" s="174">
        <v>618</v>
      </c>
      <c r="D10" s="174">
        <v>602</v>
      </c>
      <c r="E10" s="174">
        <v>611</v>
      </c>
      <c r="F10" s="174">
        <v>630</v>
      </c>
      <c r="G10" s="174">
        <v>627</v>
      </c>
      <c r="H10" s="174">
        <v>666</v>
      </c>
      <c r="I10" s="174">
        <v>674</v>
      </c>
      <c r="J10" s="174">
        <v>690</v>
      </c>
      <c r="K10" s="174">
        <v>702</v>
      </c>
      <c r="L10" s="176"/>
      <c r="M10" s="72"/>
    </row>
    <row r="11" spans="1:13" ht="12.75" customHeight="1">
      <c r="A11" s="62" t="s">
        <v>42</v>
      </c>
      <c r="B11" s="174">
        <v>621</v>
      </c>
      <c r="C11" s="174">
        <v>630</v>
      </c>
      <c r="D11" s="174">
        <v>609</v>
      </c>
      <c r="E11" s="174">
        <v>624</v>
      </c>
      <c r="F11" s="174">
        <v>641</v>
      </c>
      <c r="G11" s="174">
        <v>651</v>
      </c>
      <c r="H11" s="174">
        <v>674</v>
      </c>
      <c r="I11" s="174">
        <v>679</v>
      </c>
      <c r="J11" s="174">
        <v>692</v>
      </c>
      <c r="K11" s="174">
        <v>695</v>
      </c>
      <c r="L11" s="175"/>
      <c r="M11" s="72"/>
    </row>
    <row r="12" spans="1:13" ht="12.75" customHeight="1">
      <c r="A12" s="62" t="s">
        <v>147</v>
      </c>
      <c r="B12" s="174">
        <v>632</v>
      </c>
      <c r="C12" s="174">
        <v>634</v>
      </c>
      <c r="D12" s="174">
        <v>619</v>
      </c>
      <c r="E12" s="174">
        <v>648</v>
      </c>
      <c r="F12" s="174">
        <v>646</v>
      </c>
      <c r="G12" s="174">
        <v>645</v>
      </c>
      <c r="H12" s="174">
        <v>664</v>
      </c>
      <c r="I12" s="174">
        <v>667</v>
      </c>
      <c r="J12" s="174">
        <v>694</v>
      </c>
      <c r="K12" s="174">
        <v>698</v>
      </c>
      <c r="L12" s="174"/>
      <c r="M12" s="72"/>
    </row>
    <row r="13" spans="1:13" ht="12.75" customHeight="1">
      <c r="A13" s="62" t="s">
        <v>46</v>
      </c>
      <c r="B13" s="174">
        <v>632</v>
      </c>
      <c r="C13" s="174">
        <v>623</v>
      </c>
      <c r="D13" s="174">
        <v>613</v>
      </c>
      <c r="E13" s="174">
        <v>639</v>
      </c>
      <c r="F13" s="174">
        <v>648</v>
      </c>
      <c r="G13" s="174">
        <v>635</v>
      </c>
      <c r="H13" s="174">
        <v>662</v>
      </c>
      <c r="I13" s="174">
        <v>671</v>
      </c>
      <c r="J13" s="174">
        <v>682</v>
      </c>
      <c r="K13" s="174">
        <v>702</v>
      </c>
      <c r="L13" s="174"/>
      <c r="M13" s="72"/>
    </row>
    <row r="14" spans="1:13" ht="12.75" customHeight="1">
      <c r="A14" s="62" t="s">
        <v>48</v>
      </c>
      <c r="B14" s="174">
        <v>614</v>
      </c>
      <c r="C14" s="174">
        <v>619</v>
      </c>
      <c r="D14" s="174">
        <v>627</v>
      </c>
      <c r="E14" s="174">
        <v>634</v>
      </c>
      <c r="F14" s="174">
        <v>640</v>
      </c>
      <c r="G14" s="174">
        <v>631</v>
      </c>
      <c r="H14" s="174">
        <v>665</v>
      </c>
      <c r="I14" s="174">
        <v>680</v>
      </c>
      <c r="J14" s="174">
        <v>677</v>
      </c>
      <c r="K14" s="174">
        <v>688</v>
      </c>
      <c r="L14" s="174"/>
      <c r="M14" s="72"/>
    </row>
    <row r="15" spans="1:13" ht="12.75" customHeight="1">
      <c r="A15" s="62" t="s">
        <v>148</v>
      </c>
      <c r="B15" s="174">
        <v>613</v>
      </c>
      <c r="C15" s="174">
        <v>615</v>
      </c>
      <c r="D15" s="174">
        <v>622</v>
      </c>
      <c r="E15" s="174">
        <v>636</v>
      </c>
      <c r="F15" s="174">
        <v>657</v>
      </c>
      <c r="G15" s="174">
        <v>654</v>
      </c>
      <c r="H15" s="174">
        <v>674</v>
      </c>
      <c r="I15" s="174">
        <v>692</v>
      </c>
      <c r="J15" s="174">
        <v>689</v>
      </c>
      <c r="K15" s="174">
        <v>700</v>
      </c>
      <c r="L15" s="174"/>
      <c r="M15" s="72"/>
    </row>
    <row r="16" spans="1:13" ht="12.75" customHeight="1">
      <c r="A16" s="62" t="s">
        <v>51</v>
      </c>
      <c r="B16" s="174">
        <v>617</v>
      </c>
      <c r="C16" s="174">
        <v>630</v>
      </c>
      <c r="D16" s="174">
        <v>625</v>
      </c>
      <c r="E16" s="174">
        <v>643</v>
      </c>
      <c r="F16" s="174">
        <v>661</v>
      </c>
      <c r="G16" s="174">
        <v>658</v>
      </c>
      <c r="H16" s="174">
        <v>676</v>
      </c>
      <c r="I16" s="174">
        <v>685</v>
      </c>
      <c r="J16" s="174">
        <v>704</v>
      </c>
      <c r="K16" s="174">
        <v>732</v>
      </c>
      <c r="L16" s="174"/>
      <c r="M16" s="72"/>
    </row>
    <row r="17" spans="1:21" ht="12.75" customHeight="1">
      <c r="A17" s="62" t="s">
        <v>149</v>
      </c>
      <c r="B17" s="174">
        <v>619</v>
      </c>
      <c r="C17" s="174">
        <v>630</v>
      </c>
      <c r="D17" s="174">
        <v>631</v>
      </c>
      <c r="E17" s="174">
        <v>647</v>
      </c>
      <c r="F17" s="174">
        <v>659</v>
      </c>
      <c r="G17" s="174">
        <v>654</v>
      </c>
      <c r="H17" s="174">
        <v>666</v>
      </c>
      <c r="I17" s="174">
        <v>699</v>
      </c>
      <c r="J17" s="174">
        <v>706</v>
      </c>
      <c r="K17" s="174">
        <v>725</v>
      </c>
      <c r="L17" s="174"/>
      <c r="M17" s="72"/>
    </row>
    <row r="18" spans="1:21" s="178" customFormat="1" ht="12.75" customHeight="1">
      <c r="A18" s="177" t="s">
        <v>150</v>
      </c>
      <c r="B18" s="174">
        <v>617</v>
      </c>
      <c r="C18" s="174">
        <v>622</v>
      </c>
      <c r="D18" s="174">
        <v>619</v>
      </c>
      <c r="E18" s="174">
        <v>627</v>
      </c>
      <c r="F18" s="174">
        <v>642</v>
      </c>
      <c r="G18" s="174">
        <v>645</v>
      </c>
      <c r="H18" s="174">
        <v>664</v>
      </c>
      <c r="I18" s="174">
        <v>679</v>
      </c>
      <c r="J18" s="174">
        <v>691</v>
      </c>
      <c r="K18" s="174">
        <v>707</v>
      </c>
      <c r="L18" s="174"/>
    </row>
    <row r="19" spans="1:21" s="178" customFormat="1" ht="12" customHeight="1"/>
    <row r="20" spans="1:21" ht="13.5">
      <c r="A20" s="349" t="s">
        <v>151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72"/>
    </row>
    <row r="21" spans="1:2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2" spans="1:21">
      <c r="A22" s="5" t="s">
        <v>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6" t="s">
        <v>2</v>
      </c>
      <c r="M22" s="72"/>
    </row>
    <row r="23" spans="1:21" ht="12.75" customHeight="1">
      <c r="A23" s="10"/>
      <c r="B23" s="172" t="s">
        <v>130</v>
      </c>
      <c r="C23" s="172"/>
      <c r="D23" s="75"/>
      <c r="E23" s="75"/>
      <c r="F23" s="75"/>
      <c r="G23" s="75"/>
      <c r="H23" s="75"/>
      <c r="I23" s="75"/>
      <c r="J23" s="75"/>
      <c r="K23" s="75"/>
      <c r="L23" s="179"/>
      <c r="M23" s="72"/>
    </row>
    <row r="24" spans="1:21" ht="12.75" customHeight="1">
      <c r="A24" s="14"/>
      <c r="B24" s="173" t="s">
        <v>131</v>
      </c>
      <c r="C24" s="173" t="s">
        <v>132</v>
      </c>
      <c r="D24" s="173" t="s">
        <v>133</v>
      </c>
      <c r="E24" s="173" t="s">
        <v>134</v>
      </c>
      <c r="F24" s="173" t="s">
        <v>135</v>
      </c>
      <c r="G24" s="173" t="s">
        <v>136</v>
      </c>
      <c r="H24" s="173" t="s">
        <v>137</v>
      </c>
      <c r="I24" s="173" t="s">
        <v>138</v>
      </c>
      <c r="J24" s="173" t="s">
        <v>139</v>
      </c>
      <c r="K24" s="173" t="s">
        <v>140</v>
      </c>
      <c r="L24" s="173" t="s">
        <v>141</v>
      </c>
      <c r="M24" s="72"/>
    </row>
    <row r="25" spans="1:21" ht="12.75" customHeight="1">
      <c r="A25" s="62" t="s">
        <v>142</v>
      </c>
      <c r="B25" s="174">
        <v>347</v>
      </c>
      <c r="C25" s="174">
        <v>353</v>
      </c>
      <c r="D25" s="174">
        <v>350</v>
      </c>
      <c r="E25" s="174">
        <v>345</v>
      </c>
      <c r="F25" s="174">
        <v>357</v>
      </c>
      <c r="G25" s="174">
        <v>373</v>
      </c>
      <c r="H25" s="174">
        <v>368</v>
      </c>
      <c r="I25" s="174">
        <v>379</v>
      </c>
      <c r="J25" s="174">
        <v>381</v>
      </c>
      <c r="K25" s="174">
        <v>382</v>
      </c>
      <c r="L25" s="174">
        <v>405</v>
      </c>
      <c r="M25" s="72"/>
    </row>
    <row r="26" spans="1:21" ht="12.75" customHeight="1">
      <c r="A26" s="62" t="s">
        <v>152</v>
      </c>
      <c r="B26" s="174">
        <v>345</v>
      </c>
      <c r="C26" s="174">
        <v>347</v>
      </c>
      <c r="D26" s="174">
        <v>356</v>
      </c>
      <c r="E26" s="174">
        <v>338</v>
      </c>
      <c r="F26" s="174">
        <v>358</v>
      </c>
      <c r="G26" s="174">
        <v>360</v>
      </c>
      <c r="H26" s="174">
        <v>363</v>
      </c>
      <c r="I26" s="174">
        <v>381</v>
      </c>
      <c r="J26" s="174">
        <v>379</v>
      </c>
      <c r="K26" s="174">
        <v>382</v>
      </c>
      <c r="L26" s="174">
        <v>401</v>
      </c>
      <c r="M26" s="72"/>
    </row>
    <row r="27" spans="1:21" ht="12.75" customHeight="1">
      <c r="A27" s="62" t="s">
        <v>153</v>
      </c>
      <c r="B27" s="174">
        <v>343</v>
      </c>
      <c r="C27" s="174">
        <v>348</v>
      </c>
      <c r="D27" s="174">
        <v>353</v>
      </c>
      <c r="E27" s="174">
        <v>339</v>
      </c>
      <c r="F27" s="180">
        <v>352</v>
      </c>
      <c r="G27" s="174">
        <v>354</v>
      </c>
      <c r="H27" s="174">
        <v>358</v>
      </c>
      <c r="I27" s="174">
        <v>374</v>
      </c>
      <c r="J27" s="174">
        <v>381</v>
      </c>
      <c r="K27" s="174">
        <v>395</v>
      </c>
      <c r="L27" s="174"/>
      <c r="M27" s="72"/>
    </row>
    <row r="28" spans="1:21" ht="12.75" customHeight="1">
      <c r="A28" s="62" t="s">
        <v>154</v>
      </c>
      <c r="B28" s="174">
        <v>348</v>
      </c>
      <c r="C28" s="174">
        <v>346</v>
      </c>
      <c r="D28" s="174">
        <v>344</v>
      </c>
      <c r="E28" s="174">
        <v>339</v>
      </c>
      <c r="F28" s="174">
        <v>349</v>
      </c>
      <c r="G28" s="174">
        <v>350</v>
      </c>
      <c r="H28" s="174">
        <v>366</v>
      </c>
      <c r="I28" s="174">
        <v>367</v>
      </c>
      <c r="J28" s="174">
        <v>380</v>
      </c>
      <c r="K28" s="174">
        <v>391</v>
      </c>
      <c r="L28" s="174"/>
      <c r="M28" s="72"/>
    </row>
    <row r="29" spans="1:21" ht="12.75" customHeight="1">
      <c r="A29" s="62" t="s">
        <v>155</v>
      </c>
      <c r="B29" s="174">
        <v>351</v>
      </c>
      <c r="C29" s="174">
        <v>352</v>
      </c>
      <c r="D29" s="174">
        <v>337</v>
      </c>
      <c r="E29" s="174">
        <v>337</v>
      </c>
      <c r="F29" s="174">
        <v>351</v>
      </c>
      <c r="G29" s="174">
        <v>344</v>
      </c>
      <c r="H29" s="174">
        <v>363</v>
      </c>
      <c r="I29" s="174">
        <v>369</v>
      </c>
      <c r="J29" s="174">
        <v>382</v>
      </c>
      <c r="K29" s="174">
        <v>380</v>
      </c>
      <c r="L29" s="174"/>
      <c r="M29" s="72"/>
    </row>
    <row r="30" spans="1:21" ht="12.75" customHeight="1">
      <c r="A30" s="62" t="s">
        <v>42</v>
      </c>
      <c r="B30" s="174">
        <v>349</v>
      </c>
      <c r="C30" s="174">
        <v>361</v>
      </c>
      <c r="D30" s="174">
        <v>350</v>
      </c>
      <c r="E30" s="174">
        <v>346</v>
      </c>
      <c r="F30" s="174">
        <v>356</v>
      </c>
      <c r="G30" s="174">
        <v>358</v>
      </c>
      <c r="H30" s="174">
        <v>363</v>
      </c>
      <c r="I30" s="174">
        <v>364</v>
      </c>
      <c r="J30" s="174">
        <v>376</v>
      </c>
      <c r="K30" s="174">
        <v>372</v>
      </c>
      <c r="L30" s="174"/>
      <c r="M30" s="72"/>
    </row>
    <row r="31" spans="1:21" ht="12.75" customHeight="1">
      <c r="A31" s="62" t="s">
        <v>156</v>
      </c>
      <c r="B31" s="174">
        <v>351</v>
      </c>
      <c r="C31" s="174">
        <v>357</v>
      </c>
      <c r="D31" s="174">
        <v>353</v>
      </c>
      <c r="E31" s="174">
        <v>359</v>
      </c>
      <c r="F31" s="174">
        <v>358</v>
      </c>
      <c r="G31" s="174">
        <v>359</v>
      </c>
      <c r="H31" s="174">
        <v>357</v>
      </c>
      <c r="I31" s="174">
        <v>351</v>
      </c>
      <c r="J31" s="174">
        <v>373</v>
      </c>
      <c r="K31" s="174">
        <v>380</v>
      </c>
      <c r="L31" s="174"/>
      <c r="M31" s="72"/>
      <c r="U31" s="73" t="s">
        <v>157</v>
      </c>
    </row>
    <row r="32" spans="1:21" ht="12.75" customHeight="1">
      <c r="A32" s="62" t="s">
        <v>158</v>
      </c>
      <c r="B32" s="174">
        <v>354</v>
      </c>
      <c r="C32" s="174">
        <v>349</v>
      </c>
      <c r="D32" s="174">
        <v>346</v>
      </c>
      <c r="E32" s="174">
        <v>357</v>
      </c>
      <c r="F32" s="174">
        <v>362</v>
      </c>
      <c r="G32" s="174">
        <v>356</v>
      </c>
      <c r="H32" s="174">
        <v>361</v>
      </c>
      <c r="I32" s="174">
        <v>363</v>
      </c>
      <c r="J32" s="174">
        <v>377</v>
      </c>
      <c r="K32" s="174">
        <v>384</v>
      </c>
      <c r="L32" s="174"/>
      <c r="M32" s="72"/>
      <c r="U32" s="73" t="s">
        <v>157</v>
      </c>
    </row>
    <row r="33" spans="1:13" ht="12.75" customHeight="1">
      <c r="A33" s="62" t="s">
        <v>48</v>
      </c>
      <c r="B33" s="174">
        <v>341</v>
      </c>
      <c r="C33" s="174">
        <v>346</v>
      </c>
      <c r="D33" s="174">
        <v>351</v>
      </c>
      <c r="E33" s="174">
        <v>352</v>
      </c>
      <c r="F33" s="174">
        <v>355</v>
      </c>
      <c r="G33" s="174">
        <v>356</v>
      </c>
      <c r="H33" s="174">
        <v>370</v>
      </c>
      <c r="I33" s="174">
        <v>374</v>
      </c>
      <c r="J33" s="174">
        <v>373</v>
      </c>
      <c r="K33" s="174">
        <v>371</v>
      </c>
      <c r="L33" s="174"/>
      <c r="M33" s="72"/>
    </row>
    <row r="34" spans="1:13" ht="12.75" customHeight="1">
      <c r="A34" s="62" t="s">
        <v>148</v>
      </c>
      <c r="B34" s="174">
        <v>347</v>
      </c>
      <c r="C34" s="174">
        <v>345</v>
      </c>
      <c r="D34" s="174">
        <v>352</v>
      </c>
      <c r="E34" s="174">
        <v>358</v>
      </c>
      <c r="F34" s="174">
        <v>365</v>
      </c>
      <c r="G34" s="174">
        <v>366</v>
      </c>
      <c r="H34" s="174">
        <v>370</v>
      </c>
      <c r="I34" s="174">
        <v>380</v>
      </c>
      <c r="J34" s="174">
        <v>379</v>
      </c>
      <c r="K34" s="174">
        <v>375</v>
      </c>
      <c r="L34" s="174"/>
      <c r="M34" s="72"/>
    </row>
    <row r="35" spans="1:13" ht="12.75" customHeight="1">
      <c r="A35" s="62" t="s">
        <v>51</v>
      </c>
      <c r="B35" s="174">
        <v>354</v>
      </c>
      <c r="C35" s="174">
        <v>350</v>
      </c>
      <c r="D35" s="174">
        <v>351</v>
      </c>
      <c r="E35" s="174">
        <v>364</v>
      </c>
      <c r="F35" s="174">
        <v>369</v>
      </c>
      <c r="G35" s="174">
        <v>365</v>
      </c>
      <c r="H35" s="174">
        <v>372</v>
      </c>
      <c r="I35" s="174">
        <v>377</v>
      </c>
      <c r="J35" s="174">
        <v>382</v>
      </c>
      <c r="K35" s="174">
        <v>394</v>
      </c>
      <c r="L35" s="174"/>
      <c r="M35" s="72"/>
    </row>
    <row r="36" spans="1:13" ht="12.75" customHeight="1">
      <c r="A36" s="62" t="s">
        <v>159</v>
      </c>
      <c r="B36" s="174">
        <v>356</v>
      </c>
      <c r="C36" s="174">
        <v>353</v>
      </c>
      <c r="D36" s="174">
        <v>351</v>
      </c>
      <c r="E36" s="174">
        <v>360</v>
      </c>
      <c r="F36" s="174">
        <v>370</v>
      </c>
      <c r="G36" s="174">
        <v>366</v>
      </c>
      <c r="H36" s="174">
        <v>373</v>
      </c>
      <c r="I36" s="174">
        <v>385</v>
      </c>
      <c r="J36" s="174">
        <v>391</v>
      </c>
      <c r="K36" s="174">
        <v>406</v>
      </c>
      <c r="L36" s="174"/>
      <c r="M36" s="72"/>
    </row>
    <row r="37" spans="1:13" s="178" customFormat="1" ht="12.75" customHeight="1">
      <c r="A37" s="177" t="s">
        <v>150</v>
      </c>
      <c r="B37" s="174">
        <v>349</v>
      </c>
      <c r="C37" s="174">
        <v>350</v>
      </c>
      <c r="D37" s="174">
        <v>349</v>
      </c>
      <c r="E37" s="174">
        <v>350</v>
      </c>
      <c r="F37" s="174">
        <v>358</v>
      </c>
      <c r="G37" s="174">
        <v>359</v>
      </c>
      <c r="H37" s="174">
        <v>365</v>
      </c>
      <c r="I37" s="174">
        <v>372</v>
      </c>
      <c r="J37" s="174">
        <v>380</v>
      </c>
      <c r="K37" s="174">
        <v>384</v>
      </c>
      <c r="L37" s="174"/>
    </row>
    <row r="38" spans="1:13" s="178" customFormat="1" ht="12" customHeight="1"/>
    <row r="39" spans="1:13" ht="13.5">
      <c r="A39" s="349" t="s">
        <v>160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72"/>
    </row>
    <row r="40" spans="1:13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</row>
    <row r="41" spans="1:13">
      <c r="A41" s="5" t="s">
        <v>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6" t="s">
        <v>2</v>
      </c>
      <c r="M41" s="72"/>
    </row>
    <row r="42" spans="1:13" ht="12.75" customHeight="1">
      <c r="A42" s="10"/>
      <c r="B42" s="172" t="s">
        <v>130</v>
      </c>
      <c r="C42" s="172"/>
      <c r="D42" s="75"/>
      <c r="E42" s="75"/>
      <c r="F42" s="75"/>
      <c r="G42" s="75"/>
      <c r="H42" s="75"/>
      <c r="I42" s="75"/>
      <c r="J42" s="75"/>
      <c r="K42" s="75"/>
      <c r="L42" s="75"/>
      <c r="M42" s="72"/>
    </row>
    <row r="43" spans="1:13" ht="12.75" customHeight="1">
      <c r="A43" s="14"/>
      <c r="B43" s="173" t="s">
        <v>131</v>
      </c>
      <c r="C43" s="173" t="s">
        <v>132</v>
      </c>
      <c r="D43" s="173" t="s">
        <v>133</v>
      </c>
      <c r="E43" s="173" t="s">
        <v>134</v>
      </c>
      <c r="F43" s="173" t="s">
        <v>135</v>
      </c>
      <c r="G43" s="173" t="s">
        <v>136</v>
      </c>
      <c r="H43" s="173" t="s">
        <v>137</v>
      </c>
      <c r="I43" s="173" t="s">
        <v>138</v>
      </c>
      <c r="J43" s="173" t="s">
        <v>139</v>
      </c>
      <c r="K43" s="173" t="s">
        <v>140</v>
      </c>
      <c r="L43" s="173" t="s">
        <v>141</v>
      </c>
      <c r="M43" s="72"/>
    </row>
    <row r="44" spans="1:13" ht="12.75" customHeight="1">
      <c r="A44" s="62" t="s">
        <v>142</v>
      </c>
      <c r="B44" s="174">
        <v>272</v>
      </c>
      <c r="C44" s="174">
        <v>272</v>
      </c>
      <c r="D44" s="174">
        <v>271</v>
      </c>
      <c r="E44" s="174">
        <v>274</v>
      </c>
      <c r="F44" s="174">
        <v>279</v>
      </c>
      <c r="G44" s="174">
        <v>288</v>
      </c>
      <c r="H44" s="174">
        <v>277</v>
      </c>
      <c r="I44" s="174">
        <v>288</v>
      </c>
      <c r="J44" s="174">
        <v>312</v>
      </c>
      <c r="K44" s="174">
        <v>313</v>
      </c>
      <c r="L44" s="174">
        <v>321</v>
      </c>
      <c r="M44" s="72"/>
    </row>
    <row r="45" spans="1:13" ht="12.75" customHeight="1">
      <c r="A45" s="62" t="s">
        <v>152</v>
      </c>
      <c r="B45" s="174">
        <v>267</v>
      </c>
      <c r="C45" s="174">
        <v>269</v>
      </c>
      <c r="D45" s="174">
        <v>269</v>
      </c>
      <c r="E45" s="174">
        <v>270</v>
      </c>
      <c r="F45" s="174">
        <v>282</v>
      </c>
      <c r="G45" s="174">
        <v>289</v>
      </c>
      <c r="H45" s="174">
        <v>285</v>
      </c>
      <c r="I45" s="174">
        <v>303</v>
      </c>
      <c r="J45" s="174">
        <v>314</v>
      </c>
      <c r="K45" s="174">
        <v>320</v>
      </c>
      <c r="L45" s="174">
        <v>335</v>
      </c>
      <c r="M45" s="72"/>
    </row>
    <row r="46" spans="1:13" ht="12.75" customHeight="1">
      <c r="A46" s="62" t="s">
        <v>161</v>
      </c>
      <c r="B46" s="174">
        <v>258</v>
      </c>
      <c r="C46" s="174">
        <v>264</v>
      </c>
      <c r="D46" s="174">
        <v>267</v>
      </c>
      <c r="E46" s="174">
        <v>268</v>
      </c>
      <c r="F46" s="174">
        <v>277</v>
      </c>
      <c r="G46" s="174">
        <v>290</v>
      </c>
      <c r="H46" s="174">
        <v>301</v>
      </c>
      <c r="I46" s="174">
        <v>309</v>
      </c>
      <c r="J46" s="174">
        <v>307</v>
      </c>
      <c r="K46" s="174">
        <v>326</v>
      </c>
      <c r="L46" s="174"/>
      <c r="M46" s="72"/>
    </row>
    <row r="47" spans="1:13" ht="12.75" customHeight="1">
      <c r="A47" s="62" t="s">
        <v>162</v>
      </c>
      <c r="B47" s="174">
        <v>263</v>
      </c>
      <c r="C47" s="174">
        <v>271</v>
      </c>
      <c r="D47" s="174">
        <v>273</v>
      </c>
      <c r="E47" s="174">
        <v>275</v>
      </c>
      <c r="F47" s="174">
        <v>273</v>
      </c>
      <c r="G47" s="174">
        <v>281</v>
      </c>
      <c r="H47" s="174">
        <v>302</v>
      </c>
      <c r="I47" s="174">
        <v>301</v>
      </c>
      <c r="J47" s="174">
        <v>309</v>
      </c>
      <c r="K47" s="174">
        <v>330</v>
      </c>
      <c r="L47" s="174"/>
      <c r="M47" s="72"/>
    </row>
    <row r="48" spans="1:13" ht="12.75" customHeight="1">
      <c r="A48" s="62" t="s">
        <v>163</v>
      </c>
      <c r="B48" s="174">
        <v>262</v>
      </c>
      <c r="C48" s="174">
        <v>266</v>
      </c>
      <c r="D48" s="174">
        <v>265</v>
      </c>
      <c r="E48" s="174">
        <v>274</v>
      </c>
      <c r="F48" s="174">
        <v>278</v>
      </c>
      <c r="G48" s="174">
        <v>283</v>
      </c>
      <c r="H48" s="174">
        <v>303</v>
      </c>
      <c r="I48" s="174">
        <v>305</v>
      </c>
      <c r="J48" s="174">
        <v>308</v>
      </c>
      <c r="K48" s="174">
        <v>322</v>
      </c>
      <c r="L48" s="174"/>
      <c r="M48" s="72"/>
    </row>
    <row r="49" spans="1:13" ht="12.75" customHeight="1">
      <c r="A49" s="62" t="s">
        <v>42</v>
      </c>
      <c r="B49" s="174">
        <v>272</v>
      </c>
      <c r="C49" s="174">
        <v>269</v>
      </c>
      <c r="D49" s="174">
        <v>259</v>
      </c>
      <c r="E49" s="174">
        <v>278</v>
      </c>
      <c r="F49" s="174">
        <v>286</v>
      </c>
      <c r="G49" s="174">
        <v>293</v>
      </c>
      <c r="H49" s="174">
        <v>312</v>
      </c>
      <c r="I49" s="174">
        <v>315</v>
      </c>
      <c r="J49" s="174">
        <v>316</v>
      </c>
      <c r="K49" s="174">
        <v>322</v>
      </c>
      <c r="L49" s="174"/>
      <c r="M49" s="72"/>
    </row>
    <row r="50" spans="1:13" ht="12.75" customHeight="1">
      <c r="A50" s="62" t="s">
        <v>164</v>
      </c>
      <c r="B50" s="174">
        <v>281</v>
      </c>
      <c r="C50" s="174">
        <v>278</v>
      </c>
      <c r="D50" s="174">
        <v>267</v>
      </c>
      <c r="E50" s="174">
        <v>289</v>
      </c>
      <c r="F50" s="174">
        <v>288</v>
      </c>
      <c r="G50" s="174">
        <v>286</v>
      </c>
      <c r="H50" s="174">
        <v>307</v>
      </c>
      <c r="I50" s="174">
        <v>315</v>
      </c>
      <c r="J50" s="174">
        <v>320</v>
      </c>
      <c r="K50" s="174">
        <v>318</v>
      </c>
      <c r="L50" s="174"/>
      <c r="M50" s="72"/>
    </row>
    <row r="51" spans="1:13" ht="12.75" customHeight="1">
      <c r="A51" s="62" t="s">
        <v>165</v>
      </c>
      <c r="B51" s="174">
        <v>278</v>
      </c>
      <c r="C51" s="174">
        <v>274</v>
      </c>
      <c r="D51" s="174">
        <v>267</v>
      </c>
      <c r="E51" s="174">
        <v>282</v>
      </c>
      <c r="F51" s="174">
        <v>287</v>
      </c>
      <c r="G51" s="174">
        <v>279</v>
      </c>
      <c r="H51" s="174">
        <v>301</v>
      </c>
      <c r="I51" s="174">
        <v>308</v>
      </c>
      <c r="J51" s="174">
        <v>304</v>
      </c>
      <c r="K51" s="174">
        <v>318</v>
      </c>
      <c r="L51" s="174"/>
      <c r="M51" s="72"/>
    </row>
    <row r="52" spans="1:13" ht="12.75" customHeight="1">
      <c r="A52" s="62" t="s">
        <v>48</v>
      </c>
      <c r="B52" s="174">
        <v>273</v>
      </c>
      <c r="C52" s="174">
        <v>272</v>
      </c>
      <c r="D52" s="174">
        <v>275</v>
      </c>
      <c r="E52" s="174">
        <v>282</v>
      </c>
      <c r="F52" s="174">
        <v>285</v>
      </c>
      <c r="G52" s="174">
        <v>274</v>
      </c>
      <c r="H52" s="174">
        <v>295</v>
      </c>
      <c r="I52" s="174">
        <v>306</v>
      </c>
      <c r="J52" s="174">
        <v>303</v>
      </c>
      <c r="K52" s="174">
        <v>318</v>
      </c>
      <c r="L52" s="174"/>
      <c r="M52" s="72"/>
    </row>
    <row r="53" spans="1:13" ht="12.75" customHeight="1">
      <c r="A53" s="62" t="s">
        <v>148</v>
      </c>
      <c r="B53" s="174">
        <v>266</v>
      </c>
      <c r="C53" s="174">
        <v>271</v>
      </c>
      <c r="D53" s="174">
        <v>269</v>
      </c>
      <c r="E53" s="174">
        <v>277</v>
      </c>
      <c r="F53" s="174">
        <v>292</v>
      </c>
      <c r="G53" s="174">
        <v>288</v>
      </c>
      <c r="H53" s="174">
        <v>304</v>
      </c>
      <c r="I53" s="174">
        <v>312</v>
      </c>
      <c r="J53" s="174">
        <v>310</v>
      </c>
      <c r="K53" s="174">
        <v>325</v>
      </c>
      <c r="L53" s="174"/>
      <c r="M53" s="72"/>
    </row>
    <row r="54" spans="1:13" ht="12.75" customHeight="1">
      <c r="A54" s="62" t="s">
        <v>51</v>
      </c>
      <c r="B54" s="174">
        <v>263</v>
      </c>
      <c r="C54" s="174">
        <v>280</v>
      </c>
      <c r="D54" s="174">
        <v>275</v>
      </c>
      <c r="E54" s="174">
        <v>280</v>
      </c>
      <c r="F54" s="174">
        <v>291</v>
      </c>
      <c r="G54" s="174">
        <v>293</v>
      </c>
      <c r="H54" s="174">
        <v>304</v>
      </c>
      <c r="I54" s="174">
        <v>308</v>
      </c>
      <c r="J54" s="174">
        <v>321</v>
      </c>
      <c r="K54" s="174">
        <v>338</v>
      </c>
      <c r="L54" s="174"/>
      <c r="M54" s="72"/>
    </row>
    <row r="55" spans="1:13" ht="12.75" customHeight="1">
      <c r="A55" s="62" t="s">
        <v>166</v>
      </c>
      <c r="B55" s="174">
        <v>263</v>
      </c>
      <c r="C55" s="174">
        <v>277</v>
      </c>
      <c r="D55" s="174">
        <v>280</v>
      </c>
      <c r="E55" s="174">
        <v>287</v>
      </c>
      <c r="F55" s="174">
        <v>289</v>
      </c>
      <c r="G55" s="174">
        <v>288</v>
      </c>
      <c r="H55" s="174">
        <v>293</v>
      </c>
      <c r="I55" s="174">
        <v>314</v>
      </c>
      <c r="J55" s="174">
        <v>315</v>
      </c>
      <c r="K55" s="174">
        <v>320</v>
      </c>
      <c r="L55" s="174"/>
      <c r="M55" s="72"/>
    </row>
    <row r="56" spans="1:13" s="178" customFormat="1" ht="12.75" customHeight="1">
      <c r="A56" s="177" t="s">
        <v>150</v>
      </c>
      <c r="B56" s="174">
        <v>268</v>
      </c>
      <c r="C56" s="174">
        <v>272</v>
      </c>
      <c r="D56" s="174">
        <v>270</v>
      </c>
      <c r="E56" s="174">
        <v>278</v>
      </c>
      <c r="F56" s="174">
        <v>284</v>
      </c>
      <c r="G56" s="174">
        <v>286</v>
      </c>
      <c r="H56" s="174">
        <v>299</v>
      </c>
      <c r="I56" s="174">
        <v>307</v>
      </c>
      <c r="J56" s="174">
        <v>312</v>
      </c>
      <c r="K56" s="174">
        <v>323</v>
      </c>
      <c r="L56" s="174"/>
    </row>
    <row r="57" spans="1:13" s="178" customFormat="1" ht="12" customHeight="1"/>
    <row r="58" spans="1:13" s="178" customFormat="1" ht="12" customHeight="1"/>
    <row r="59" spans="1:13" s="178" customFormat="1" ht="12" customHeight="1"/>
    <row r="60" spans="1:13" s="178" customFormat="1" ht="12" customHeight="1"/>
    <row r="61" spans="1:13" s="178" customFormat="1" ht="12" customHeight="1"/>
    <row r="62" spans="1:13" s="178" customFormat="1" ht="12" customHeight="1"/>
    <row r="63" spans="1:13" s="178" customFormat="1" ht="12" customHeight="1"/>
    <row r="64" spans="1:13" s="178" customFormat="1" ht="12" customHeight="1"/>
    <row r="65" s="178" customFormat="1" ht="12" customHeight="1"/>
    <row r="66" s="178" customFormat="1" ht="12" customHeight="1"/>
    <row r="67" s="178" customFormat="1" ht="12" customHeight="1"/>
    <row r="68" s="178" customFormat="1" ht="12" customHeight="1"/>
    <row r="69" s="178" customFormat="1" ht="12" customHeight="1"/>
    <row r="70" s="178" customFormat="1" ht="12" customHeight="1"/>
    <row r="71" s="178" customFormat="1" ht="12" customHeight="1"/>
    <row r="72" s="178" customFormat="1" ht="12" customHeight="1"/>
    <row r="73" s="178" customFormat="1" ht="12" customHeight="1"/>
    <row r="74" s="178" customFormat="1" ht="12" customHeight="1"/>
    <row r="75" s="178" customFormat="1" ht="12" customHeight="1"/>
    <row r="76" s="178" customFormat="1" ht="12" customHeight="1"/>
    <row r="77" s="178" customFormat="1" ht="12" customHeight="1"/>
    <row r="78" s="178" customFormat="1" ht="12" customHeight="1"/>
    <row r="79" s="178" customFormat="1" ht="12" customHeight="1"/>
    <row r="80" s="178" customFormat="1" ht="12" customHeight="1"/>
    <row r="81" s="178" customFormat="1" ht="12" customHeight="1"/>
    <row r="82" s="178" customFormat="1" ht="12" customHeight="1"/>
    <row r="83" s="178" customFormat="1" ht="12" customHeight="1"/>
    <row r="84" s="178" customFormat="1" ht="12" customHeight="1"/>
    <row r="85" s="178" customFormat="1" ht="12" customHeight="1"/>
    <row r="86" s="178" customFormat="1" ht="12" customHeight="1"/>
    <row r="87" s="178" customFormat="1" ht="12" customHeight="1"/>
    <row r="88" s="178" customFormat="1" ht="12" customHeight="1"/>
    <row r="89" s="178" customFormat="1" ht="12" customHeight="1"/>
    <row r="90" s="178" customFormat="1" ht="12" customHeight="1"/>
    <row r="91" s="178" customFormat="1" ht="12" customHeight="1"/>
    <row r="92" s="178" customFormat="1" ht="12" customHeight="1"/>
    <row r="93" s="178" customFormat="1" ht="12" customHeight="1"/>
    <row r="94" s="178" customFormat="1" ht="13.5"/>
    <row r="95" s="178" customFormat="1" ht="13.5"/>
    <row r="96" s="178" customFormat="1" ht="13.5"/>
    <row r="97" s="178" customFormat="1" ht="13.5"/>
    <row r="98" s="178" customFormat="1" ht="13.5"/>
    <row r="99" s="178" customFormat="1" ht="13.5"/>
    <row r="100" s="178" customFormat="1" ht="13.5"/>
    <row r="101" s="178" customFormat="1" ht="13.5"/>
    <row r="102" s="178" customFormat="1" ht="13.5"/>
    <row r="103" s="178" customFormat="1" ht="13.5"/>
    <row r="104" s="178" customFormat="1" ht="13.5"/>
    <row r="105" s="178" customFormat="1" ht="13.5"/>
    <row r="106" s="178" customFormat="1" ht="13.5"/>
    <row r="107" s="178" customFormat="1" ht="13.5"/>
    <row r="108" s="178" customFormat="1" ht="13.5"/>
    <row r="109" s="178" customFormat="1" ht="13.5"/>
    <row r="110" s="178" customFormat="1" ht="13.5"/>
    <row r="111" s="178" customFormat="1" ht="13.5"/>
    <row r="112" s="178" customFormat="1" ht="13.5"/>
    <row r="113" s="178" customFormat="1" ht="13.5"/>
    <row r="114" s="178" customFormat="1" ht="13.5"/>
    <row r="115" s="178" customFormat="1" ht="13.5"/>
    <row r="116" s="178" customFormat="1" ht="13.5"/>
    <row r="117" s="178" customFormat="1" ht="13.5"/>
    <row r="118" s="178" customFormat="1" ht="13.5"/>
    <row r="119" s="178" customFormat="1" ht="13.5"/>
    <row r="120" s="178" customFormat="1" ht="13.5"/>
    <row r="121" s="178" customFormat="1" ht="13.5"/>
    <row r="122" s="178" customFormat="1" ht="13.5"/>
    <row r="123" s="178" customFormat="1" ht="13.5"/>
    <row r="124" s="178" customFormat="1" ht="13.5"/>
    <row r="125" s="178" customFormat="1" ht="13.5"/>
    <row r="126" s="178" customFormat="1" ht="13.5"/>
    <row r="127" s="178" customFormat="1" ht="13.5"/>
    <row r="128" s="178" customFormat="1" ht="13.5"/>
    <row r="129" s="178" customFormat="1" ht="13.5"/>
    <row r="130" s="178" customFormat="1" ht="13.5"/>
    <row r="131" s="178" customFormat="1" ht="13.5"/>
    <row r="132" s="178" customFormat="1" ht="13.5"/>
    <row r="133" s="178" customFormat="1" ht="13.5"/>
    <row r="134" s="178" customFormat="1" ht="13.5"/>
    <row r="135" s="178" customFormat="1" ht="13.5"/>
    <row r="136" s="178" customFormat="1" ht="13.5"/>
    <row r="137" s="178" customFormat="1" ht="13.5"/>
    <row r="138" s="178" customFormat="1" ht="13.5"/>
    <row r="139" s="178" customFormat="1" ht="13.5"/>
    <row r="140" s="178" customFormat="1" ht="13.5"/>
    <row r="141" s="178" customFormat="1" ht="13.5"/>
    <row r="142" s="178" customFormat="1" ht="13.5"/>
    <row r="143" s="178" customFormat="1" ht="13.5"/>
    <row r="144" s="178" customFormat="1" ht="13.5"/>
    <row r="145" s="178" customFormat="1" ht="13.5"/>
    <row r="146" s="178" customFormat="1" ht="13.5"/>
    <row r="147" s="178" customFormat="1" ht="13.5"/>
    <row r="148" s="178" customFormat="1" ht="13.5"/>
    <row r="149" s="178" customFormat="1" ht="13.5"/>
    <row r="150" s="178" customFormat="1" ht="13.5"/>
    <row r="151" s="178" customFormat="1" ht="13.5"/>
    <row r="152" s="178" customFormat="1" ht="13.5"/>
    <row r="153" s="178" customFormat="1" ht="13.5"/>
    <row r="154" s="178" customFormat="1" ht="13.5"/>
    <row r="155" s="178" customFormat="1" ht="13.5"/>
    <row r="156" s="178" customFormat="1" ht="13.5"/>
    <row r="157" s="178" customFormat="1" ht="13.5"/>
    <row r="158" s="178" customFormat="1" ht="13.5"/>
    <row r="159" s="178" customFormat="1" ht="13.5"/>
    <row r="160" s="178" customFormat="1" ht="13.5"/>
    <row r="161" s="178" customFormat="1" ht="13.5"/>
    <row r="162" s="178" customFormat="1" ht="13.5"/>
    <row r="163" s="178" customFormat="1" ht="13.5"/>
    <row r="164" s="178" customFormat="1" ht="13.5"/>
    <row r="165" s="178" customFormat="1" ht="13.5"/>
    <row r="166" s="178" customFormat="1" ht="13.5"/>
    <row r="167" s="178" customFormat="1" ht="13.5"/>
    <row r="168" s="178" customFormat="1" ht="13.5"/>
    <row r="169" s="178" customFormat="1" ht="13.5"/>
    <row r="170" s="178" customFormat="1" ht="13.5"/>
    <row r="171" s="178" customFormat="1" ht="13.5"/>
    <row r="172" s="178" customFormat="1" ht="13.5"/>
    <row r="173" s="178" customFormat="1" ht="13.5"/>
    <row r="174" s="178" customFormat="1" ht="13.5"/>
    <row r="175" s="178" customFormat="1" ht="13.5"/>
    <row r="176" s="178" customFormat="1" ht="13.5"/>
    <row r="177" s="178" customFormat="1" ht="13.5"/>
    <row r="178" s="178" customFormat="1" ht="13.5"/>
    <row r="179" s="178" customFormat="1" ht="13.5"/>
    <row r="180" s="178" customFormat="1" ht="13.5"/>
    <row r="181" s="178" customFormat="1" ht="13.5"/>
    <row r="182" s="178" customFormat="1" ht="13.5"/>
    <row r="183" s="178" customFormat="1" ht="13.5"/>
    <row r="184" s="178" customFormat="1" ht="13.5"/>
    <row r="185" s="178" customFormat="1" ht="13.5"/>
    <row r="186" s="178" customFormat="1" ht="13.5"/>
    <row r="187" s="178" customFormat="1" ht="13.5"/>
    <row r="188" s="178" customFormat="1" ht="13.5"/>
    <row r="189" s="178" customFormat="1" ht="13.5"/>
    <row r="190" s="178" customFormat="1" ht="13.5"/>
    <row r="191" s="178" customFormat="1" ht="13.5"/>
    <row r="192" s="178" customFormat="1" ht="13.5"/>
    <row r="193" s="178" customFormat="1" ht="13.5"/>
    <row r="194" s="178" customFormat="1" ht="13.5"/>
    <row r="195" s="178" customFormat="1" ht="13.5"/>
    <row r="196" s="178" customFormat="1" ht="13.5"/>
    <row r="197" s="178" customFormat="1" ht="13.5"/>
    <row r="198" s="178" customFormat="1" ht="13.5"/>
    <row r="199" s="178" customFormat="1" ht="13.5"/>
    <row r="200" s="178" customFormat="1" ht="13.5"/>
    <row r="201" s="178" customFormat="1" ht="13.5"/>
    <row r="202" s="178" customFormat="1" ht="13.5"/>
    <row r="203" s="178" customFormat="1" ht="13.5"/>
    <row r="204" s="178" customFormat="1" ht="13.5"/>
    <row r="205" s="178" customFormat="1" ht="13.5"/>
    <row r="206" s="178" customFormat="1" ht="13.5"/>
    <row r="207" s="178" customFormat="1" ht="13.5"/>
    <row r="208" s="178" customFormat="1" ht="13.5"/>
    <row r="209" s="178" customFormat="1" ht="13.5"/>
    <row r="210" s="178" customFormat="1" ht="13.5"/>
    <row r="211" s="178" customFormat="1" ht="13.5"/>
    <row r="212" s="178" customFormat="1" ht="13.5"/>
    <row r="213" s="178" customFormat="1" ht="13.5"/>
    <row r="214" s="178" customFormat="1" ht="13.5"/>
    <row r="215" s="178" customFormat="1" ht="13.5"/>
    <row r="216" s="178" customFormat="1" ht="13.5"/>
    <row r="217" s="178" customFormat="1" ht="13.5"/>
    <row r="218" s="178" customFormat="1" ht="13.5"/>
    <row r="219" s="178" customFormat="1" ht="13.5"/>
    <row r="220" s="178" customFormat="1" ht="13.5"/>
    <row r="221" s="178" customFormat="1" ht="13.5"/>
    <row r="222" s="178" customFormat="1" ht="13.5"/>
    <row r="223" s="178" customFormat="1" ht="13.5"/>
    <row r="224" s="178" customFormat="1" ht="13.5"/>
    <row r="225" s="178" customFormat="1" ht="13.5"/>
    <row r="226" s="178" customFormat="1" ht="13.5"/>
    <row r="227" s="178" customFormat="1" ht="13.5"/>
    <row r="228" s="178" customFormat="1" ht="13.5"/>
    <row r="229" s="178" customFormat="1" ht="13.5"/>
    <row r="230" s="178" customFormat="1" ht="13.5"/>
    <row r="231" s="178" customFormat="1" ht="13.5"/>
    <row r="232" s="178" customFormat="1" ht="13.5"/>
    <row r="233" s="178" customFormat="1" ht="13.5"/>
    <row r="234" s="178" customFormat="1" ht="13.5"/>
    <row r="235" s="178" customFormat="1" ht="13.5"/>
    <row r="236" s="178" customFormat="1" ht="13.5"/>
    <row r="237" s="178" customFormat="1" ht="13.5"/>
    <row r="238" s="178" customFormat="1" ht="13.5"/>
    <row r="239" s="178" customFormat="1" ht="13.5"/>
    <row r="240" s="178" customFormat="1" ht="13.5"/>
    <row r="241" s="178" customFormat="1" ht="13.5"/>
    <row r="242" s="178" customFormat="1" ht="13.5"/>
    <row r="243" s="178" customFormat="1" ht="13.5"/>
    <row r="244" s="178" customFormat="1" ht="13.5"/>
    <row r="245" s="178" customFormat="1" ht="13.5"/>
    <row r="246" s="178" customFormat="1" ht="13.5"/>
    <row r="247" s="178" customFormat="1" ht="13.5"/>
    <row r="248" s="178" customFormat="1" ht="13.5"/>
    <row r="249" s="178" customFormat="1" ht="13.5"/>
    <row r="250" s="178" customFormat="1" ht="13.5"/>
    <row r="251" s="178" customFormat="1" ht="13.5"/>
    <row r="252" s="178" customFormat="1" ht="13.5"/>
    <row r="253" s="178" customFormat="1" ht="13.5"/>
    <row r="254" s="178" customFormat="1" ht="13.5"/>
    <row r="255" s="178" customFormat="1" ht="13.5"/>
    <row r="256" s="178" customFormat="1" ht="13.5"/>
    <row r="257" s="178" customFormat="1" ht="13.5"/>
    <row r="258" s="178" customFormat="1" ht="13.5"/>
    <row r="259" s="178" customFormat="1" ht="13.5"/>
    <row r="260" s="178" customFormat="1" ht="13.5"/>
    <row r="261" s="178" customFormat="1" ht="13.5"/>
    <row r="262" s="178" customFormat="1" ht="13.5"/>
    <row r="263" s="178" customFormat="1" ht="13.5"/>
    <row r="264" s="178" customFormat="1" ht="13.5"/>
    <row r="265" s="178" customFormat="1" ht="13.5"/>
    <row r="266" s="178" customFormat="1" ht="13.5"/>
    <row r="267" s="178" customFormat="1" ht="13.5"/>
    <row r="268" s="178" customFormat="1" ht="13.5"/>
    <row r="269" s="178" customFormat="1" ht="13.5"/>
    <row r="270" s="178" customFormat="1" ht="13.5"/>
    <row r="271" s="178" customFormat="1" ht="13.5"/>
    <row r="272" s="178" customFormat="1" ht="13.5"/>
    <row r="273" s="178" customFormat="1" ht="13.5"/>
    <row r="274" s="178" customFormat="1" ht="13.5"/>
    <row r="275" s="178" customFormat="1" ht="13.5"/>
    <row r="276" s="178" customFormat="1" ht="13.5"/>
    <row r="277" s="178" customFormat="1" ht="13.5"/>
    <row r="278" s="178" customFormat="1" ht="13.5"/>
    <row r="279" s="178" customFormat="1" ht="13.5"/>
    <row r="280" s="178" customFormat="1" ht="13.5"/>
    <row r="281" s="178" customFormat="1" ht="13.5"/>
    <row r="282" s="178" customFormat="1" ht="13.5"/>
  </sheetData>
  <mergeCells count="3">
    <mergeCell ref="A1:L1"/>
    <mergeCell ref="A20:L20"/>
    <mergeCell ref="A39:L39"/>
  </mergeCells>
  <phoneticPr fontId="3"/>
  <conditionalFormatting sqref="O13">
    <cfRule type="expression" dxfId="21" priority="1" stopIfTrue="1">
      <formula>#REF!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&amp;C－19－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Y285"/>
  <sheetViews>
    <sheetView view="pageBreakPreview" zoomScale="112" zoomScaleNormal="100" zoomScaleSheetLayoutView="112" workbookViewId="0">
      <selection sqref="A1:W1"/>
    </sheetView>
  </sheetViews>
  <sheetFormatPr defaultRowHeight="12"/>
  <cols>
    <col min="1" max="1" width="7.375" style="73" customWidth="1"/>
    <col min="2" max="23" width="3.5" style="73" customWidth="1"/>
    <col min="24" max="252" width="9" style="73"/>
    <col min="253" max="253" width="7.375" style="73" customWidth="1"/>
    <col min="254" max="275" width="3.5" style="73" customWidth="1"/>
    <col min="276" max="276" width="9" style="73"/>
    <col min="277" max="277" width="7.375" style="73" customWidth="1"/>
    <col min="278" max="279" width="3.5" style="73" customWidth="1"/>
    <col min="280" max="508" width="9" style="73"/>
    <col min="509" max="509" width="7.375" style="73" customWidth="1"/>
    <col min="510" max="531" width="3.5" style="73" customWidth="1"/>
    <col min="532" max="532" width="9" style="73"/>
    <col min="533" max="533" width="7.375" style="73" customWidth="1"/>
    <col min="534" max="535" width="3.5" style="73" customWidth="1"/>
    <col min="536" max="764" width="9" style="73"/>
    <col min="765" max="765" width="7.375" style="73" customWidth="1"/>
    <col min="766" max="787" width="3.5" style="73" customWidth="1"/>
    <col min="788" max="788" width="9" style="73"/>
    <col min="789" max="789" width="7.375" style="73" customWidth="1"/>
    <col min="790" max="791" width="3.5" style="73" customWidth="1"/>
    <col min="792" max="1020" width="9" style="73"/>
    <col min="1021" max="1021" width="7.375" style="73" customWidth="1"/>
    <col min="1022" max="1043" width="3.5" style="73" customWidth="1"/>
    <col min="1044" max="1044" width="9" style="73"/>
    <col min="1045" max="1045" width="7.375" style="73" customWidth="1"/>
    <col min="1046" max="1047" width="3.5" style="73" customWidth="1"/>
    <col min="1048" max="1276" width="9" style="73"/>
    <col min="1277" max="1277" width="7.375" style="73" customWidth="1"/>
    <col min="1278" max="1299" width="3.5" style="73" customWidth="1"/>
    <col min="1300" max="1300" width="9" style="73"/>
    <col min="1301" max="1301" width="7.375" style="73" customWidth="1"/>
    <col min="1302" max="1303" width="3.5" style="73" customWidth="1"/>
    <col min="1304" max="1532" width="9" style="73"/>
    <col min="1533" max="1533" width="7.375" style="73" customWidth="1"/>
    <col min="1534" max="1555" width="3.5" style="73" customWidth="1"/>
    <col min="1556" max="1556" width="9" style="73"/>
    <col min="1557" max="1557" width="7.375" style="73" customWidth="1"/>
    <col min="1558" max="1559" width="3.5" style="73" customWidth="1"/>
    <col min="1560" max="1788" width="9" style="73"/>
    <col min="1789" max="1789" width="7.375" style="73" customWidth="1"/>
    <col min="1790" max="1811" width="3.5" style="73" customWidth="1"/>
    <col min="1812" max="1812" width="9" style="73"/>
    <col min="1813" max="1813" width="7.375" style="73" customWidth="1"/>
    <col min="1814" max="1815" width="3.5" style="73" customWidth="1"/>
    <col min="1816" max="2044" width="9" style="73"/>
    <col min="2045" max="2045" width="7.375" style="73" customWidth="1"/>
    <col min="2046" max="2067" width="3.5" style="73" customWidth="1"/>
    <col min="2068" max="2068" width="9" style="73"/>
    <col min="2069" max="2069" width="7.375" style="73" customWidth="1"/>
    <col min="2070" max="2071" width="3.5" style="73" customWidth="1"/>
    <col min="2072" max="2300" width="9" style="73"/>
    <col min="2301" max="2301" width="7.375" style="73" customWidth="1"/>
    <col min="2302" max="2323" width="3.5" style="73" customWidth="1"/>
    <col min="2324" max="2324" width="9" style="73"/>
    <col min="2325" max="2325" width="7.375" style="73" customWidth="1"/>
    <col min="2326" max="2327" width="3.5" style="73" customWidth="1"/>
    <col min="2328" max="2556" width="9" style="73"/>
    <col min="2557" max="2557" width="7.375" style="73" customWidth="1"/>
    <col min="2558" max="2579" width="3.5" style="73" customWidth="1"/>
    <col min="2580" max="2580" width="9" style="73"/>
    <col min="2581" max="2581" width="7.375" style="73" customWidth="1"/>
    <col min="2582" max="2583" width="3.5" style="73" customWidth="1"/>
    <col min="2584" max="2812" width="9" style="73"/>
    <col min="2813" max="2813" width="7.375" style="73" customWidth="1"/>
    <col min="2814" max="2835" width="3.5" style="73" customWidth="1"/>
    <col min="2836" max="2836" width="9" style="73"/>
    <col min="2837" max="2837" width="7.375" style="73" customWidth="1"/>
    <col min="2838" max="2839" width="3.5" style="73" customWidth="1"/>
    <col min="2840" max="3068" width="9" style="73"/>
    <col min="3069" max="3069" width="7.375" style="73" customWidth="1"/>
    <col min="3070" max="3091" width="3.5" style="73" customWidth="1"/>
    <col min="3092" max="3092" width="9" style="73"/>
    <col min="3093" max="3093" width="7.375" style="73" customWidth="1"/>
    <col min="3094" max="3095" width="3.5" style="73" customWidth="1"/>
    <col min="3096" max="3324" width="9" style="73"/>
    <col min="3325" max="3325" width="7.375" style="73" customWidth="1"/>
    <col min="3326" max="3347" width="3.5" style="73" customWidth="1"/>
    <col min="3348" max="3348" width="9" style="73"/>
    <col min="3349" max="3349" width="7.375" style="73" customWidth="1"/>
    <col min="3350" max="3351" width="3.5" style="73" customWidth="1"/>
    <col min="3352" max="3580" width="9" style="73"/>
    <col min="3581" max="3581" width="7.375" style="73" customWidth="1"/>
    <col min="3582" max="3603" width="3.5" style="73" customWidth="1"/>
    <col min="3604" max="3604" width="9" style="73"/>
    <col min="3605" max="3605" width="7.375" style="73" customWidth="1"/>
    <col min="3606" max="3607" width="3.5" style="73" customWidth="1"/>
    <col min="3608" max="3836" width="9" style="73"/>
    <col min="3837" max="3837" width="7.375" style="73" customWidth="1"/>
    <col min="3838" max="3859" width="3.5" style="73" customWidth="1"/>
    <col min="3860" max="3860" width="9" style="73"/>
    <col min="3861" max="3861" width="7.375" style="73" customWidth="1"/>
    <col min="3862" max="3863" width="3.5" style="73" customWidth="1"/>
    <col min="3864" max="4092" width="9" style="73"/>
    <col min="4093" max="4093" width="7.375" style="73" customWidth="1"/>
    <col min="4094" max="4115" width="3.5" style="73" customWidth="1"/>
    <col min="4116" max="4116" width="9" style="73"/>
    <col min="4117" max="4117" width="7.375" style="73" customWidth="1"/>
    <col min="4118" max="4119" width="3.5" style="73" customWidth="1"/>
    <col min="4120" max="4348" width="9" style="73"/>
    <col min="4349" max="4349" width="7.375" style="73" customWidth="1"/>
    <col min="4350" max="4371" width="3.5" style="73" customWidth="1"/>
    <col min="4372" max="4372" width="9" style="73"/>
    <col min="4373" max="4373" width="7.375" style="73" customWidth="1"/>
    <col min="4374" max="4375" width="3.5" style="73" customWidth="1"/>
    <col min="4376" max="4604" width="9" style="73"/>
    <col min="4605" max="4605" width="7.375" style="73" customWidth="1"/>
    <col min="4606" max="4627" width="3.5" style="73" customWidth="1"/>
    <col min="4628" max="4628" width="9" style="73"/>
    <col min="4629" max="4629" width="7.375" style="73" customWidth="1"/>
    <col min="4630" max="4631" width="3.5" style="73" customWidth="1"/>
    <col min="4632" max="4860" width="9" style="73"/>
    <col min="4861" max="4861" width="7.375" style="73" customWidth="1"/>
    <col min="4862" max="4883" width="3.5" style="73" customWidth="1"/>
    <col min="4884" max="4884" width="9" style="73"/>
    <col min="4885" max="4885" width="7.375" style="73" customWidth="1"/>
    <col min="4886" max="4887" width="3.5" style="73" customWidth="1"/>
    <col min="4888" max="5116" width="9" style="73"/>
    <col min="5117" max="5117" width="7.375" style="73" customWidth="1"/>
    <col min="5118" max="5139" width="3.5" style="73" customWidth="1"/>
    <col min="5140" max="5140" width="9" style="73"/>
    <col min="5141" max="5141" width="7.375" style="73" customWidth="1"/>
    <col min="5142" max="5143" width="3.5" style="73" customWidth="1"/>
    <col min="5144" max="5372" width="9" style="73"/>
    <col min="5373" max="5373" width="7.375" style="73" customWidth="1"/>
    <col min="5374" max="5395" width="3.5" style="73" customWidth="1"/>
    <col min="5396" max="5396" width="9" style="73"/>
    <col min="5397" max="5397" width="7.375" style="73" customWidth="1"/>
    <col min="5398" max="5399" width="3.5" style="73" customWidth="1"/>
    <col min="5400" max="5628" width="9" style="73"/>
    <col min="5629" max="5629" width="7.375" style="73" customWidth="1"/>
    <col min="5630" max="5651" width="3.5" style="73" customWidth="1"/>
    <col min="5652" max="5652" width="9" style="73"/>
    <col min="5653" max="5653" width="7.375" style="73" customWidth="1"/>
    <col min="5654" max="5655" width="3.5" style="73" customWidth="1"/>
    <col min="5656" max="5884" width="9" style="73"/>
    <col min="5885" max="5885" width="7.375" style="73" customWidth="1"/>
    <col min="5886" max="5907" width="3.5" style="73" customWidth="1"/>
    <col min="5908" max="5908" width="9" style="73"/>
    <col min="5909" max="5909" width="7.375" style="73" customWidth="1"/>
    <col min="5910" max="5911" width="3.5" style="73" customWidth="1"/>
    <col min="5912" max="6140" width="9" style="73"/>
    <col min="6141" max="6141" width="7.375" style="73" customWidth="1"/>
    <col min="6142" max="6163" width="3.5" style="73" customWidth="1"/>
    <col min="6164" max="6164" width="9" style="73"/>
    <col min="6165" max="6165" width="7.375" style="73" customWidth="1"/>
    <col min="6166" max="6167" width="3.5" style="73" customWidth="1"/>
    <col min="6168" max="6396" width="9" style="73"/>
    <col min="6397" max="6397" width="7.375" style="73" customWidth="1"/>
    <col min="6398" max="6419" width="3.5" style="73" customWidth="1"/>
    <col min="6420" max="6420" width="9" style="73"/>
    <col min="6421" max="6421" width="7.375" style="73" customWidth="1"/>
    <col min="6422" max="6423" width="3.5" style="73" customWidth="1"/>
    <col min="6424" max="6652" width="9" style="73"/>
    <col min="6653" max="6653" width="7.375" style="73" customWidth="1"/>
    <col min="6654" max="6675" width="3.5" style="73" customWidth="1"/>
    <col min="6676" max="6676" width="9" style="73"/>
    <col min="6677" max="6677" width="7.375" style="73" customWidth="1"/>
    <col min="6678" max="6679" width="3.5" style="73" customWidth="1"/>
    <col min="6680" max="6908" width="9" style="73"/>
    <col min="6909" max="6909" width="7.375" style="73" customWidth="1"/>
    <col min="6910" max="6931" width="3.5" style="73" customWidth="1"/>
    <col min="6932" max="6932" width="9" style="73"/>
    <col min="6933" max="6933" width="7.375" style="73" customWidth="1"/>
    <col min="6934" max="6935" width="3.5" style="73" customWidth="1"/>
    <col min="6936" max="7164" width="9" style="73"/>
    <col min="7165" max="7165" width="7.375" style="73" customWidth="1"/>
    <col min="7166" max="7187" width="3.5" style="73" customWidth="1"/>
    <col min="7188" max="7188" width="9" style="73"/>
    <col min="7189" max="7189" width="7.375" style="73" customWidth="1"/>
    <col min="7190" max="7191" width="3.5" style="73" customWidth="1"/>
    <col min="7192" max="7420" width="9" style="73"/>
    <col min="7421" max="7421" width="7.375" style="73" customWidth="1"/>
    <col min="7422" max="7443" width="3.5" style="73" customWidth="1"/>
    <col min="7444" max="7444" width="9" style="73"/>
    <col min="7445" max="7445" width="7.375" style="73" customWidth="1"/>
    <col min="7446" max="7447" width="3.5" style="73" customWidth="1"/>
    <col min="7448" max="7676" width="9" style="73"/>
    <col min="7677" max="7677" width="7.375" style="73" customWidth="1"/>
    <col min="7678" max="7699" width="3.5" style="73" customWidth="1"/>
    <col min="7700" max="7700" width="9" style="73"/>
    <col min="7701" max="7701" width="7.375" style="73" customWidth="1"/>
    <col min="7702" max="7703" width="3.5" style="73" customWidth="1"/>
    <col min="7704" max="7932" width="9" style="73"/>
    <col min="7933" max="7933" width="7.375" style="73" customWidth="1"/>
    <col min="7934" max="7955" width="3.5" style="73" customWidth="1"/>
    <col min="7956" max="7956" width="9" style="73"/>
    <col min="7957" max="7957" width="7.375" style="73" customWidth="1"/>
    <col min="7958" max="7959" width="3.5" style="73" customWidth="1"/>
    <col min="7960" max="8188" width="9" style="73"/>
    <col min="8189" max="8189" width="7.375" style="73" customWidth="1"/>
    <col min="8190" max="8211" width="3.5" style="73" customWidth="1"/>
    <col min="8212" max="8212" width="9" style="73"/>
    <col min="8213" max="8213" width="7.375" style="73" customWidth="1"/>
    <col min="8214" max="8215" width="3.5" style="73" customWidth="1"/>
    <col min="8216" max="8444" width="9" style="73"/>
    <col min="8445" max="8445" width="7.375" style="73" customWidth="1"/>
    <col min="8446" max="8467" width="3.5" style="73" customWidth="1"/>
    <col min="8468" max="8468" width="9" style="73"/>
    <col min="8469" max="8469" width="7.375" style="73" customWidth="1"/>
    <col min="8470" max="8471" width="3.5" style="73" customWidth="1"/>
    <col min="8472" max="8700" width="9" style="73"/>
    <col min="8701" max="8701" width="7.375" style="73" customWidth="1"/>
    <col min="8702" max="8723" width="3.5" style="73" customWidth="1"/>
    <col min="8724" max="8724" width="9" style="73"/>
    <col min="8725" max="8725" width="7.375" style="73" customWidth="1"/>
    <col min="8726" max="8727" width="3.5" style="73" customWidth="1"/>
    <col min="8728" max="8956" width="9" style="73"/>
    <col min="8957" max="8957" width="7.375" style="73" customWidth="1"/>
    <col min="8958" max="8979" width="3.5" style="73" customWidth="1"/>
    <col min="8980" max="8980" width="9" style="73"/>
    <col min="8981" max="8981" width="7.375" style="73" customWidth="1"/>
    <col min="8982" max="8983" width="3.5" style="73" customWidth="1"/>
    <col min="8984" max="9212" width="9" style="73"/>
    <col min="9213" max="9213" width="7.375" style="73" customWidth="1"/>
    <col min="9214" max="9235" width="3.5" style="73" customWidth="1"/>
    <col min="9236" max="9236" width="9" style="73"/>
    <col min="9237" max="9237" width="7.375" style="73" customWidth="1"/>
    <col min="9238" max="9239" width="3.5" style="73" customWidth="1"/>
    <col min="9240" max="9468" width="9" style="73"/>
    <col min="9469" max="9469" width="7.375" style="73" customWidth="1"/>
    <col min="9470" max="9491" width="3.5" style="73" customWidth="1"/>
    <col min="9492" max="9492" width="9" style="73"/>
    <col min="9493" max="9493" width="7.375" style="73" customWidth="1"/>
    <col min="9494" max="9495" width="3.5" style="73" customWidth="1"/>
    <col min="9496" max="9724" width="9" style="73"/>
    <col min="9725" max="9725" width="7.375" style="73" customWidth="1"/>
    <col min="9726" max="9747" width="3.5" style="73" customWidth="1"/>
    <col min="9748" max="9748" width="9" style="73"/>
    <col min="9749" max="9749" width="7.375" style="73" customWidth="1"/>
    <col min="9750" max="9751" width="3.5" style="73" customWidth="1"/>
    <col min="9752" max="9980" width="9" style="73"/>
    <col min="9981" max="9981" width="7.375" style="73" customWidth="1"/>
    <col min="9982" max="10003" width="3.5" style="73" customWidth="1"/>
    <col min="10004" max="10004" width="9" style="73"/>
    <col min="10005" max="10005" width="7.375" style="73" customWidth="1"/>
    <col min="10006" max="10007" width="3.5" style="73" customWidth="1"/>
    <col min="10008" max="10236" width="9" style="73"/>
    <col min="10237" max="10237" width="7.375" style="73" customWidth="1"/>
    <col min="10238" max="10259" width="3.5" style="73" customWidth="1"/>
    <col min="10260" max="10260" width="9" style="73"/>
    <col min="10261" max="10261" width="7.375" style="73" customWidth="1"/>
    <col min="10262" max="10263" width="3.5" style="73" customWidth="1"/>
    <col min="10264" max="10492" width="9" style="73"/>
    <col min="10493" max="10493" width="7.375" style="73" customWidth="1"/>
    <col min="10494" max="10515" width="3.5" style="73" customWidth="1"/>
    <col min="10516" max="10516" width="9" style="73"/>
    <col min="10517" max="10517" width="7.375" style="73" customWidth="1"/>
    <col min="10518" max="10519" width="3.5" style="73" customWidth="1"/>
    <col min="10520" max="10748" width="9" style="73"/>
    <col min="10749" max="10749" width="7.375" style="73" customWidth="1"/>
    <col min="10750" max="10771" width="3.5" style="73" customWidth="1"/>
    <col min="10772" max="10772" width="9" style="73"/>
    <col min="10773" max="10773" width="7.375" style="73" customWidth="1"/>
    <col min="10774" max="10775" width="3.5" style="73" customWidth="1"/>
    <col min="10776" max="11004" width="9" style="73"/>
    <col min="11005" max="11005" width="7.375" style="73" customWidth="1"/>
    <col min="11006" max="11027" width="3.5" style="73" customWidth="1"/>
    <col min="11028" max="11028" width="9" style="73"/>
    <col min="11029" max="11029" width="7.375" style="73" customWidth="1"/>
    <col min="11030" max="11031" width="3.5" style="73" customWidth="1"/>
    <col min="11032" max="11260" width="9" style="73"/>
    <col min="11261" max="11261" width="7.375" style="73" customWidth="1"/>
    <col min="11262" max="11283" width="3.5" style="73" customWidth="1"/>
    <col min="11284" max="11284" width="9" style="73"/>
    <col min="11285" max="11285" width="7.375" style="73" customWidth="1"/>
    <col min="11286" max="11287" width="3.5" style="73" customWidth="1"/>
    <col min="11288" max="11516" width="9" style="73"/>
    <col min="11517" max="11517" width="7.375" style="73" customWidth="1"/>
    <col min="11518" max="11539" width="3.5" style="73" customWidth="1"/>
    <col min="11540" max="11540" width="9" style="73"/>
    <col min="11541" max="11541" width="7.375" style="73" customWidth="1"/>
    <col min="11542" max="11543" width="3.5" style="73" customWidth="1"/>
    <col min="11544" max="11772" width="9" style="73"/>
    <col min="11773" max="11773" width="7.375" style="73" customWidth="1"/>
    <col min="11774" max="11795" width="3.5" style="73" customWidth="1"/>
    <col min="11796" max="11796" width="9" style="73"/>
    <col min="11797" max="11797" width="7.375" style="73" customWidth="1"/>
    <col min="11798" max="11799" width="3.5" style="73" customWidth="1"/>
    <col min="11800" max="12028" width="9" style="73"/>
    <col min="12029" max="12029" width="7.375" style="73" customWidth="1"/>
    <col min="12030" max="12051" width="3.5" style="73" customWidth="1"/>
    <col min="12052" max="12052" width="9" style="73"/>
    <col min="12053" max="12053" width="7.375" style="73" customWidth="1"/>
    <col min="12054" max="12055" width="3.5" style="73" customWidth="1"/>
    <col min="12056" max="12284" width="9" style="73"/>
    <col min="12285" max="12285" width="7.375" style="73" customWidth="1"/>
    <col min="12286" max="12307" width="3.5" style="73" customWidth="1"/>
    <col min="12308" max="12308" width="9" style="73"/>
    <col min="12309" max="12309" width="7.375" style="73" customWidth="1"/>
    <col min="12310" max="12311" width="3.5" style="73" customWidth="1"/>
    <col min="12312" max="12540" width="9" style="73"/>
    <col min="12541" max="12541" width="7.375" style="73" customWidth="1"/>
    <col min="12542" max="12563" width="3.5" style="73" customWidth="1"/>
    <col min="12564" max="12564" width="9" style="73"/>
    <col min="12565" max="12565" width="7.375" style="73" customWidth="1"/>
    <col min="12566" max="12567" width="3.5" style="73" customWidth="1"/>
    <col min="12568" max="12796" width="9" style="73"/>
    <col min="12797" max="12797" width="7.375" style="73" customWidth="1"/>
    <col min="12798" max="12819" width="3.5" style="73" customWidth="1"/>
    <col min="12820" max="12820" width="9" style="73"/>
    <col min="12821" max="12821" width="7.375" style="73" customWidth="1"/>
    <col min="12822" max="12823" width="3.5" style="73" customWidth="1"/>
    <col min="12824" max="13052" width="9" style="73"/>
    <col min="13053" max="13053" width="7.375" style="73" customWidth="1"/>
    <col min="13054" max="13075" width="3.5" style="73" customWidth="1"/>
    <col min="13076" max="13076" width="9" style="73"/>
    <col min="13077" max="13077" width="7.375" style="73" customWidth="1"/>
    <col min="13078" max="13079" width="3.5" style="73" customWidth="1"/>
    <col min="13080" max="13308" width="9" style="73"/>
    <col min="13309" max="13309" width="7.375" style="73" customWidth="1"/>
    <col min="13310" max="13331" width="3.5" style="73" customWidth="1"/>
    <col min="13332" max="13332" width="9" style="73"/>
    <col min="13333" max="13333" width="7.375" style="73" customWidth="1"/>
    <col min="13334" max="13335" width="3.5" style="73" customWidth="1"/>
    <col min="13336" max="13564" width="9" style="73"/>
    <col min="13565" max="13565" width="7.375" style="73" customWidth="1"/>
    <col min="13566" max="13587" width="3.5" style="73" customWidth="1"/>
    <col min="13588" max="13588" width="9" style="73"/>
    <col min="13589" max="13589" width="7.375" style="73" customWidth="1"/>
    <col min="13590" max="13591" width="3.5" style="73" customWidth="1"/>
    <col min="13592" max="13820" width="9" style="73"/>
    <col min="13821" max="13821" width="7.375" style="73" customWidth="1"/>
    <col min="13822" max="13843" width="3.5" style="73" customWidth="1"/>
    <col min="13844" max="13844" width="9" style="73"/>
    <col min="13845" max="13845" width="7.375" style="73" customWidth="1"/>
    <col min="13846" max="13847" width="3.5" style="73" customWidth="1"/>
    <col min="13848" max="14076" width="9" style="73"/>
    <col min="14077" max="14077" width="7.375" style="73" customWidth="1"/>
    <col min="14078" max="14099" width="3.5" style="73" customWidth="1"/>
    <col min="14100" max="14100" width="9" style="73"/>
    <col min="14101" max="14101" width="7.375" style="73" customWidth="1"/>
    <col min="14102" max="14103" width="3.5" style="73" customWidth="1"/>
    <col min="14104" max="14332" width="9" style="73"/>
    <col min="14333" max="14333" width="7.375" style="73" customWidth="1"/>
    <col min="14334" max="14355" width="3.5" style="73" customWidth="1"/>
    <col min="14356" max="14356" width="9" style="73"/>
    <col min="14357" max="14357" width="7.375" style="73" customWidth="1"/>
    <col min="14358" max="14359" width="3.5" style="73" customWidth="1"/>
    <col min="14360" max="14588" width="9" style="73"/>
    <col min="14589" max="14589" width="7.375" style="73" customWidth="1"/>
    <col min="14590" max="14611" width="3.5" style="73" customWidth="1"/>
    <col min="14612" max="14612" width="9" style="73"/>
    <col min="14613" max="14613" width="7.375" style="73" customWidth="1"/>
    <col min="14614" max="14615" width="3.5" style="73" customWidth="1"/>
    <col min="14616" max="14844" width="9" style="73"/>
    <col min="14845" max="14845" width="7.375" style="73" customWidth="1"/>
    <col min="14846" max="14867" width="3.5" style="73" customWidth="1"/>
    <col min="14868" max="14868" width="9" style="73"/>
    <col min="14869" max="14869" width="7.375" style="73" customWidth="1"/>
    <col min="14870" max="14871" width="3.5" style="73" customWidth="1"/>
    <col min="14872" max="15100" width="9" style="73"/>
    <col min="15101" max="15101" width="7.375" style="73" customWidth="1"/>
    <col min="15102" max="15123" width="3.5" style="73" customWidth="1"/>
    <col min="15124" max="15124" width="9" style="73"/>
    <col min="15125" max="15125" width="7.375" style="73" customWidth="1"/>
    <col min="15126" max="15127" width="3.5" style="73" customWidth="1"/>
    <col min="15128" max="15356" width="9" style="73"/>
    <col min="15357" max="15357" width="7.375" style="73" customWidth="1"/>
    <col min="15358" max="15379" width="3.5" style="73" customWidth="1"/>
    <col min="15380" max="15380" width="9" style="73"/>
    <col min="15381" max="15381" width="7.375" style="73" customWidth="1"/>
    <col min="15382" max="15383" width="3.5" style="73" customWidth="1"/>
    <col min="15384" max="15612" width="9" style="73"/>
    <col min="15613" max="15613" width="7.375" style="73" customWidth="1"/>
    <col min="15614" max="15635" width="3.5" style="73" customWidth="1"/>
    <col min="15636" max="15636" width="9" style="73"/>
    <col min="15637" max="15637" width="7.375" style="73" customWidth="1"/>
    <col min="15638" max="15639" width="3.5" style="73" customWidth="1"/>
    <col min="15640" max="15868" width="9" style="73"/>
    <col min="15869" max="15869" width="7.375" style="73" customWidth="1"/>
    <col min="15870" max="15891" width="3.5" style="73" customWidth="1"/>
    <col min="15892" max="15892" width="9" style="73"/>
    <col min="15893" max="15893" width="7.375" style="73" customWidth="1"/>
    <col min="15894" max="15895" width="3.5" style="73" customWidth="1"/>
    <col min="15896" max="16124" width="9" style="73"/>
    <col min="16125" max="16125" width="7.375" style="73" customWidth="1"/>
    <col min="16126" max="16147" width="3.5" style="73" customWidth="1"/>
    <col min="16148" max="16148" width="9" style="73"/>
    <col min="16149" max="16149" width="7.375" style="73" customWidth="1"/>
    <col min="16150" max="16151" width="3.5" style="73" customWidth="1"/>
    <col min="16152" max="16384" width="9" style="73"/>
  </cols>
  <sheetData>
    <row r="1" spans="1:25" ht="13.5">
      <c r="A1" s="349" t="s">
        <v>167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72"/>
    </row>
    <row r="2" spans="1: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72"/>
    </row>
    <row r="4" spans="1:25" ht="12.75" customHeight="1">
      <c r="A4" s="10"/>
      <c r="B4" s="366" t="s">
        <v>130</v>
      </c>
      <c r="C4" s="367"/>
      <c r="D4" s="366"/>
      <c r="E4" s="367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72"/>
    </row>
    <row r="5" spans="1:25" ht="12.75" customHeight="1">
      <c r="A5" s="26" t="s">
        <v>168</v>
      </c>
      <c r="B5" s="362" t="s">
        <v>131</v>
      </c>
      <c r="C5" s="363"/>
      <c r="D5" s="362" t="s">
        <v>132</v>
      </c>
      <c r="E5" s="363"/>
      <c r="F5" s="362" t="s">
        <v>133</v>
      </c>
      <c r="G5" s="363"/>
      <c r="H5" s="362" t="s">
        <v>134</v>
      </c>
      <c r="I5" s="363"/>
      <c r="J5" s="362" t="s">
        <v>135</v>
      </c>
      <c r="K5" s="363"/>
      <c r="L5" s="362" t="s">
        <v>136</v>
      </c>
      <c r="M5" s="363"/>
      <c r="N5" s="362" t="s">
        <v>137</v>
      </c>
      <c r="O5" s="363"/>
      <c r="P5" s="362" t="s">
        <v>138</v>
      </c>
      <c r="Q5" s="363"/>
      <c r="R5" s="362" t="s">
        <v>139</v>
      </c>
      <c r="S5" s="363"/>
      <c r="T5" s="362" t="s">
        <v>140</v>
      </c>
      <c r="U5" s="363"/>
      <c r="V5" s="362" t="s">
        <v>141</v>
      </c>
      <c r="W5" s="363"/>
      <c r="X5" s="72"/>
    </row>
    <row r="6" spans="1:25" ht="12.75" customHeight="1">
      <c r="A6" s="14"/>
      <c r="B6" s="181" t="s">
        <v>169</v>
      </c>
      <c r="C6" s="182" t="s">
        <v>170</v>
      </c>
      <c r="D6" s="181" t="s">
        <v>169</v>
      </c>
      <c r="E6" s="182" t="s">
        <v>170</v>
      </c>
      <c r="F6" s="181" t="s">
        <v>169</v>
      </c>
      <c r="G6" s="182" t="s">
        <v>170</v>
      </c>
      <c r="H6" s="181" t="s">
        <v>169</v>
      </c>
      <c r="I6" s="182" t="s">
        <v>170</v>
      </c>
      <c r="J6" s="181" t="s">
        <v>169</v>
      </c>
      <c r="K6" s="182" t="s">
        <v>170</v>
      </c>
      <c r="L6" s="181" t="s">
        <v>169</v>
      </c>
      <c r="M6" s="182" t="s">
        <v>170</v>
      </c>
      <c r="N6" s="181" t="s">
        <v>169</v>
      </c>
      <c r="O6" s="182" t="s">
        <v>170</v>
      </c>
      <c r="P6" s="181" t="s">
        <v>169</v>
      </c>
      <c r="Q6" s="182" t="s">
        <v>170</v>
      </c>
      <c r="R6" s="181" t="s">
        <v>169</v>
      </c>
      <c r="S6" s="182" t="s">
        <v>170</v>
      </c>
      <c r="T6" s="181" t="s">
        <v>169</v>
      </c>
      <c r="U6" s="182" t="s">
        <v>171</v>
      </c>
      <c r="V6" s="181" t="s">
        <v>169</v>
      </c>
      <c r="W6" s="182" t="s">
        <v>171</v>
      </c>
      <c r="X6" s="72"/>
    </row>
    <row r="7" spans="1:25" ht="12.75" customHeight="1">
      <c r="A7" s="62" t="s">
        <v>142</v>
      </c>
      <c r="B7" s="183">
        <v>51</v>
      </c>
      <c r="C7" s="184">
        <v>7.6</v>
      </c>
      <c r="D7" s="183">
        <v>48</v>
      </c>
      <c r="E7" s="184">
        <v>7.1</v>
      </c>
      <c r="F7" s="183">
        <v>51</v>
      </c>
      <c r="G7" s="184">
        <v>7.6</v>
      </c>
      <c r="H7" s="183">
        <v>50</v>
      </c>
      <c r="I7" s="184">
        <v>7.5</v>
      </c>
      <c r="J7" s="183">
        <v>45</v>
      </c>
      <c r="K7" s="184">
        <v>6.6</v>
      </c>
      <c r="L7" s="183">
        <v>33</v>
      </c>
      <c r="M7" s="184">
        <v>4.8</v>
      </c>
      <c r="N7" s="183">
        <v>35</v>
      </c>
      <c r="O7" s="184">
        <v>5.2</v>
      </c>
      <c r="P7" s="183">
        <v>33</v>
      </c>
      <c r="Q7" s="184">
        <v>4.7</v>
      </c>
      <c r="R7" s="183">
        <v>24</v>
      </c>
      <c r="S7" s="184">
        <v>3.3</v>
      </c>
      <c r="T7" s="183">
        <v>23</v>
      </c>
      <c r="U7" s="184">
        <v>3.2</v>
      </c>
      <c r="V7" s="183">
        <v>19</v>
      </c>
      <c r="W7" s="184">
        <v>2.6</v>
      </c>
      <c r="X7" s="72"/>
    </row>
    <row r="8" spans="1:25" ht="12.75" customHeight="1">
      <c r="A8" s="62" t="s">
        <v>152</v>
      </c>
      <c r="B8" s="183">
        <v>52</v>
      </c>
      <c r="C8" s="184">
        <v>7.8</v>
      </c>
      <c r="D8" s="183">
        <v>54</v>
      </c>
      <c r="E8" s="184">
        <v>8.1</v>
      </c>
      <c r="F8" s="183">
        <v>44</v>
      </c>
      <c r="G8" s="184">
        <v>6.6</v>
      </c>
      <c r="H8" s="183">
        <v>47</v>
      </c>
      <c r="I8" s="184">
        <v>7.2</v>
      </c>
      <c r="J8" s="183">
        <v>38</v>
      </c>
      <c r="K8" s="184">
        <v>5.6</v>
      </c>
      <c r="L8" s="183">
        <v>32</v>
      </c>
      <c r="M8" s="184">
        <v>4.7</v>
      </c>
      <c r="N8" s="183">
        <v>42</v>
      </c>
      <c r="O8" s="184">
        <v>6.1</v>
      </c>
      <c r="P8" s="183">
        <v>30</v>
      </c>
      <c r="Q8" s="184">
        <v>4.2</v>
      </c>
      <c r="R8" s="183">
        <v>28</v>
      </c>
      <c r="S8" s="184">
        <v>3.9</v>
      </c>
      <c r="T8" s="183">
        <v>31</v>
      </c>
      <c r="U8" s="184">
        <v>4.2</v>
      </c>
      <c r="V8" s="183">
        <v>16</v>
      </c>
      <c r="W8" s="184">
        <v>2.1</v>
      </c>
      <c r="X8" s="72"/>
    </row>
    <row r="9" spans="1:25" ht="12.75" customHeight="1">
      <c r="A9" s="62" t="s">
        <v>172</v>
      </c>
      <c r="B9" s="183">
        <v>54</v>
      </c>
      <c r="C9" s="184">
        <v>8.1999999999999993</v>
      </c>
      <c r="D9" s="183">
        <v>53</v>
      </c>
      <c r="E9" s="184">
        <v>8</v>
      </c>
      <c r="F9" s="183">
        <v>41</v>
      </c>
      <c r="G9" s="184">
        <v>6.2</v>
      </c>
      <c r="H9" s="183">
        <v>44</v>
      </c>
      <c r="I9" s="184">
        <v>6.8</v>
      </c>
      <c r="J9" s="183">
        <v>39</v>
      </c>
      <c r="K9" s="184">
        <v>5.8</v>
      </c>
      <c r="L9" s="183">
        <v>35</v>
      </c>
      <c r="M9" s="184">
        <v>5.2</v>
      </c>
      <c r="N9" s="183">
        <v>38</v>
      </c>
      <c r="O9" s="184">
        <v>5.5</v>
      </c>
      <c r="P9" s="183">
        <v>32</v>
      </c>
      <c r="Q9" s="184">
        <v>4.5</v>
      </c>
      <c r="R9" s="183">
        <v>29</v>
      </c>
      <c r="S9" s="184">
        <v>4.0999999999999996</v>
      </c>
      <c r="T9" s="183">
        <v>24</v>
      </c>
      <c r="U9" s="184">
        <v>3.2</v>
      </c>
      <c r="V9" s="183"/>
      <c r="W9" s="184"/>
      <c r="X9" s="72"/>
    </row>
    <row r="10" spans="1:25" ht="12.75" customHeight="1">
      <c r="A10" s="62" t="s">
        <v>173</v>
      </c>
      <c r="B10" s="183">
        <v>50</v>
      </c>
      <c r="C10" s="184">
        <v>7.6</v>
      </c>
      <c r="D10" s="183">
        <v>54</v>
      </c>
      <c r="E10" s="184">
        <v>8</v>
      </c>
      <c r="F10" s="183">
        <v>46</v>
      </c>
      <c r="G10" s="184">
        <v>6.9</v>
      </c>
      <c r="H10" s="183">
        <v>60</v>
      </c>
      <c r="I10" s="184">
        <v>8.9</v>
      </c>
      <c r="J10" s="183">
        <v>50</v>
      </c>
      <c r="K10" s="184">
        <v>7.4</v>
      </c>
      <c r="L10" s="183">
        <v>39</v>
      </c>
      <c r="M10" s="184">
        <v>5.8</v>
      </c>
      <c r="N10" s="183">
        <v>35</v>
      </c>
      <c r="O10" s="184">
        <v>5</v>
      </c>
      <c r="P10" s="183">
        <v>42</v>
      </c>
      <c r="Q10" s="184">
        <v>5.9</v>
      </c>
      <c r="R10" s="183">
        <v>27</v>
      </c>
      <c r="S10" s="184">
        <v>3.8</v>
      </c>
      <c r="T10" s="183">
        <v>23</v>
      </c>
      <c r="U10" s="184">
        <v>3.1</v>
      </c>
      <c r="V10" s="183"/>
      <c r="W10" s="184"/>
      <c r="X10" s="72"/>
    </row>
    <row r="11" spans="1:25" ht="12.75" customHeight="1">
      <c r="A11" s="62" t="s">
        <v>40</v>
      </c>
      <c r="B11" s="183">
        <v>58</v>
      </c>
      <c r="C11" s="184">
        <v>8.6</v>
      </c>
      <c r="D11" s="183">
        <v>53</v>
      </c>
      <c r="E11" s="184">
        <v>7.9</v>
      </c>
      <c r="F11" s="183">
        <v>51</v>
      </c>
      <c r="G11" s="184">
        <v>7.8</v>
      </c>
      <c r="H11" s="183">
        <v>55</v>
      </c>
      <c r="I11" s="184">
        <v>8.3000000000000007</v>
      </c>
      <c r="J11" s="183">
        <v>44</v>
      </c>
      <c r="K11" s="184">
        <v>6.5</v>
      </c>
      <c r="L11" s="183">
        <v>36</v>
      </c>
      <c r="M11" s="184">
        <v>5.4</v>
      </c>
      <c r="N11" s="183">
        <v>35</v>
      </c>
      <c r="O11" s="184">
        <v>5</v>
      </c>
      <c r="P11" s="183">
        <v>38</v>
      </c>
      <c r="Q11" s="184">
        <v>5.3</v>
      </c>
      <c r="R11" s="183">
        <v>25</v>
      </c>
      <c r="S11" s="184">
        <v>3.5</v>
      </c>
      <c r="T11" s="183">
        <v>31</v>
      </c>
      <c r="U11" s="184">
        <v>4.2</v>
      </c>
      <c r="V11" s="183"/>
      <c r="W11" s="184"/>
      <c r="X11" s="72"/>
    </row>
    <row r="12" spans="1:25" ht="12.75" customHeight="1">
      <c r="A12" s="62" t="s">
        <v>42</v>
      </c>
      <c r="B12" s="183">
        <v>50</v>
      </c>
      <c r="C12" s="184">
        <v>7.5</v>
      </c>
      <c r="D12" s="183">
        <v>45</v>
      </c>
      <c r="E12" s="184">
        <v>6.7</v>
      </c>
      <c r="F12" s="183">
        <v>50</v>
      </c>
      <c r="G12" s="184">
        <v>7.6</v>
      </c>
      <c r="H12" s="183">
        <v>44</v>
      </c>
      <c r="I12" s="184">
        <v>6.6</v>
      </c>
      <c r="J12" s="183">
        <v>33</v>
      </c>
      <c r="K12" s="184">
        <v>4.9000000000000004</v>
      </c>
      <c r="L12" s="183">
        <v>36</v>
      </c>
      <c r="M12" s="184">
        <v>5.2</v>
      </c>
      <c r="N12" s="183">
        <v>36</v>
      </c>
      <c r="O12" s="184">
        <v>5.0999999999999996</v>
      </c>
      <c r="P12" s="183">
        <v>33</v>
      </c>
      <c r="Q12" s="184">
        <v>4.5999999999999996</v>
      </c>
      <c r="R12" s="183">
        <v>33</v>
      </c>
      <c r="S12" s="184">
        <v>4.5</v>
      </c>
      <c r="T12" s="183">
        <v>25</v>
      </c>
      <c r="U12" s="184">
        <v>3.5</v>
      </c>
      <c r="V12" s="183"/>
      <c r="W12" s="184"/>
      <c r="X12" s="72"/>
      <c r="Y12" s="185"/>
    </row>
    <row r="13" spans="1:25" ht="12.75" customHeight="1">
      <c r="A13" s="62" t="s">
        <v>44</v>
      </c>
      <c r="B13" s="183">
        <v>45</v>
      </c>
      <c r="C13" s="184">
        <v>6.6</v>
      </c>
      <c r="D13" s="183">
        <v>44</v>
      </c>
      <c r="E13" s="184">
        <v>6.5</v>
      </c>
      <c r="F13" s="183">
        <v>49</v>
      </c>
      <c r="G13" s="184">
        <v>7.3</v>
      </c>
      <c r="H13" s="183">
        <v>38</v>
      </c>
      <c r="I13" s="184">
        <v>5.5</v>
      </c>
      <c r="J13" s="183">
        <v>42</v>
      </c>
      <c r="K13" s="184">
        <v>6.1</v>
      </c>
      <c r="L13" s="183">
        <v>41</v>
      </c>
      <c r="M13" s="184">
        <v>6</v>
      </c>
      <c r="N13" s="183">
        <v>39</v>
      </c>
      <c r="O13" s="184">
        <v>5.5</v>
      </c>
      <c r="P13" s="183">
        <v>33</v>
      </c>
      <c r="Q13" s="184">
        <v>4.7</v>
      </c>
      <c r="R13" s="183">
        <v>28</v>
      </c>
      <c r="S13" s="184">
        <v>3.9</v>
      </c>
      <c r="T13" s="183">
        <v>20</v>
      </c>
      <c r="U13" s="184">
        <v>2.8</v>
      </c>
      <c r="V13" s="183"/>
      <c r="W13" s="184"/>
      <c r="X13" s="72"/>
    </row>
    <row r="14" spans="1:25" ht="12.75" customHeight="1">
      <c r="A14" s="62" t="s">
        <v>46</v>
      </c>
      <c r="B14" s="183">
        <v>51</v>
      </c>
      <c r="C14" s="184">
        <v>7.5</v>
      </c>
      <c r="D14" s="183">
        <v>53</v>
      </c>
      <c r="E14" s="184">
        <v>7.8</v>
      </c>
      <c r="F14" s="183">
        <v>49</v>
      </c>
      <c r="G14" s="184">
        <v>7.4</v>
      </c>
      <c r="H14" s="183">
        <v>43</v>
      </c>
      <c r="I14" s="184">
        <v>6.3</v>
      </c>
      <c r="J14" s="183">
        <v>46</v>
      </c>
      <c r="K14" s="184">
        <v>6.6</v>
      </c>
      <c r="L14" s="183">
        <v>45</v>
      </c>
      <c r="M14" s="184">
        <v>6.6</v>
      </c>
      <c r="N14" s="183">
        <v>35</v>
      </c>
      <c r="O14" s="184">
        <v>5</v>
      </c>
      <c r="P14" s="183">
        <v>27</v>
      </c>
      <c r="Q14" s="184">
        <v>3.9</v>
      </c>
      <c r="R14" s="183">
        <v>24</v>
      </c>
      <c r="S14" s="184">
        <v>3.4</v>
      </c>
      <c r="T14" s="183">
        <v>24</v>
      </c>
      <c r="U14" s="184">
        <v>3.3</v>
      </c>
      <c r="V14" s="183"/>
      <c r="W14" s="184"/>
      <c r="X14" s="72"/>
    </row>
    <row r="15" spans="1:25" ht="12.75" customHeight="1">
      <c r="A15" s="62" t="s">
        <v>48</v>
      </c>
      <c r="B15" s="183">
        <v>51</v>
      </c>
      <c r="C15" s="184">
        <v>7.7</v>
      </c>
      <c r="D15" s="183">
        <v>54</v>
      </c>
      <c r="E15" s="184">
        <v>8</v>
      </c>
      <c r="F15" s="183">
        <v>44</v>
      </c>
      <c r="G15" s="184">
        <v>6.6</v>
      </c>
      <c r="H15" s="183">
        <v>45</v>
      </c>
      <c r="I15" s="184">
        <v>6.6</v>
      </c>
      <c r="J15" s="183">
        <v>36</v>
      </c>
      <c r="K15" s="184">
        <v>5.3</v>
      </c>
      <c r="L15" s="183">
        <v>41</v>
      </c>
      <c r="M15" s="184">
        <v>6.1</v>
      </c>
      <c r="N15" s="183">
        <v>36</v>
      </c>
      <c r="O15" s="184">
        <v>5.0999999999999996</v>
      </c>
      <c r="P15" s="183">
        <v>26</v>
      </c>
      <c r="Q15" s="184">
        <v>3.7</v>
      </c>
      <c r="R15" s="183">
        <v>24</v>
      </c>
      <c r="S15" s="184">
        <v>3.4</v>
      </c>
      <c r="T15" s="183">
        <v>28</v>
      </c>
      <c r="U15" s="184">
        <v>3.9</v>
      </c>
      <c r="V15" s="183"/>
      <c r="W15" s="184"/>
      <c r="X15" s="72"/>
    </row>
    <row r="16" spans="1:25" ht="12.75" customHeight="1">
      <c r="A16" s="62" t="s">
        <v>50</v>
      </c>
      <c r="B16" s="183">
        <v>47</v>
      </c>
      <c r="C16" s="184">
        <v>7.1</v>
      </c>
      <c r="D16" s="183">
        <v>54</v>
      </c>
      <c r="E16" s="184">
        <v>8.1</v>
      </c>
      <c r="F16" s="183">
        <v>41</v>
      </c>
      <c r="G16" s="184">
        <v>6.2</v>
      </c>
      <c r="H16" s="183">
        <v>40</v>
      </c>
      <c r="I16" s="184">
        <v>5.9</v>
      </c>
      <c r="J16" s="183">
        <v>34</v>
      </c>
      <c r="K16" s="184">
        <v>4.9000000000000004</v>
      </c>
      <c r="L16" s="183">
        <v>34</v>
      </c>
      <c r="M16" s="184">
        <v>4.9000000000000004</v>
      </c>
      <c r="N16" s="183">
        <v>35</v>
      </c>
      <c r="O16" s="184">
        <v>4.9000000000000004</v>
      </c>
      <c r="P16" s="183">
        <v>26</v>
      </c>
      <c r="Q16" s="184">
        <v>3.6</v>
      </c>
      <c r="R16" s="183">
        <v>27</v>
      </c>
      <c r="S16" s="184">
        <v>3.8</v>
      </c>
      <c r="T16" s="183">
        <v>28</v>
      </c>
      <c r="U16" s="184">
        <v>3.8</v>
      </c>
      <c r="V16" s="183"/>
      <c r="W16" s="184"/>
      <c r="X16" s="72"/>
    </row>
    <row r="17" spans="1:24" ht="12.75" customHeight="1">
      <c r="A17" s="62" t="s">
        <v>51</v>
      </c>
      <c r="B17" s="183">
        <v>50</v>
      </c>
      <c r="C17" s="184">
        <v>7.5</v>
      </c>
      <c r="D17" s="183">
        <v>47</v>
      </c>
      <c r="E17" s="184">
        <v>6.9</v>
      </c>
      <c r="F17" s="183">
        <v>44</v>
      </c>
      <c r="G17" s="184">
        <v>6.6</v>
      </c>
      <c r="H17" s="183">
        <v>40</v>
      </c>
      <c r="I17" s="184">
        <v>5.9</v>
      </c>
      <c r="J17" s="183">
        <v>33</v>
      </c>
      <c r="K17" s="184">
        <v>4.8</v>
      </c>
      <c r="L17" s="183">
        <v>36</v>
      </c>
      <c r="M17" s="184">
        <v>5.2</v>
      </c>
      <c r="N17" s="183">
        <v>30</v>
      </c>
      <c r="O17" s="184">
        <v>4.2</v>
      </c>
      <c r="P17" s="183">
        <v>28</v>
      </c>
      <c r="Q17" s="184">
        <v>3.9</v>
      </c>
      <c r="R17" s="183">
        <v>29</v>
      </c>
      <c r="S17" s="184">
        <v>4</v>
      </c>
      <c r="T17" s="183">
        <v>23</v>
      </c>
      <c r="U17" s="184">
        <v>3.1</v>
      </c>
      <c r="V17" s="183"/>
      <c r="W17" s="184"/>
      <c r="X17" s="72"/>
    </row>
    <row r="18" spans="1:24" ht="12.75" customHeight="1">
      <c r="A18" s="62" t="s">
        <v>174</v>
      </c>
      <c r="B18" s="183">
        <v>45</v>
      </c>
      <c r="C18" s="184">
        <v>6.8</v>
      </c>
      <c r="D18" s="183">
        <v>48</v>
      </c>
      <c r="E18" s="184">
        <v>7.1</v>
      </c>
      <c r="F18" s="183">
        <v>48</v>
      </c>
      <c r="G18" s="184">
        <v>7.1</v>
      </c>
      <c r="H18" s="183">
        <v>46</v>
      </c>
      <c r="I18" s="184">
        <v>6.6</v>
      </c>
      <c r="J18" s="183">
        <v>31</v>
      </c>
      <c r="K18" s="184">
        <v>4.5</v>
      </c>
      <c r="L18" s="183">
        <v>31</v>
      </c>
      <c r="M18" s="184">
        <v>4.5</v>
      </c>
      <c r="N18" s="183">
        <v>35</v>
      </c>
      <c r="O18" s="184">
        <v>5</v>
      </c>
      <c r="P18" s="183">
        <v>23</v>
      </c>
      <c r="Q18" s="184">
        <v>3.2</v>
      </c>
      <c r="R18" s="183">
        <v>22</v>
      </c>
      <c r="S18" s="184">
        <v>3</v>
      </c>
      <c r="T18" s="183">
        <v>19</v>
      </c>
      <c r="U18" s="184">
        <v>2.6</v>
      </c>
      <c r="V18" s="183"/>
      <c r="W18" s="184"/>
      <c r="X18" s="72"/>
    </row>
    <row r="19" spans="1:24" s="178" customFormat="1" ht="12.75" customHeight="1">
      <c r="A19" s="177" t="s">
        <v>150</v>
      </c>
      <c r="B19" s="183">
        <v>50</v>
      </c>
      <c r="C19" s="184">
        <v>7.5</v>
      </c>
      <c r="D19" s="183">
        <v>51</v>
      </c>
      <c r="E19" s="184">
        <v>7.6</v>
      </c>
      <c r="F19" s="183">
        <v>47</v>
      </c>
      <c r="G19" s="184">
        <v>7.1</v>
      </c>
      <c r="H19" s="183">
        <v>46</v>
      </c>
      <c r="I19" s="184">
        <v>6.8</v>
      </c>
      <c r="J19" s="183">
        <v>39</v>
      </c>
      <c r="K19" s="184">
        <v>5.7</v>
      </c>
      <c r="L19" s="183">
        <v>37</v>
      </c>
      <c r="M19" s="184">
        <v>5.4</v>
      </c>
      <c r="N19" s="183">
        <v>36</v>
      </c>
      <c r="O19" s="184">
        <v>5.0999999999999996</v>
      </c>
      <c r="P19" s="183">
        <v>31</v>
      </c>
      <c r="Q19" s="184">
        <v>4.4000000000000004</v>
      </c>
      <c r="R19" s="183">
        <v>27</v>
      </c>
      <c r="S19" s="184">
        <v>3.8</v>
      </c>
      <c r="T19" s="183">
        <v>25</v>
      </c>
      <c r="U19" s="184">
        <v>3.4</v>
      </c>
      <c r="V19" s="183"/>
      <c r="W19" s="184"/>
    </row>
    <row r="20" spans="1:24" s="178" customFormat="1" ht="12" customHeight="1"/>
    <row r="21" spans="1:24" ht="13.5">
      <c r="A21" s="349" t="s">
        <v>175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72"/>
    </row>
    <row r="22" spans="1:2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1:24">
      <c r="A23" s="5" t="s">
        <v>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72"/>
    </row>
    <row r="24" spans="1:24" ht="12.75" customHeight="1">
      <c r="A24" s="10"/>
      <c r="B24" s="366" t="s">
        <v>130</v>
      </c>
      <c r="C24" s="367"/>
      <c r="D24" s="366"/>
      <c r="E24" s="367"/>
      <c r="F24" s="364"/>
      <c r="G24" s="365"/>
      <c r="H24" s="364"/>
      <c r="I24" s="365"/>
      <c r="J24" s="364"/>
      <c r="K24" s="365"/>
      <c r="L24" s="364"/>
      <c r="M24" s="365"/>
      <c r="N24" s="364"/>
      <c r="O24" s="365"/>
      <c r="P24" s="364"/>
      <c r="Q24" s="365"/>
      <c r="R24" s="364"/>
      <c r="S24" s="365"/>
      <c r="T24" s="364"/>
      <c r="U24" s="365"/>
      <c r="V24" s="364"/>
      <c r="W24" s="365"/>
      <c r="X24" s="72"/>
    </row>
    <row r="25" spans="1:24" ht="12.75" customHeight="1">
      <c r="A25" s="26"/>
      <c r="B25" s="362" t="s">
        <v>176</v>
      </c>
      <c r="C25" s="363"/>
      <c r="D25" s="362" t="s">
        <v>177</v>
      </c>
      <c r="E25" s="363"/>
      <c r="F25" s="362" t="s">
        <v>178</v>
      </c>
      <c r="G25" s="363"/>
      <c r="H25" s="362" t="s">
        <v>179</v>
      </c>
      <c r="I25" s="363"/>
      <c r="J25" s="362" t="s">
        <v>180</v>
      </c>
      <c r="K25" s="363"/>
      <c r="L25" s="362" t="s">
        <v>181</v>
      </c>
      <c r="M25" s="363"/>
      <c r="N25" s="362" t="s">
        <v>182</v>
      </c>
      <c r="O25" s="363"/>
      <c r="P25" s="362" t="s">
        <v>183</v>
      </c>
      <c r="Q25" s="363"/>
      <c r="R25" s="362" t="s">
        <v>184</v>
      </c>
      <c r="S25" s="363"/>
      <c r="T25" s="362" t="s">
        <v>185</v>
      </c>
      <c r="U25" s="363"/>
      <c r="V25" s="362" t="s">
        <v>141</v>
      </c>
      <c r="W25" s="363"/>
      <c r="X25" s="72"/>
    </row>
    <row r="26" spans="1:24" ht="12.75" customHeight="1">
      <c r="A26" s="14"/>
      <c r="B26" s="181" t="s">
        <v>186</v>
      </c>
      <c r="C26" s="182" t="s">
        <v>170</v>
      </c>
      <c r="D26" s="181" t="s">
        <v>186</v>
      </c>
      <c r="E26" s="182" t="s">
        <v>170</v>
      </c>
      <c r="F26" s="181" t="s">
        <v>186</v>
      </c>
      <c r="G26" s="182" t="s">
        <v>170</v>
      </c>
      <c r="H26" s="181" t="s">
        <v>186</v>
      </c>
      <c r="I26" s="182" t="s">
        <v>170</v>
      </c>
      <c r="J26" s="181" t="s">
        <v>186</v>
      </c>
      <c r="K26" s="182" t="s">
        <v>170</v>
      </c>
      <c r="L26" s="181" t="s">
        <v>186</v>
      </c>
      <c r="M26" s="182" t="s">
        <v>170</v>
      </c>
      <c r="N26" s="181" t="s">
        <v>186</v>
      </c>
      <c r="O26" s="182" t="s">
        <v>170</v>
      </c>
      <c r="P26" s="181" t="s">
        <v>186</v>
      </c>
      <c r="Q26" s="182" t="s">
        <v>170</v>
      </c>
      <c r="R26" s="181" t="s">
        <v>186</v>
      </c>
      <c r="S26" s="182" t="s">
        <v>170</v>
      </c>
      <c r="T26" s="181" t="s">
        <v>186</v>
      </c>
      <c r="U26" s="182" t="s">
        <v>170</v>
      </c>
      <c r="V26" s="181" t="s">
        <v>169</v>
      </c>
      <c r="W26" s="182" t="s">
        <v>171</v>
      </c>
      <c r="X26" s="72"/>
    </row>
    <row r="27" spans="1:24" ht="12.75" customHeight="1">
      <c r="A27" s="62" t="s">
        <v>142</v>
      </c>
      <c r="B27" s="183">
        <v>31</v>
      </c>
      <c r="C27" s="184">
        <v>8.1999999999999993</v>
      </c>
      <c r="D27" s="183">
        <v>31</v>
      </c>
      <c r="E27" s="184">
        <v>8.1</v>
      </c>
      <c r="F27" s="186">
        <v>36</v>
      </c>
      <c r="G27" s="184">
        <v>9.3000000000000007</v>
      </c>
      <c r="H27" s="183">
        <v>34</v>
      </c>
      <c r="I27" s="184">
        <v>9</v>
      </c>
      <c r="J27" s="183">
        <v>29</v>
      </c>
      <c r="K27" s="184">
        <v>7.5</v>
      </c>
      <c r="L27" s="183">
        <v>22</v>
      </c>
      <c r="M27" s="184">
        <v>5.6</v>
      </c>
      <c r="N27" s="183">
        <v>21</v>
      </c>
      <c r="O27" s="184">
        <v>5.4</v>
      </c>
      <c r="P27" s="183">
        <v>19</v>
      </c>
      <c r="Q27" s="184">
        <v>4.8</v>
      </c>
      <c r="R27" s="183">
        <v>15</v>
      </c>
      <c r="S27" s="184">
        <v>3.8</v>
      </c>
      <c r="T27" s="183">
        <v>16</v>
      </c>
      <c r="U27" s="184">
        <v>4</v>
      </c>
      <c r="V27" s="183">
        <v>11</v>
      </c>
      <c r="W27" s="184">
        <v>2.6</v>
      </c>
      <c r="X27" s="72"/>
    </row>
    <row r="28" spans="1:24" ht="12.75" customHeight="1">
      <c r="A28" s="62" t="s">
        <v>187</v>
      </c>
      <c r="B28" s="183">
        <v>33</v>
      </c>
      <c r="C28" s="184">
        <v>8.8000000000000007</v>
      </c>
      <c r="D28" s="183">
        <v>33</v>
      </c>
      <c r="E28" s="184">
        <v>8.6999999999999993</v>
      </c>
      <c r="F28" s="183">
        <v>26</v>
      </c>
      <c r="G28" s="184">
        <v>6.8</v>
      </c>
      <c r="H28" s="183">
        <v>33</v>
      </c>
      <c r="I28" s="184">
        <v>8.9</v>
      </c>
      <c r="J28" s="183">
        <v>24</v>
      </c>
      <c r="K28" s="184">
        <v>6.3</v>
      </c>
      <c r="L28" s="183">
        <v>22</v>
      </c>
      <c r="M28" s="184">
        <v>5.8</v>
      </c>
      <c r="N28" s="183">
        <v>23</v>
      </c>
      <c r="O28" s="184">
        <v>6</v>
      </c>
      <c r="P28" s="183">
        <v>17</v>
      </c>
      <c r="Q28" s="184">
        <v>4.3</v>
      </c>
      <c r="R28" s="183">
        <v>18</v>
      </c>
      <c r="S28" s="184">
        <v>4.5</v>
      </c>
      <c r="T28" s="183">
        <v>18</v>
      </c>
      <c r="U28" s="184">
        <v>4.5</v>
      </c>
      <c r="V28" s="183">
        <v>11</v>
      </c>
      <c r="W28" s="184">
        <v>2.7</v>
      </c>
      <c r="X28" s="72"/>
    </row>
    <row r="29" spans="1:24" ht="12.75" customHeight="1">
      <c r="A29" s="62" t="s">
        <v>144</v>
      </c>
      <c r="B29" s="183">
        <v>34</v>
      </c>
      <c r="C29" s="184">
        <v>9</v>
      </c>
      <c r="D29" s="183">
        <v>34</v>
      </c>
      <c r="E29" s="184">
        <v>8.9</v>
      </c>
      <c r="F29" s="183">
        <v>23</v>
      </c>
      <c r="G29" s="184">
        <v>6.1</v>
      </c>
      <c r="H29" s="183">
        <v>28</v>
      </c>
      <c r="I29" s="184">
        <v>7.6</v>
      </c>
      <c r="J29" s="183">
        <v>25</v>
      </c>
      <c r="K29" s="184">
        <v>6.6</v>
      </c>
      <c r="L29" s="183">
        <v>21</v>
      </c>
      <c r="M29" s="184">
        <v>5.6</v>
      </c>
      <c r="N29" s="183">
        <v>25</v>
      </c>
      <c r="O29" s="184">
        <v>6.5</v>
      </c>
      <c r="P29" s="183">
        <v>21</v>
      </c>
      <c r="Q29" s="184">
        <v>5.3</v>
      </c>
      <c r="R29" s="183">
        <v>17</v>
      </c>
      <c r="S29" s="184">
        <v>4.3</v>
      </c>
      <c r="T29" s="183">
        <v>16</v>
      </c>
      <c r="U29" s="184">
        <v>3.9</v>
      </c>
      <c r="V29" s="183"/>
      <c r="W29" s="184"/>
      <c r="X29" s="72"/>
    </row>
    <row r="30" spans="1:24" ht="12.75" customHeight="1">
      <c r="A30" s="62" t="s">
        <v>145</v>
      </c>
      <c r="B30" s="183">
        <v>31</v>
      </c>
      <c r="C30" s="184">
        <v>8.1999999999999993</v>
      </c>
      <c r="D30" s="183">
        <v>35</v>
      </c>
      <c r="E30" s="184">
        <v>9.1999999999999993</v>
      </c>
      <c r="F30" s="183">
        <v>28</v>
      </c>
      <c r="G30" s="184">
        <v>7.5</v>
      </c>
      <c r="H30" s="183">
        <v>36</v>
      </c>
      <c r="I30" s="184">
        <v>9.6</v>
      </c>
      <c r="J30" s="183">
        <v>35</v>
      </c>
      <c r="K30" s="184">
        <v>9.1</v>
      </c>
      <c r="L30" s="183">
        <v>25</v>
      </c>
      <c r="M30" s="184">
        <v>6.7</v>
      </c>
      <c r="N30" s="183">
        <v>23</v>
      </c>
      <c r="O30" s="184">
        <v>5.9</v>
      </c>
      <c r="P30" s="183">
        <v>27</v>
      </c>
      <c r="Q30" s="184">
        <v>6.9</v>
      </c>
      <c r="R30" s="183">
        <v>17</v>
      </c>
      <c r="S30" s="184">
        <v>4.3</v>
      </c>
      <c r="T30" s="183">
        <v>14</v>
      </c>
      <c r="U30" s="184">
        <v>3.5</v>
      </c>
      <c r="V30" s="183"/>
      <c r="W30" s="184"/>
      <c r="X30" s="72"/>
    </row>
    <row r="31" spans="1:24" ht="12.75" customHeight="1">
      <c r="A31" s="62" t="s">
        <v>40</v>
      </c>
      <c r="B31" s="183">
        <v>38</v>
      </c>
      <c r="C31" s="184">
        <v>9.8000000000000007</v>
      </c>
      <c r="D31" s="183">
        <v>32</v>
      </c>
      <c r="E31" s="184">
        <v>8.3000000000000007</v>
      </c>
      <c r="F31" s="187">
        <v>34</v>
      </c>
      <c r="G31" s="188">
        <v>9.1999999999999993</v>
      </c>
      <c r="H31" s="183">
        <v>35</v>
      </c>
      <c r="I31" s="184">
        <v>9.4</v>
      </c>
      <c r="J31" s="183">
        <v>28</v>
      </c>
      <c r="K31" s="184">
        <v>7.4</v>
      </c>
      <c r="L31" s="187">
        <v>25</v>
      </c>
      <c r="M31" s="184">
        <v>6.8</v>
      </c>
      <c r="N31" s="183">
        <v>22</v>
      </c>
      <c r="O31" s="184">
        <v>5.7</v>
      </c>
      <c r="P31" s="183">
        <v>22</v>
      </c>
      <c r="Q31" s="184">
        <v>5.6</v>
      </c>
      <c r="R31" s="183">
        <v>14</v>
      </c>
      <c r="S31" s="184">
        <v>3.5</v>
      </c>
      <c r="T31" s="183">
        <v>18</v>
      </c>
      <c r="U31" s="184">
        <v>4.5</v>
      </c>
      <c r="V31" s="183"/>
      <c r="W31" s="184"/>
      <c r="X31" s="72" t="s">
        <v>188</v>
      </c>
    </row>
    <row r="32" spans="1:24" ht="12.75" customHeight="1">
      <c r="A32" s="62" t="s">
        <v>42</v>
      </c>
      <c r="B32" s="183">
        <v>33</v>
      </c>
      <c r="C32" s="184">
        <v>8.6999999999999993</v>
      </c>
      <c r="D32" s="183">
        <v>27</v>
      </c>
      <c r="E32" s="184">
        <v>7</v>
      </c>
      <c r="F32" s="187">
        <v>35</v>
      </c>
      <c r="G32" s="188">
        <v>9.1</v>
      </c>
      <c r="H32" s="183">
        <v>29</v>
      </c>
      <c r="I32" s="184">
        <v>7.7</v>
      </c>
      <c r="J32" s="183">
        <v>21</v>
      </c>
      <c r="K32" s="184">
        <v>5.6</v>
      </c>
      <c r="L32" s="187">
        <v>24</v>
      </c>
      <c r="M32" s="184">
        <v>6.3</v>
      </c>
      <c r="N32" s="183">
        <v>24</v>
      </c>
      <c r="O32" s="184">
        <v>6.2</v>
      </c>
      <c r="P32" s="183">
        <v>22</v>
      </c>
      <c r="Q32" s="184">
        <v>5.7</v>
      </c>
      <c r="R32" s="183">
        <v>17</v>
      </c>
      <c r="S32" s="184">
        <v>4.3</v>
      </c>
      <c r="T32" s="183">
        <v>17</v>
      </c>
      <c r="U32" s="184">
        <v>4.4000000000000004</v>
      </c>
      <c r="V32" s="183"/>
      <c r="W32" s="184"/>
      <c r="X32" s="72" t="s">
        <v>188</v>
      </c>
    </row>
    <row r="33" spans="1:24" ht="12.75" customHeight="1">
      <c r="A33" s="62" t="s">
        <v>44</v>
      </c>
      <c r="B33" s="183">
        <v>28</v>
      </c>
      <c r="C33" s="184">
        <v>7.4</v>
      </c>
      <c r="D33" s="183">
        <v>28</v>
      </c>
      <c r="E33" s="184">
        <v>7.3</v>
      </c>
      <c r="F33" s="187">
        <v>31</v>
      </c>
      <c r="G33" s="188">
        <v>8.1</v>
      </c>
      <c r="H33" s="183">
        <v>23</v>
      </c>
      <c r="I33" s="184">
        <v>6</v>
      </c>
      <c r="J33" s="187">
        <v>28</v>
      </c>
      <c r="K33" s="184">
        <v>7.3</v>
      </c>
      <c r="L33" s="187">
        <v>25</v>
      </c>
      <c r="M33" s="184">
        <v>6.5</v>
      </c>
      <c r="N33" s="183">
        <v>26</v>
      </c>
      <c r="O33" s="184">
        <v>6.8</v>
      </c>
      <c r="P33" s="183">
        <v>23</v>
      </c>
      <c r="Q33" s="184">
        <v>6.1</v>
      </c>
      <c r="R33" s="183">
        <v>17</v>
      </c>
      <c r="S33" s="184">
        <v>4.4000000000000004</v>
      </c>
      <c r="T33" s="183">
        <v>12</v>
      </c>
      <c r="U33" s="184">
        <v>3.1</v>
      </c>
      <c r="V33" s="183"/>
      <c r="W33" s="184"/>
      <c r="X33" s="72"/>
    </row>
    <row r="34" spans="1:24" ht="12.75" customHeight="1">
      <c r="A34" s="62" t="s">
        <v>46</v>
      </c>
      <c r="B34" s="183">
        <v>32</v>
      </c>
      <c r="C34" s="184">
        <v>8.3000000000000007</v>
      </c>
      <c r="D34" s="183">
        <v>33</v>
      </c>
      <c r="E34" s="184">
        <v>8.6</v>
      </c>
      <c r="F34" s="183">
        <v>31</v>
      </c>
      <c r="G34" s="184">
        <v>8.1999999999999993</v>
      </c>
      <c r="H34" s="183">
        <v>26</v>
      </c>
      <c r="I34" s="184">
        <v>6.8</v>
      </c>
      <c r="J34" s="183">
        <v>30</v>
      </c>
      <c r="K34" s="184">
        <v>7.7</v>
      </c>
      <c r="L34" s="183">
        <v>27</v>
      </c>
      <c r="M34" s="184">
        <v>7</v>
      </c>
      <c r="N34" s="183">
        <v>21</v>
      </c>
      <c r="O34" s="184">
        <v>5.5</v>
      </c>
      <c r="P34" s="183">
        <v>17</v>
      </c>
      <c r="Q34" s="184">
        <v>4.5</v>
      </c>
      <c r="R34" s="183">
        <v>15</v>
      </c>
      <c r="S34" s="184">
        <v>3.8</v>
      </c>
      <c r="T34" s="183">
        <v>12</v>
      </c>
      <c r="U34" s="184">
        <v>3</v>
      </c>
      <c r="V34" s="183"/>
      <c r="W34" s="184"/>
      <c r="X34" s="72"/>
    </row>
    <row r="35" spans="1:24" ht="12.75" customHeight="1">
      <c r="A35" s="62" t="s">
        <v>48</v>
      </c>
      <c r="B35" s="183">
        <v>36</v>
      </c>
      <c r="C35" s="184">
        <v>9.5</v>
      </c>
      <c r="D35" s="183">
        <v>35</v>
      </c>
      <c r="E35" s="184">
        <v>9.1999999999999993</v>
      </c>
      <c r="F35" s="183">
        <v>29</v>
      </c>
      <c r="G35" s="184">
        <v>7.6</v>
      </c>
      <c r="H35" s="183">
        <v>29</v>
      </c>
      <c r="I35" s="184">
        <v>7.6</v>
      </c>
      <c r="J35" s="183">
        <v>25</v>
      </c>
      <c r="K35" s="184">
        <v>6.6</v>
      </c>
      <c r="L35" s="183">
        <v>21</v>
      </c>
      <c r="M35" s="184">
        <v>5.6</v>
      </c>
      <c r="N35" s="183">
        <v>22</v>
      </c>
      <c r="O35" s="184">
        <v>5.6</v>
      </c>
      <c r="P35" s="183">
        <v>17</v>
      </c>
      <c r="Q35" s="184">
        <v>4.3</v>
      </c>
      <c r="R35" s="183">
        <v>14</v>
      </c>
      <c r="S35" s="184">
        <v>3.6</v>
      </c>
      <c r="T35" s="183">
        <v>17</v>
      </c>
      <c r="U35" s="184">
        <v>4.4000000000000004</v>
      </c>
      <c r="V35" s="183"/>
      <c r="W35" s="184"/>
      <c r="X35" s="72"/>
    </row>
    <row r="36" spans="1:24" ht="12.75" customHeight="1">
      <c r="A36" s="62" t="s">
        <v>50</v>
      </c>
      <c r="B36" s="183">
        <v>31</v>
      </c>
      <c r="C36" s="184">
        <v>8.1999999999999993</v>
      </c>
      <c r="D36" s="183">
        <v>35</v>
      </c>
      <c r="E36" s="184">
        <v>9.1999999999999993</v>
      </c>
      <c r="F36" s="183">
        <v>28</v>
      </c>
      <c r="G36" s="184">
        <v>7.4</v>
      </c>
      <c r="H36" s="183">
        <v>26</v>
      </c>
      <c r="I36" s="184">
        <v>6.8</v>
      </c>
      <c r="J36" s="183">
        <v>21</v>
      </c>
      <c r="K36" s="184">
        <v>5.4</v>
      </c>
      <c r="L36" s="183">
        <v>19</v>
      </c>
      <c r="M36" s="184">
        <v>4.9000000000000004</v>
      </c>
      <c r="N36" s="183">
        <v>21</v>
      </c>
      <c r="O36" s="184">
        <v>5.4</v>
      </c>
      <c r="P36" s="183">
        <v>16</v>
      </c>
      <c r="Q36" s="184">
        <v>4</v>
      </c>
      <c r="R36" s="183">
        <v>16</v>
      </c>
      <c r="S36" s="184">
        <v>4</v>
      </c>
      <c r="T36" s="183">
        <v>17</v>
      </c>
      <c r="U36" s="184">
        <v>4.3</v>
      </c>
      <c r="V36" s="183"/>
      <c r="W36" s="184"/>
      <c r="X36" s="72"/>
    </row>
    <row r="37" spans="1:24" ht="12.75" customHeight="1">
      <c r="A37" s="62" t="s">
        <v>51</v>
      </c>
      <c r="B37" s="183">
        <v>29</v>
      </c>
      <c r="C37" s="184">
        <v>7.6</v>
      </c>
      <c r="D37" s="183">
        <v>31</v>
      </c>
      <c r="E37" s="184">
        <v>8.1</v>
      </c>
      <c r="F37" s="183">
        <v>30</v>
      </c>
      <c r="G37" s="184">
        <v>7.9</v>
      </c>
      <c r="H37" s="183">
        <v>23</v>
      </c>
      <c r="I37" s="184">
        <v>6</v>
      </c>
      <c r="J37" s="183">
        <v>21</v>
      </c>
      <c r="K37" s="184">
        <v>5.4</v>
      </c>
      <c r="L37" s="183">
        <v>21</v>
      </c>
      <c r="M37" s="184">
        <v>5.4</v>
      </c>
      <c r="N37" s="183">
        <v>18</v>
      </c>
      <c r="O37" s="184">
        <v>4.5999999999999996</v>
      </c>
      <c r="P37" s="183">
        <v>16</v>
      </c>
      <c r="Q37" s="184">
        <v>4.0999999999999996</v>
      </c>
      <c r="R37" s="183">
        <v>20</v>
      </c>
      <c r="S37" s="184">
        <v>5</v>
      </c>
      <c r="T37" s="183">
        <v>14</v>
      </c>
      <c r="U37" s="184">
        <v>3.4</v>
      </c>
      <c r="V37" s="183"/>
      <c r="W37" s="184"/>
      <c r="X37" s="72"/>
    </row>
    <row r="38" spans="1:24" ht="12.75" customHeight="1">
      <c r="A38" s="62" t="s">
        <v>149</v>
      </c>
      <c r="B38" s="183">
        <v>26</v>
      </c>
      <c r="C38" s="184">
        <v>6.8</v>
      </c>
      <c r="D38" s="183">
        <v>33</v>
      </c>
      <c r="E38" s="184">
        <v>8.5</v>
      </c>
      <c r="F38" s="183">
        <v>32</v>
      </c>
      <c r="G38" s="184">
        <v>8.4</v>
      </c>
      <c r="H38" s="183">
        <v>25</v>
      </c>
      <c r="I38" s="184">
        <v>6.5</v>
      </c>
      <c r="J38" s="183">
        <v>21</v>
      </c>
      <c r="K38" s="184">
        <v>5.4</v>
      </c>
      <c r="L38" s="183">
        <v>18</v>
      </c>
      <c r="M38" s="184">
        <v>4.7</v>
      </c>
      <c r="N38" s="183">
        <v>24</v>
      </c>
      <c r="O38" s="184">
        <v>6</v>
      </c>
      <c r="P38" s="183">
        <v>14</v>
      </c>
      <c r="Q38" s="184">
        <v>3.5</v>
      </c>
      <c r="R38" s="183">
        <v>15</v>
      </c>
      <c r="S38" s="184">
        <v>3.7</v>
      </c>
      <c r="T38" s="183">
        <v>11</v>
      </c>
      <c r="U38" s="184">
        <v>2.6</v>
      </c>
      <c r="V38" s="183"/>
      <c r="W38" s="184"/>
      <c r="X38" s="72"/>
    </row>
    <row r="39" spans="1:24" s="178" customFormat="1" ht="12.75" customHeight="1">
      <c r="A39" s="177" t="s">
        <v>150</v>
      </c>
      <c r="B39" s="183">
        <v>32</v>
      </c>
      <c r="C39" s="184">
        <v>8.4</v>
      </c>
      <c r="D39" s="183">
        <v>32</v>
      </c>
      <c r="E39" s="184">
        <v>8.4</v>
      </c>
      <c r="F39" s="183">
        <v>30</v>
      </c>
      <c r="G39" s="184">
        <v>7.9</v>
      </c>
      <c r="H39" s="183">
        <v>29</v>
      </c>
      <c r="I39" s="184">
        <v>7.7</v>
      </c>
      <c r="J39" s="183">
        <v>26</v>
      </c>
      <c r="K39" s="184">
        <v>6.8</v>
      </c>
      <c r="L39" s="183">
        <v>22</v>
      </c>
      <c r="M39" s="184">
        <v>5.8</v>
      </c>
      <c r="N39" s="183">
        <v>23</v>
      </c>
      <c r="O39" s="184">
        <v>5.9</v>
      </c>
      <c r="P39" s="183">
        <v>19</v>
      </c>
      <c r="Q39" s="184">
        <v>4.9000000000000004</v>
      </c>
      <c r="R39" s="183">
        <v>16</v>
      </c>
      <c r="S39" s="184">
        <v>4</v>
      </c>
      <c r="T39" s="183">
        <v>15</v>
      </c>
      <c r="U39" s="184">
        <v>3.8</v>
      </c>
      <c r="V39" s="183"/>
      <c r="W39" s="184"/>
    </row>
    <row r="40" spans="1:24" s="178" customFormat="1" ht="12" customHeight="1"/>
    <row r="41" spans="1:24" ht="13.5">
      <c r="A41" s="349" t="s">
        <v>189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72"/>
    </row>
    <row r="42" spans="1:24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>
      <c r="A43" s="5" t="s">
        <v>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6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72"/>
    </row>
    <row r="44" spans="1:24" ht="12.75" customHeight="1">
      <c r="A44" s="10"/>
      <c r="B44" s="366" t="s">
        <v>130</v>
      </c>
      <c r="C44" s="367"/>
      <c r="D44" s="366"/>
      <c r="E44" s="367"/>
      <c r="F44" s="364"/>
      <c r="G44" s="365"/>
      <c r="H44" s="364"/>
      <c r="I44" s="365"/>
      <c r="J44" s="364"/>
      <c r="K44" s="365"/>
      <c r="L44" s="364"/>
      <c r="M44" s="365"/>
      <c r="N44" s="364"/>
      <c r="O44" s="365"/>
      <c r="P44" s="364"/>
      <c r="Q44" s="365"/>
      <c r="R44" s="364"/>
      <c r="S44" s="365"/>
      <c r="T44" s="364"/>
      <c r="U44" s="365"/>
      <c r="V44" s="364"/>
      <c r="W44" s="365"/>
      <c r="X44" s="72"/>
    </row>
    <row r="45" spans="1:24" ht="12.75" customHeight="1">
      <c r="A45" s="26"/>
      <c r="B45" s="362" t="s">
        <v>176</v>
      </c>
      <c r="C45" s="363"/>
      <c r="D45" s="362" t="s">
        <v>177</v>
      </c>
      <c r="E45" s="363"/>
      <c r="F45" s="362" t="s">
        <v>178</v>
      </c>
      <c r="G45" s="363"/>
      <c r="H45" s="362" t="s">
        <v>179</v>
      </c>
      <c r="I45" s="363"/>
      <c r="J45" s="362" t="s">
        <v>180</v>
      </c>
      <c r="K45" s="363"/>
      <c r="L45" s="362" t="s">
        <v>181</v>
      </c>
      <c r="M45" s="363"/>
      <c r="N45" s="362" t="s">
        <v>182</v>
      </c>
      <c r="O45" s="363"/>
      <c r="P45" s="362" t="s">
        <v>183</v>
      </c>
      <c r="Q45" s="363"/>
      <c r="R45" s="362" t="s">
        <v>184</v>
      </c>
      <c r="S45" s="363"/>
      <c r="T45" s="362" t="s">
        <v>185</v>
      </c>
      <c r="U45" s="363"/>
      <c r="V45" s="362" t="s">
        <v>141</v>
      </c>
      <c r="W45" s="363"/>
      <c r="X45" s="72"/>
    </row>
    <row r="46" spans="1:24" ht="12.75" customHeight="1">
      <c r="A46" s="14"/>
      <c r="B46" s="181" t="s">
        <v>186</v>
      </c>
      <c r="C46" s="182" t="s">
        <v>170</v>
      </c>
      <c r="D46" s="181" t="s">
        <v>186</v>
      </c>
      <c r="E46" s="182" t="s">
        <v>170</v>
      </c>
      <c r="F46" s="181" t="s">
        <v>186</v>
      </c>
      <c r="G46" s="182" t="s">
        <v>170</v>
      </c>
      <c r="H46" s="181" t="s">
        <v>186</v>
      </c>
      <c r="I46" s="182" t="s">
        <v>170</v>
      </c>
      <c r="J46" s="181" t="s">
        <v>186</v>
      </c>
      <c r="K46" s="182" t="s">
        <v>170</v>
      </c>
      <c r="L46" s="181" t="s">
        <v>186</v>
      </c>
      <c r="M46" s="182" t="s">
        <v>170</v>
      </c>
      <c r="N46" s="181" t="s">
        <v>186</v>
      </c>
      <c r="O46" s="182" t="s">
        <v>170</v>
      </c>
      <c r="P46" s="181" t="s">
        <v>186</v>
      </c>
      <c r="Q46" s="182" t="s">
        <v>170</v>
      </c>
      <c r="R46" s="181" t="s">
        <v>186</v>
      </c>
      <c r="S46" s="182" t="s">
        <v>170</v>
      </c>
      <c r="T46" s="181" t="s">
        <v>186</v>
      </c>
      <c r="U46" s="182" t="s">
        <v>170</v>
      </c>
      <c r="V46" s="181" t="s">
        <v>169</v>
      </c>
      <c r="W46" s="182" t="s">
        <v>171</v>
      </c>
      <c r="X46" s="72"/>
    </row>
    <row r="47" spans="1:24" ht="12.75" customHeight="1">
      <c r="A47" s="62" t="s">
        <v>142</v>
      </c>
      <c r="B47" s="183">
        <v>15</v>
      </c>
      <c r="C47" s="184">
        <v>5.5</v>
      </c>
      <c r="D47" s="183">
        <v>19</v>
      </c>
      <c r="E47" s="184">
        <v>6.5</v>
      </c>
      <c r="F47" s="183">
        <v>17</v>
      </c>
      <c r="G47" s="184">
        <v>5.9</v>
      </c>
      <c r="H47" s="183">
        <v>15</v>
      </c>
      <c r="I47" s="184">
        <v>5.2</v>
      </c>
      <c r="J47" s="183">
        <v>15</v>
      </c>
      <c r="K47" s="184">
        <v>5.2</v>
      </c>
      <c r="L47" s="183">
        <v>16</v>
      </c>
      <c r="M47" s="184">
        <v>5.4</v>
      </c>
      <c r="N47" s="183">
        <v>11</v>
      </c>
      <c r="O47" s="184">
        <v>3.7</v>
      </c>
      <c r="P47" s="183">
        <v>13</v>
      </c>
      <c r="Q47" s="184">
        <v>4.3</v>
      </c>
      <c r="R47" s="183">
        <v>9</v>
      </c>
      <c r="S47" s="184">
        <v>2.8</v>
      </c>
      <c r="T47" s="183">
        <v>7</v>
      </c>
      <c r="U47" s="184">
        <v>2.2000000000000002</v>
      </c>
      <c r="V47" s="183">
        <v>8</v>
      </c>
      <c r="W47" s="184">
        <v>2.4</v>
      </c>
      <c r="X47" s="72"/>
    </row>
    <row r="48" spans="1:24" ht="12.75" customHeight="1">
      <c r="A48" s="62" t="s">
        <v>190</v>
      </c>
      <c r="B48" s="183">
        <v>18</v>
      </c>
      <c r="C48" s="184">
        <v>6.7</v>
      </c>
      <c r="D48" s="183">
        <v>20</v>
      </c>
      <c r="E48" s="184">
        <v>7</v>
      </c>
      <c r="F48" s="183">
        <v>21</v>
      </c>
      <c r="G48" s="184">
        <v>7.2</v>
      </c>
      <c r="H48" s="183">
        <v>18</v>
      </c>
      <c r="I48" s="184">
        <v>6.3</v>
      </c>
      <c r="J48" s="183">
        <v>15</v>
      </c>
      <c r="K48" s="184">
        <v>5.3</v>
      </c>
      <c r="L48" s="183">
        <v>15</v>
      </c>
      <c r="M48" s="184">
        <v>5.0999999999999996</v>
      </c>
      <c r="N48" s="183">
        <v>10</v>
      </c>
      <c r="O48" s="184">
        <v>3.3</v>
      </c>
      <c r="P48" s="183">
        <v>13</v>
      </c>
      <c r="Q48" s="184">
        <v>4.0999999999999996</v>
      </c>
      <c r="R48" s="183">
        <v>10</v>
      </c>
      <c r="S48" s="184">
        <v>3.1</v>
      </c>
      <c r="T48" s="183">
        <v>12</v>
      </c>
      <c r="U48" s="184">
        <v>3.6</v>
      </c>
      <c r="V48" s="183">
        <v>5</v>
      </c>
      <c r="W48" s="184">
        <v>1.5</v>
      </c>
      <c r="X48" s="72"/>
    </row>
    <row r="49" spans="1:24" ht="12.75" customHeight="1">
      <c r="A49" s="62" t="s">
        <v>161</v>
      </c>
      <c r="B49" s="183">
        <v>15</v>
      </c>
      <c r="C49" s="184">
        <v>5.7</v>
      </c>
      <c r="D49" s="183">
        <v>20</v>
      </c>
      <c r="E49" s="184">
        <v>7.2</v>
      </c>
      <c r="F49" s="183">
        <v>19</v>
      </c>
      <c r="G49" s="184">
        <v>6.7</v>
      </c>
      <c r="H49" s="183">
        <v>19</v>
      </c>
      <c r="I49" s="184">
        <v>6.7</v>
      </c>
      <c r="J49" s="183">
        <v>16</v>
      </c>
      <c r="K49" s="184">
        <v>5.6</v>
      </c>
      <c r="L49" s="183">
        <v>14</v>
      </c>
      <c r="M49" s="184">
        <v>4.8</v>
      </c>
      <c r="N49" s="183">
        <v>14</v>
      </c>
      <c r="O49" s="184">
        <v>4.5999999999999996</v>
      </c>
      <c r="P49" s="183">
        <v>11</v>
      </c>
      <c r="Q49" s="184">
        <v>3.4</v>
      </c>
      <c r="R49" s="183">
        <v>11</v>
      </c>
      <c r="S49" s="184">
        <v>3.5</v>
      </c>
      <c r="T49" s="183">
        <v>8</v>
      </c>
      <c r="U49" s="184">
        <v>2.4</v>
      </c>
      <c r="V49" s="183"/>
      <c r="W49" s="184"/>
      <c r="X49" s="72"/>
    </row>
    <row r="50" spans="1:24" ht="12.75" customHeight="1">
      <c r="A50" s="62" t="s">
        <v>162</v>
      </c>
      <c r="B50" s="183">
        <v>14</v>
      </c>
      <c r="C50" s="184">
        <v>5.4</v>
      </c>
      <c r="D50" s="183">
        <v>19</v>
      </c>
      <c r="E50" s="184">
        <v>6.7</v>
      </c>
      <c r="F50" s="183">
        <v>20</v>
      </c>
      <c r="G50" s="184">
        <v>6.9</v>
      </c>
      <c r="H50" s="183">
        <v>18</v>
      </c>
      <c r="I50" s="184">
        <v>6.2</v>
      </c>
      <c r="J50" s="183">
        <v>24</v>
      </c>
      <c r="K50" s="184">
        <v>8</v>
      </c>
      <c r="L50" s="183">
        <v>15</v>
      </c>
      <c r="M50" s="184">
        <v>5.2</v>
      </c>
      <c r="N50" s="183">
        <v>15</v>
      </c>
      <c r="O50" s="184">
        <v>5.0999999999999996</v>
      </c>
      <c r="P50" s="183">
        <v>15</v>
      </c>
      <c r="Q50" s="184">
        <v>4.7</v>
      </c>
      <c r="R50" s="183">
        <v>10</v>
      </c>
      <c r="S50" s="184">
        <v>3.1</v>
      </c>
      <c r="T50" s="183">
        <v>9</v>
      </c>
      <c r="U50" s="184">
        <v>2.7</v>
      </c>
      <c r="V50" s="183"/>
      <c r="W50" s="184"/>
      <c r="X50" s="72"/>
    </row>
    <row r="51" spans="1:24" ht="12.75" customHeight="1">
      <c r="A51" s="62" t="s">
        <v>40</v>
      </c>
      <c r="B51" s="183">
        <v>17</v>
      </c>
      <c r="C51" s="184">
        <v>6.5</v>
      </c>
      <c r="D51" s="183">
        <v>20</v>
      </c>
      <c r="E51" s="184">
        <v>7.1</v>
      </c>
      <c r="F51" s="183">
        <v>21</v>
      </c>
      <c r="G51" s="184">
        <v>7.3</v>
      </c>
      <c r="H51" s="183">
        <v>17</v>
      </c>
      <c r="I51" s="184">
        <v>6</v>
      </c>
      <c r="J51" s="183">
        <v>20</v>
      </c>
      <c r="K51" s="184">
        <v>6.8</v>
      </c>
      <c r="L51" s="183">
        <v>15</v>
      </c>
      <c r="M51" s="184">
        <v>5.0999999999999996</v>
      </c>
      <c r="N51" s="183">
        <v>10</v>
      </c>
      <c r="O51" s="184">
        <v>3.4</v>
      </c>
      <c r="P51" s="183">
        <v>17</v>
      </c>
      <c r="Q51" s="184">
        <v>5.3</v>
      </c>
      <c r="R51" s="183">
        <v>12</v>
      </c>
      <c r="S51" s="184">
        <v>3.8</v>
      </c>
      <c r="T51" s="183">
        <v>13</v>
      </c>
      <c r="U51" s="184">
        <v>3.9</v>
      </c>
      <c r="V51" s="183"/>
      <c r="W51" s="184"/>
      <c r="X51" s="72"/>
    </row>
    <row r="52" spans="1:24" ht="12.75" customHeight="1">
      <c r="A52" s="62" t="s">
        <v>42</v>
      </c>
      <c r="B52" s="183">
        <v>19</v>
      </c>
      <c r="C52" s="184">
        <v>6.9</v>
      </c>
      <c r="D52" s="183">
        <v>18</v>
      </c>
      <c r="E52" s="184">
        <v>6.2</v>
      </c>
      <c r="F52" s="183">
        <v>18</v>
      </c>
      <c r="G52" s="184">
        <v>6.3</v>
      </c>
      <c r="H52" s="183">
        <v>15</v>
      </c>
      <c r="I52" s="184">
        <v>5.5</v>
      </c>
      <c r="J52" s="183">
        <v>15</v>
      </c>
      <c r="K52" s="184">
        <v>5.0999999999999996</v>
      </c>
      <c r="L52" s="183">
        <v>12</v>
      </c>
      <c r="M52" s="184">
        <v>4</v>
      </c>
      <c r="N52" s="183">
        <v>13</v>
      </c>
      <c r="O52" s="184">
        <v>4.2</v>
      </c>
      <c r="P52" s="183">
        <v>11</v>
      </c>
      <c r="Q52" s="184">
        <v>3.4</v>
      </c>
      <c r="R52" s="183">
        <v>16</v>
      </c>
      <c r="S52" s="184">
        <v>4.8</v>
      </c>
      <c r="T52" s="183">
        <v>8</v>
      </c>
      <c r="U52" s="184">
        <v>2.4</v>
      </c>
      <c r="V52" s="183"/>
      <c r="W52" s="184"/>
      <c r="X52" s="72"/>
    </row>
    <row r="53" spans="1:24" ht="12.75" customHeight="1">
      <c r="A53" s="62" t="s">
        <v>44</v>
      </c>
      <c r="B53" s="183">
        <v>19</v>
      </c>
      <c r="C53" s="184">
        <v>6.6</v>
      </c>
      <c r="D53" s="183">
        <v>17</v>
      </c>
      <c r="E53" s="184">
        <v>5.7</v>
      </c>
      <c r="F53" s="183">
        <v>16</v>
      </c>
      <c r="G53" s="184">
        <v>5.4</v>
      </c>
      <c r="H53" s="183">
        <v>18</v>
      </c>
      <c r="I53" s="184">
        <v>6.3</v>
      </c>
      <c r="J53" s="183">
        <v>16</v>
      </c>
      <c r="K53" s="184">
        <v>5.3</v>
      </c>
      <c r="L53" s="183">
        <v>14</v>
      </c>
      <c r="M53" s="184">
        <v>4.7</v>
      </c>
      <c r="N53" s="183">
        <v>16</v>
      </c>
      <c r="O53" s="184">
        <v>5.3</v>
      </c>
      <c r="P53" s="183">
        <v>10</v>
      </c>
      <c r="Q53" s="184">
        <v>3.1</v>
      </c>
      <c r="R53" s="183">
        <v>11</v>
      </c>
      <c r="S53" s="184">
        <v>3.3</v>
      </c>
      <c r="T53" s="183">
        <v>7</v>
      </c>
      <c r="U53" s="184">
        <v>2.1</v>
      </c>
      <c r="V53" s="183"/>
      <c r="W53" s="184"/>
      <c r="X53" s="72"/>
    </row>
    <row r="54" spans="1:24" ht="12.75" customHeight="1">
      <c r="A54" s="62" t="s">
        <v>46</v>
      </c>
      <c r="B54" s="183">
        <v>17</v>
      </c>
      <c r="C54" s="184">
        <v>5.9</v>
      </c>
      <c r="D54" s="183">
        <v>19</v>
      </c>
      <c r="E54" s="184">
        <v>6.4</v>
      </c>
      <c r="F54" s="183">
        <v>19</v>
      </c>
      <c r="G54" s="184">
        <v>6.5</v>
      </c>
      <c r="H54" s="183">
        <v>19</v>
      </c>
      <c r="I54" s="184">
        <v>6.6</v>
      </c>
      <c r="J54" s="183">
        <v>17</v>
      </c>
      <c r="K54" s="184">
        <v>5.7</v>
      </c>
      <c r="L54" s="183">
        <v>16</v>
      </c>
      <c r="M54" s="184">
        <v>5.3</v>
      </c>
      <c r="N54" s="183">
        <v>18</v>
      </c>
      <c r="O54" s="184">
        <v>6.1</v>
      </c>
      <c r="P54" s="183">
        <v>10</v>
      </c>
      <c r="Q54" s="184">
        <v>3.1</v>
      </c>
      <c r="R54" s="183">
        <v>10</v>
      </c>
      <c r="S54" s="184">
        <v>3.2</v>
      </c>
      <c r="T54" s="183">
        <v>12</v>
      </c>
      <c r="U54" s="184">
        <v>3.6</v>
      </c>
      <c r="V54" s="183"/>
      <c r="W54" s="184"/>
      <c r="X54" s="72"/>
    </row>
    <row r="55" spans="1:24" ht="12.75" customHeight="1">
      <c r="A55" s="62" t="s">
        <v>48</v>
      </c>
      <c r="B55" s="183">
        <v>15</v>
      </c>
      <c r="C55" s="184">
        <v>5.4</v>
      </c>
      <c r="D55" s="183">
        <v>15</v>
      </c>
      <c r="E55" s="184">
        <v>5.2</v>
      </c>
      <c r="F55" s="183">
        <v>19</v>
      </c>
      <c r="G55" s="184">
        <v>6.5</v>
      </c>
      <c r="H55" s="183">
        <v>15</v>
      </c>
      <c r="I55" s="184">
        <v>5.2</v>
      </c>
      <c r="J55" s="183">
        <v>16</v>
      </c>
      <c r="K55" s="184">
        <v>5.4</v>
      </c>
      <c r="L55" s="183">
        <v>11</v>
      </c>
      <c r="M55" s="184">
        <v>3.7</v>
      </c>
      <c r="N55" s="183">
        <v>19</v>
      </c>
      <c r="O55" s="184">
        <v>6.5</v>
      </c>
      <c r="P55" s="183">
        <v>9</v>
      </c>
      <c r="Q55" s="184">
        <v>2.9</v>
      </c>
      <c r="R55" s="183">
        <v>10</v>
      </c>
      <c r="S55" s="184">
        <v>3.2</v>
      </c>
      <c r="T55" s="183">
        <v>11</v>
      </c>
      <c r="U55" s="184">
        <v>3.3</v>
      </c>
      <c r="V55" s="183"/>
      <c r="W55" s="184"/>
      <c r="X55" s="72"/>
    </row>
    <row r="56" spans="1:24" ht="12.75" customHeight="1">
      <c r="A56" s="62" t="s">
        <v>50</v>
      </c>
      <c r="B56" s="183">
        <v>20</v>
      </c>
      <c r="C56" s="184">
        <v>7.3</v>
      </c>
      <c r="D56" s="183">
        <v>17</v>
      </c>
      <c r="E56" s="184">
        <v>6</v>
      </c>
      <c r="F56" s="183">
        <v>18</v>
      </c>
      <c r="G56" s="184">
        <v>6.2</v>
      </c>
      <c r="H56" s="183">
        <v>13</v>
      </c>
      <c r="I56" s="184">
        <v>4.5999999999999996</v>
      </c>
      <c r="J56" s="183">
        <v>14</v>
      </c>
      <c r="K56" s="184">
        <v>4.8</v>
      </c>
      <c r="L56" s="183">
        <v>12</v>
      </c>
      <c r="M56" s="184">
        <v>3.9</v>
      </c>
      <c r="N56" s="183">
        <v>16</v>
      </c>
      <c r="O56" s="184">
        <v>5.3</v>
      </c>
      <c r="P56" s="183">
        <v>10</v>
      </c>
      <c r="Q56" s="184">
        <v>3.1</v>
      </c>
      <c r="R56" s="183">
        <v>11</v>
      </c>
      <c r="S56" s="184">
        <v>3.4</v>
      </c>
      <c r="T56" s="183">
        <v>10</v>
      </c>
      <c r="U56" s="184">
        <v>3</v>
      </c>
      <c r="V56" s="183"/>
      <c r="W56" s="184"/>
      <c r="X56" s="72"/>
    </row>
    <row r="57" spans="1:24" ht="12.75" customHeight="1">
      <c r="A57" s="62" t="s">
        <v>51</v>
      </c>
      <c r="B57" s="183">
        <v>20</v>
      </c>
      <c r="C57" s="184">
        <v>7</v>
      </c>
      <c r="D57" s="183">
        <v>21</v>
      </c>
      <c r="E57" s="184">
        <v>7.4</v>
      </c>
      <c r="F57" s="183">
        <v>16</v>
      </c>
      <c r="G57" s="184">
        <v>5.4</v>
      </c>
      <c r="H57" s="183">
        <v>14</v>
      </c>
      <c r="I57" s="184">
        <v>4.8</v>
      </c>
      <c r="J57" s="183">
        <v>18</v>
      </c>
      <c r="K57" s="184">
        <v>6.1</v>
      </c>
      <c r="L57" s="183">
        <v>12</v>
      </c>
      <c r="M57" s="184">
        <v>3.9</v>
      </c>
      <c r="N57" s="183">
        <v>15</v>
      </c>
      <c r="O57" s="184">
        <v>4.9000000000000004</v>
      </c>
      <c r="P57" s="183">
        <v>11</v>
      </c>
      <c r="Q57" s="184">
        <v>3.4</v>
      </c>
      <c r="R57" s="183">
        <v>9</v>
      </c>
      <c r="S57" s="184">
        <v>2.7</v>
      </c>
      <c r="T57" s="183">
        <v>9</v>
      </c>
      <c r="U57" s="184">
        <v>2.6</v>
      </c>
      <c r="V57" s="183"/>
      <c r="W57" s="184"/>
      <c r="X57" s="72"/>
    </row>
    <row r="58" spans="1:24" ht="12.75" customHeight="1">
      <c r="A58" s="62" t="s">
        <v>166</v>
      </c>
      <c r="B58" s="183">
        <v>17</v>
      </c>
      <c r="C58" s="184">
        <v>5.9</v>
      </c>
      <c r="D58" s="183">
        <v>20</v>
      </c>
      <c r="E58" s="184">
        <v>7.1</v>
      </c>
      <c r="F58" s="183">
        <v>15</v>
      </c>
      <c r="G58" s="184">
        <v>5.0999999999999996</v>
      </c>
      <c r="H58" s="183">
        <v>16</v>
      </c>
      <c r="I58" s="184">
        <v>5.4</v>
      </c>
      <c r="J58" s="183">
        <v>20</v>
      </c>
      <c r="K58" s="184">
        <v>6.5</v>
      </c>
      <c r="L58" s="183">
        <v>10</v>
      </c>
      <c r="M58" s="184">
        <v>3.3</v>
      </c>
      <c r="N58" s="183">
        <v>13</v>
      </c>
      <c r="O58" s="184">
        <v>4.3</v>
      </c>
      <c r="P58" s="183">
        <v>9</v>
      </c>
      <c r="Q58" s="184">
        <v>2.8</v>
      </c>
      <c r="R58" s="183">
        <v>8</v>
      </c>
      <c r="S58" s="184">
        <v>2.5</v>
      </c>
      <c r="T58" s="183">
        <v>8</v>
      </c>
      <c r="U58" s="184">
        <v>2.4</v>
      </c>
      <c r="V58" s="183"/>
      <c r="W58" s="184"/>
      <c r="X58" s="72"/>
    </row>
    <row r="59" spans="1:24" s="178" customFormat="1" ht="12.75" customHeight="1">
      <c r="A59" s="177" t="s">
        <v>150</v>
      </c>
      <c r="B59" s="183">
        <v>17</v>
      </c>
      <c r="C59" s="184">
        <v>6.2</v>
      </c>
      <c r="D59" s="183">
        <v>19</v>
      </c>
      <c r="E59" s="184">
        <v>6.6</v>
      </c>
      <c r="F59" s="183">
        <v>18</v>
      </c>
      <c r="G59" s="184">
        <v>6.2</v>
      </c>
      <c r="H59" s="183">
        <v>16</v>
      </c>
      <c r="I59" s="184">
        <v>5.6</v>
      </c>
      <c r="J59" s="183">
        <v>17</v>
      </c>
      <c r="K59" s="184">
        <v>5.8</v>
      </c>
      <c r="L59" s="183">
        <v>14</v>
      </c>
      <c r="M59" s="184">
        <v>4.7</v>
      </c>
      <c r="N59" s="183">
        <v>14</v>
      </c>
      <c r="O59" s="184">
        <v>4.7</v>
      </c>
      <c r="P59" s="183">
        <v>12</v>
      </c>
      <c r="Q59" s="184">
        <v>3.8</v>
      </c>
      <c r="R59" s="183">
        <v>10</v>
      </c>
      <c r="S59" s="184">
        <v>3.1</v>
      </c>
      <c r="T59" s="183">
        <v>10</v>
      </c>
      <c r="U59" s="184">
        <v>3</v>
      </c>
      <c r="V59" s="183"/>
      <c r="W59" s="184"/>
    </row>
    <row r="60" spans="1:24" s="178" customFormat="1" ht="12" customHeight="1"/>
    <row r="61" spans="1:24" s="178" customFormat="1" ht="12" customHeight="1"/>
    <row r="62" spans="1:24" s="178" customFormat="1" ht="12" customHeight="1"/>
    <row r="63" spans="1:24" s="178" customFormat="1" ht="12" customHeight="1"/>
    <row r="64" spans="1:24" s="178" customFormat="1" ht="12" customHeight="1"/>
    <row r="65" s="178" customFormat="1" ht="12" customHeight="1"/>
    <row r="66" s="178" customFormat="1" ht="12" customHeight="1"/>
    <row r="67" s="178" customFormat="1" ht="12" customHeight="1"/>
    <row r="68" s="178" customFormat="1" ht="12" customHeight="1"/>
    <row r="69" s="178" customFormat="1" ht="12" customHeight="1"/>
    <row r="70" s="178" customFormat="1" ht="12" customHeight="1"/>
    <row r="71" s="178" customFormat="1" ht="12" customHeight="1"/>
    <row r="72" s="178" customFormat="1" ht="12" customHeight="1"/>
    <row r="73" s="178" customFormat="1" ht="12" customHeight="1"/>
    <row r="74" s="178" customFormat="1" ht="12" customHeight="1"/>
    <row r="75" s="178" customFormat="1" ht="12" customHeight="1"/>
    <row r="76" s="178" customFormat="1" ht="12" customHeight="1"/>
    <row r="77" s="178" customFormat="1" ht="12" customHeight="1"/>
    <row r="78" s="178" customFormat="1" ht="12" customHeight="1"/>
    <row r="79" s="178" customFormat="1" ht="12" customHeight="1"/>
    <row r="80" s="178" customFormat="1" ht="12" customHeight="1"/>
    <row r="81" s="178" customFormat="1" ht="12" customHeight="1"/>
    <row r="82" s="178" customFormat="1" ht="12" customHeight="1"/>
    <row r="83" s="178" customFormat="1" ht="12" customHeight="1"/>
    <row r="84" s="178" customFormat="1" ht="12" customHeight="1"/>
    <row r="85" s="178" customFormat="1" ht="12" customHeight="1"/>
    <row r="86" s="178" customFormat="1" ht="12" customHeight="1"/>
    <row r="87" s="178" customFormat="1" ht="12" customHeight="1"/>
    <row r="88" s="178" customFormat="1" ht="12" customHeight="1"/>
    <row r="89" s="178" customFormat="1" ht="12" customHeight="1"/>
    <row r="90" s="178" customFormat="1" ht="12" customHeight="1"/>
    <row r="91" s="178" customFormat="1" ht="12" customHeight="1"/>
    <row r="92" s="178" customFormat="1" ht="12" customHeight="1"/>
    <row r="93" s="178" customFormat="1" ht="12" customHeight="1"/>
    <row r="94" s="178" customFormat="1" ht="12" customHeight="1"/>
    <row r="95" s="178" customFormat="1" ht="12" customHeight="1"/>
    <row r="96" s="178" customFormat="1" ht="12" customHeight="1"/>
    <row r="97" s="178" customFormat="1" ht="13.5"/>
    <row r="98" s="178" customFormat="1" ht="13.5"/>
    <row r="99" s="178" customFormat="1" ht="13.5"/>
    <row r="100" s="178" customFormat="1" ht="13.5"/>
    <row r="101" s="178" customFormat="1" ht="13.5"/>
    <row r="102" s="178" customFormat="1" ht="13.5"/>
    <row r="103" s="178" customFormat="1" ht="13.5"/>
    <row r="104" s="178" customFormat="1" ht="13.5"/>
    <row r="105" s="178" customFormat="1" ht="13.5"/>
    <row r="106" s="178" customFormat="1" ht="13.5"/>
    <row r="107" s="178" customFormat="1" ht="13.5"/>
    <row r="108" s="178" customFormat="1" ht="13.5"/>
    <row r="109" s="178" customFormat="1" ht="13.5"/>
    <row r="110" s="178" customFormat="1" ht="13.5"/>
    <row r="111" s="178" customFormat="1" ht="13.5"/>
    <row r="112" s="178" customFormat="1" ht="13.5"/>
    <row r="113" s="178" customFormat="1" ht="13.5"/>
    <row r="114" s="178" customFormat="1" ht="13.5"/>
    <row r="115" s="178" customFormat="1" ht="13.5"/>
    <row r="116" s="178" customFormat="1" ht="13.5"/>
    <row r="117" s="178" customFormat="1" ht="13.5"/>
    <row r="118" s="178" customFormat="1" ht="13.5"/>
    <row r="119" s="178" customFormat="1" ht="13.5"/>
    <row r="120" s="178" customFormat="1" ht="13.5"/>
    <row r="121" s="178" customFormat="1" ht="13.5"/>
    <row r="122" s="178" customFormat="1" ht="13.5"/>
    <row r="123" s="178" customFormat="1" ht="13.5"/>
    <row r="124" s="178" customFormat="1" ht="13.5"/>
    <row r="125" s="178" customFormat="1" ht="13.5"/>
    <row r="126" s="178" customFormat="1" ht="13.5"/>
    <row r="127" s="178" customFormat="1" ht="13.5"/>
    <row r="128" s="178" customFormat="1" ht="13.5"/>
    <row r="129" s="178" customFormat="1" ht="13.5"/>
    <row r="130" s="178" customFormat="1" ht="13.5"/>
    <row r="131" s="178" customFormat="1" ht="13.5"/>
    <row r="132" s="178" customFormat="1" ht="13.5"/>
    <row r="133" s="178" customFormat="1" ht="13.5"/>
    <row r="134" s="178" customFormat="1" ht="13.5"/>
    <row r="135" s="178" customFormat="1" ht="13.5"/>
    <row r="136" s="178" customFormat="1" ht="13.5"/>
    <row r="137" s="178" customFormat="1" ht="13.5"/>
    <row r="138" s="178" customFormat="1" ht="13.5"/>
    <row r="139" s="178" customFormat="1" ht="13.5"/>
    <row r="140" s="178" customFormat="1" ht="13.5"/>
    <row r="141" s="178" customFormat="1" ht="13.5"/>
    <row r="142" s="178" customFormat="1" ht="13.5"/>
    <row r="143" s="178" customFormat="1" ht="13.5"/>
    <row r="144" s="178" customFormat="1" ht="13.5"/>
    <row r="145" s="178" customFormat="1" ht="13.5"/>
    <row r="146" s="178" customFormat="1" ht="13.5"/>
    <row r="147" s="178" customFormat="1" ht="13.5"/>
    <row r="148" s="178" customFormat="1" ht="13.5"/>
    <row r="149" s="178" customFormat="1" ht="13.5"/>
    <row r="150" s="178" customFormat="1" ht="13.5"/>
    <row r="151" s="178" customFormat="1" ht="13.5"/>
    <row r="152" s="178" customFormat="1" ht="13.5"/>
    <row r="153" s="178" customFormat="1" ht="13.5"/>
    <row r="154" s="178" customFormat="1" ht="13.5"/>
    <row r="155" s="178" customFormat="1" ht="13.5"/>
    <row r="156" s="178" customFormat="1" ht="13.5"/>
    <row r="157" s="178" customFormat="1" ht="13.5"/>
    <row r="158" s="178" customFormat="1" ht="13.5"/>
    <row r="159" s="178" customFormat="1" ht="13.5"/>
    <row r="160" s="178" customFormat="1" ht="13.5"/>
    <row r="161" s="178" customFormat="1" ht="13.5"/>
    <row r="162" s="178" customFormat="1" ht="13.5"/>
    <row r="163" s="178" customFormat="1" ht="13.5"/>
    <row r="164" s="178" customFormat="1" ht="13.5"/>
    <row r="165" s="178" customFormat="1" ht="13.5"/>
    <row r="166" s="178" customFormat="1" ht="13.5"/>
    <row r="167" s="178" customFormat="1" ht="13.5"/>
    <row r="168" s="178" customFormat="1" ht="13.5"/>
    <row r="169" s="178" customFormat="1" ht="13.5"/>
    <row r="170" s="178" customFormat="1" ht="13.5"/>
    <row r="171" s="178" customFormat="1" ht="13.5"/>
    <row r="172" s="178" customFormat="1" ht="13.5"/>
    <row r="173" s="178" customFormat="1" ht="13.5"/>
    <row r="174" s="178" customFormat="1" ht="13.5"/>
    <row r="175" s="178" customFormat="1" ht="13.5"/>
    <row r="176" s="178" customFormat="1" ht="13.5"/>
    <row r="177" s="178" customFormat="1" ht="13.5"/>
    <row r="178" s="178" customFormat="1" ht="13.5"/>
    <row r="179" s="178" customFormat="1" ht="13.5"/>
    <row r="180" s="178" customFormat="1" ht="13.5"/>
    <row r="181" s="178" customFormat="1" ht="13.5"/>
    <row r="182" s="178" customFormat="1" ht="13.5"/>
    <row r="183" s="178" customFormat="1" ht="13.5"/>
    <row r="184" s="178" customFormat="1" ht="13.5"/>
    <row r="185" s="178" customFormat="1" ht="13.5"/>
    <row r="186" s="178" customFormat="1" ht="13.5"/>
    <row r="187" s="178" customFormat="1" ht="13.5"/>
    <row r="188" s="178" customFormat="1" ht="13.5"/>
    <row r="189" s="178" customFormat="1" ht="13.5"/>
    <row r="190" s="178" customFormat="1" ht="13.5"/>
    <row r="191" s="178" customFormat="1" ht="13.5"/>
    <row r="192" s="178" customFormat="1" ht="13.5"/>
    <row r="193" s="178" customFormat="1" ht="13.5"/>
    <row r="194" s="178" customFormat="1" ht="13.5"/>
    <row r="195" s="178" customFormat="1" ht="13.5"/>
    <row r="196" s="178" customFormat="1" ht="13.5"/>
    <row r="197" s="178" customFormat="1" ht="13.5"/>
    <row r="198" s="178" customFormat="1" ht="13.5"/>
    <row r="199" s="178" customFormat="1" ht="13.5"/>
    <row r="200" s="178" customFormat="1" ht="13.5"/>
    <row r="201" s="178" customFormat="1" ht="13.5"/>
    <row r="202" s="178" customFormat="1" ht="13.5"/>
    <row r="203" s="178" customFormat="1" ht="13.5"/>
    <row r="204" s="178" customFormat="1" ht="13.5"/>
    <row r="205" s="178" customFormat="1" ht="13.5"/>
    <row r="206" s="178" customFormat="1" ht="13.5"/>
    <row r="207" s="178" customFormat="1" ht="13.5"/>
    <row r="208" s="178" customFormat="1" ht="13.5"/>
    <row r="209" s="178" customFormat="1" ht="13.5"/>
    <row r="210" s="178" customFormat="1" ht="13.5"/>
    <row r="211" s="178" customFormat="1" ht="13.5"/>
    <row r="212" s="178" customFormat="1" ht="13.5"/>
    <row r="213" s="178" customFormat="1" ht="13.5"/>
    <row r="214" s="178" customFormat="1" ht="13.5"/>
    <row r="215" s="178" customFormat="1" ht="13.5"/>
    <row r="216" s="178" customFormat="1" ht="13.5"/>
    <row r="217" s="178" customFormat="1" ht="13.5"/>
    <row r="218" s="178" customFormat="1" ht="13.5"/>
    <row r="219" s="178" customFormat="1" ht="13.5"/>
    <row r="220" s="178" customFormat="1" ht="13.5"/>
    <row r="221" s="178" customFormat="1" ht="13.5"/>
    <row r="222" s="178" customFormat="1" ht="13.5"/>
    <row r="223" s="178" customFormat="1" ht="13.5"/>
    <row r="224" s="178" customFormat="1" ht="13.5"/>
    <row r="225" s="178" customFormat="1" ht="13.5"/>
    <row r="226" s="178" customFormat="1" ht="13.5"/>
    <row r="227" s="178" customFormat="1" ht="13.5"/>
    <row r="228" s="178" customFormat="1" ht="13.5"/>
    <row r="229" s="178" customFormat="1" ht="13.5"/>
    <row r="230" s="178" customFormat="1" ht="13.5"/>
    <row r="231" s="178" customFormat="1" ht="13.5"/>
    <row r="232" s="178" customFormat="1" ht="13.5"/>
    <row r="233" s="178" customFormat="1" ht="13.5"/>
    <row r="234" s="178" customFormat="1" ht="13.5"/>
    <row r="235" s="178" customFormat="1" ht="13.5"/>
    <row r="236" s="178" customFormat="1" ht="13.5"/>
    <row r="237" s="178" customFormat="1" ht="13.5"/>
    <row r="238" s="178" customFormat="1" ht="13.5"/>
    <row r="239" s="178" customFormat="1" ht="13.5"/>
    <row r="240" s="178" customFormat="1" ht="13.5"/>
    <row r="241" s="178" customFormat="1" ht="13.5"/>
    <row r="242" s="178" customFormat="1" ht="13.5"/>
    <row r="243" s="178" customFormat="1" ht="13.5"/>
    <row r="244" s="178" customFormat="1" ht="13.5"/>
    <row r="245" s="178" customFormat="1" ht="13.5"/>
    <row r="246" s="178" customFormat="1" ht="13.5"/>
    <row r="247" s="178" customFormat="1" ht="13.5"/>
    <row r="248" s="178" customFormat="1" ht="13.5"/>
    <row r="249" s="178" customFormat="1" ht="13.5"/>
    <row r="250" s="178" customFormat="1" ht="13.5"/>
    <row r="251" s="178" customFormat="1" ht="13.5"/>
    <row r="252" s="178" customFormat="1" ht="13.5"/>
    <row r="253" s="178" customFormat="1" ht="13.5"/>
    <row r="254" s="178" customFormat="1" ht="13.5"/>
    <row r="255" s="178" customFormat="1" ht="13.5"/>
    <row r="256" s="178" customFormat="1" ht="13.5"/>
    <row r="257" s="178" customFormat="1" ht="13.5"/>
    <row r="258" s="178" customFormat="1" ht="13.5"/>
    <row r="259" s="178" customFormat="1" ht="13.5"/>
    <row r="260" s="178" customFormat="1" ht="13.5"/>
    <row r="261" s="178" customFormat="1" ht="13.5"/>
    <row r="262" s="178" customFormat="1" ht="13.5"/>
    <row r="263" s="178" customFormat="1" ht="13.5"/>
    <row r="264" s="178" customFormat="1" ht="13.5"/>
    <row r="265" s="178" customFormat="1" ht="13.5"/>
    <row r="266" s="178" customFormat="1" ht="13.5"/>
    <row r="267" s="178" customFormat="1" ht="13.5"/>
    <row r="268" s="178" customFormat="1" ht="13.5"/>
    <row r="269" s="178" customFormat="1" ht="13.5"/>
    <row r="270" s="178" customFormat="1" ht="13.5"/>
    <row r="271" s="178" customFormat="1" ht="13.5"/>
    <row r="272" s="178" customFormat="1" ht="13.5"/>
    <row r="273" s="178" customFormat="1" ht="13.5"/>
    <row r="274" s="178" customFormat="1" ht="13.5"/>
    <row r="275" s="178" customFormat="1" ht="13.5"/>
    <row r="276" s="178" customFormat="1" ht="13.5"/>
    <row r="277" s="178" customFormat="1" ht="13.5"/>
    <row r="278" s="178" customFormat="1" ht="13.5"/>
    <row r="279" s="178" customFormat="1" ht="13.5"/>
    <row r="280" s="178" customFormat="1" ht="13.5"/>
    <row r="281" s="178" customFormat="1" ht="13.5"/>
    <row r="282" s="178" customFormat="1" ht="13.5"/>
    <row r="283" s="178" customFormat="1" ht="13.5"/>
    <row r="284" s="178" customFormat="1" ht="13.5"/>
    <row r="285" s="178" customFormat="1" ht="13.5"/>
  </sheetData>
  <mergeCells count="69">
    <mergeCell ref="A1:W1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21:W21"/>
    <mergeCell ref="T4:U4"/>
    <mergeCell ref="V4:W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A41:W41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&amp;C－20－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87"/>
  <sheetViews>
    <sheetView view="pageBreakPreview" zoomScale="82" zoomScaleNormal="100" zoomScaleSheetLayoutView="82" workbookViewId="0">
      <pane xSplit="1" ySplit="7" topLeftCell="B8" activePane="bottomRight" state="frozen"/>
      <selection activeCell="L45" sqref="L45"/>
      <selection pane="topRight" activeCell="L45" sqref="L45"/>
      <selection pane="bottomLeft" activeCell="L45" sqref="L45"/>
      <selection pane="bottomRight" sqref="A1:L1"/>
    </sheetView>
  </sheetViews>
  <sheetFormatPr defaultRowHeight="12"/>
  <cols>
    <col min="1" max="1" width="3" style="98" customWidth="1"/>
    <col min="2" max="2" width="11.625" style="73" customWidth="1"/>
    <col min="3" max="11" width="7.875" style="73" customWidth="1"/>
    <col min="12" max="12" width="7.25" style="73" customWidth="1"/>
    <col min="13" max="13" width="4.5" style="73" customWidth="1"/>
    <col min="14" max="244" width="9" style="73"/>
    <col min="245" max="245" width="3" style="73" customWidth="1"/>
    <col min="246" max="246" width="11.625" style="73" customWidth="1"/>
    <col min="247" max="255" width="7.875" style="73" customWidth="1"/>
    <col min="256" max="256" width="7.25" style="73" customWidth="1"/>
    <col min="257" max="257" width="4.5" style="73" customWidth="1"/>
    <col min="258" max="258" width="3" style="73" customWidth="1"/>
    <col min="259" max="259" width="11.625" style="73" customWidth="1"/>
    <col min="260" max="269" width="7.875" style="73" customWidth="1"/>
    <col min="270" max="500" width="9" style="73"/>
    <col min="501" max="501" width="3" style="73" customWidth="1"/>
    <col min="502" max="502" width="11.625" style="73" customWidth="1"/>
    <col min="503" max="511" width="7.875" style="73" customWidth="1"/>
    <col min="512" max="512" width="7.25" style="73" customWidth="1"/>
    <col min="513" max="513" width="4.5" style="73" customWidth="1"/>
    <col min="514" max="514" width="3" style="73" customWidth="1"/>
    <col min="515" max="515" width="11.625" style="73" customWidth="1"/>
    <col min="516" max="525" width="7.875" style="73" customWidth="1"/>
    <col min="526" max="756" width="9" style="73"/>
    <col min="757" max="757" width="3" style="73" customWidth="1"/>
    <col min="758" max="758" width="11.625" style="73" customWidth="1"/>
    <col min="759" max="767" width="7.875" style="73" customWidth="1"/>
    <col min="768" max="768" width="7.25" style="73" customWidth="1"/>
    <col min="769" max="769" width="4.5" style="73" customWidth="1"/>
    <col min="770" max="770" width="3" style="73" customWidth="1"/>
    <col min="771" max="771" width="11.625" style="73" customWidth="1"/>
    <col min="772" max="781" width="7.875" style="73" customWidth="1"/>
    <col min="782" max="1012" width="9" style="73"/>
    <col min="1013" max="1013" width="3" style="73" customWidth="1"/>
    <col min="1014" max="1014" width="11.625" style="73" customWidth="1"/>
    <col min="1015" max="1023" width="7.875" style="73" customWidth="1"/>
    <col min="1024" max="1024" width="7.25" style="73" customWidth="1"/>
    <col min="1025" max="1025" width="4.5" style="73" customWidth="1"/>
    <col min="1026" max="1026" width="3" style="73" customWidth="1"/>
    <col min="1027" max="1027" width="11.625" style="73" customWidth="1"/>
    <col min="1028" max="1037" width="7.875" style="73" customWidth="1"/>
    <col min="1038" max="1268" width="9" style="73"/>
    <col min="1269" max="1269" width="3" style="73" customWidth="1"/>
    <col min="1270" max="1270" width="11.625" style="73" customWidth="1"/>
    <col min="1271" max="1279" width="7.875" style="73" customWidth="1"/>
    <col min="1280" max="1280" width="7.25" style="73" customWidth="1"/>
    <col min="1281" max="1281" width="4.5" style="73" customWidth="1"/>
    <col min="1282" max="1282" width="3" style="73" customWidth="1"/>
    <col min="1283" max="1283" width="11.625" style="73" customWidth="1"/>
    <col min="1284" max="1293" width="7.875" style="73" customWidth="1"/>
    <col min="1294" max="1524" width="9" style="73"/>
    <col min="1525" max="1525" width="3" style="73" customWidth="1"/>
    <col min="1526" max="1526" width="11.625" style="73" customWidth="1"/>
    <col min="1527" max="1535" width="7.875" style="73" customWidth="1"/>
    <col min="1536" max="1536" width="7.25" style="73" customWidth="1"/>
    <col min="1537" max="1537" width="4.5" style="73" customWidth="1"/>
    <col min="1538" max="1538" width="3" style="73" customWidth="1"/>
    <col min="1539" max="1539" width="11.625" style="73" customWidth="1"/>
    <col min="1540" max="1549" width="7.875" style="73" customWidth="1"/>
    <col min="1550" max="1780" width="9" style="73"/>
    <col min="1781" max="1781" width="3" style="73" customWidth="1"/>
    <col min="1782" max="1782" width="11.625" style="73" customWidth="1"/>
    <col min="1783" max="1791" width="7.875" style="73" customWidth="1"/>
    <col min="1792" max="1792" width="7.25" style="73" customWidth="1"/>
    <col min="1793" max="1793" width="4.5" style="73" customWidth="1"/>
    <col min="1794" max="1794" width="3" style="73" customWidth="1"/>
    <col min="1795" max="1795" width="11.625" style="73" customWidth="1"/>
    <col min="1796" max="1805" width="7.875" style="73" customWidth="1"/>
    <col min="1806" max="2036" width="9" style="73"/>
    <col min="2037" max="2037" width="3" style="73" customWidth="1"/>
    <col min="2038" max="2038" width="11.625" style="73" customWidth="1"/>
    <col min="2039" max="2047" width="7.875" style="73" customWidth="1"/>
    <col min="2048" max="2048" width="7.25" style="73" customWidth="1"/>
    <col min="2049" max="2049" width="4.5" style="73" customWidth="1"/>
    <col min="2050" max="2050" width="3" style="73" customWidth="1"/>
    <col min="2051" max="2051" width="11.625" style="73" customWidth="1"/>
    <col min="2052" max="2061" width="7.875" style="73" customWidth="1"/>
    <col min="2062" max="2292" width="9" style="73"/>
    <col min="2293" max="2293" width="3" style="73" customWidth="1"/>
    <col min="2294" max="2294" width="11.625" style="73" customWidth="1"/>
    <col min="2295" max="2303" width="7.875" style="73" customWidth="1"/>
    <col min="2304" max="2304" width="7.25" style="73" customWidth="1"/>
    <col min="2305" max="2305" width="4.5" style="73" customWidth="1"/>
    <col min="2306" max="2306" width="3" style="73" customWidth="1"/>
    <col min="2307" max="2307" width="11.625" style="73" customWidth="1"/>
    <col min="2308" max="2317" width="7.875" style="73" customWidth="1"/>
    <col min="2318" max="2548" width="9" style="73"/>
    <col min="2549" max="2549" width="3" style="73" customWidth="1"/>
    <col min="2550" max="2550" width="11.625" style="73" customWidth="1"/>
    <col min="2551" max="2559" width="7.875" style="73" customWidth="1"/>
    <col min="2560" max="2560" width="7.25" style="73" customWidth="1"/>
    <col min="2561" max="2561" width="4.5" style="73" customWidth="1"/>
    <col min="2562" max="2562" width="3" style="73" customWidth="1"/>
    <col min="2563" max="2563" width="11.625" style="73" customWidth="1"/>
    <col min="2564" max="2573" width="7.875" style="73" customWidth="1"/>
    <col min="2574" max="2804" width="9" style="73"/>
    <col min="2805" max="2805" width="3" style="73" customWidth="1"/>
    <col min="2806" max="2806" width="11.625" style="73" customWidth="1"/>
    <col min="2807" max="2815" width="7.875" style="73" customWidth="1"/>
    <col min="2816" max="2816" width="7.25" style="73" customWidth="1"/>
    <col min="2817" max="2817" width="4.5" style="73" customWidth="1"/>
    <col min="2818" max="2818" width="3" style="73" customWidth="1"/>
    <col min="2819" max="2819" width="11.625" style="73" customWidth="1"/>
    <col min="2820" max="2829" width="7.875" style="73" customWidth="1"/>
    <col min="2830" max="3060" width="9" style="73"/>
    <col min="3061" max="3061" width="3" style="73" customWidth="1"/>
    <col min="3062" max="3062" width="11.625" style="73" customWidth="1"/>
    <col min="3063" max="3071" width="7.875" style="73" customWidth="1"/>
    <col min="3072" max="3072" width="7.25" style="73" customWidth="1"/>
    <col min="3073" max="3073" width="4.5" style="73" customWidth="1"/>
    <col min="3074" max="3074" width="3" style="73" customWidth="1"/>
    <col min="3075" max="3075" width="11.625" style="73" customWidth="1"/>
    <col min="3076" max="3085" width="7.875" style="73" customWidth="1"/>
    <col min="3086" max="3316" width="9" style="73"/>
    <col min="3317" max="3317" width="3" style="73" customWidth="1"/>
    <col min="3318" max="3318" width="11.625" style="73" customWidth="1"/>
    <col min="3319" max="3327" width="7.875" style="73" customWidth="1"/>
    <col min="3328" max="3328" width="7.25" style="73" customWidth="1"/>
    <col min="3329" max="3329" width="4.5" style="73" customWidth="1"/>
    <col min="3330" max="3330" width="3" style="73" customWidth="1"/>
    <col min="3331" max="3331" width="11.625" style="73" customWidth="1"/>
    <col min="3332" max="3341" width="7.875" style="73" customWidth="1"/>
    <col min="3342" max="3572" width="9" style="73"/>
    <col min="3573" max="3573" width="3" style="73" customWidth="1"/>
    <col min="3574" max="3574" width="11.625" style="73" customWidth="1"/>
    <col min="3575" max="3583" width="7.875" style="73" customWidth="1"/>
    <col min="3584" max="3584" width="7.25" style="73" customWidth="1"/>
    <col min="3585" max="3585" width="4.5" style="73" customWidth="1"/>
    <col min="3586" max="3586" width="3" style="73" customWidth="1"/>
    <col min="3587" max="3587" width="11.625" style="73" customWidth="1"/>
    <col min="3588" max="3597" width="7.875" style="73" customWidth="1"/>
    <col min="3598" max="3828" width="9" style="73"/>
    <col min="3829" max="3829" width="3" style="73" customWidth="1"/>
    <col min="3830" max="3830" width="11.625" style="73" customWidth="1"/>
    <col min="3831" max="3839" width="7.875" style="73" customWidth="1"/>
    <col min="3840" max="3840" width="7.25" style="73" customWidth="1"/>
    <col min="3841" max="3841" width="4.5" style="73" customWidth="1"/>
    <col min="3842" max="3842" width="3" style="73" customWidth="1"/>
    <col min="3843" max="3843" width="11.625" style="73" customWidth="1"/>
    <col min="3844" max="3853" width="7.875" style="73" customWidth="1"/>
    <col min="3854" max="4084" width="9" style="73"/>
    <col min="4085" max="4085" width="3" style="73" customWidth="1"/>
    <col min="4086" max="4086" width="11.625" style="73" customWidth="1"/>
    <col min="4087" max="4095" width="7.875" style="73" customWidth="1"/>
    <col min="4096" max="4096" width="7.25" style="73" customWidth="1"/>
    <col min="4097" max="4097" width="4.5" style="73" customWidth="1"/>
    <col min="4098" max="4098" width="3" style="73" customWidth="1"/>
    <col min="4099" max="4099" width="11.625" style="73" customWidth="1"/>
    <col min="4100" max="4109" width="7.875" style="73" customWidth="1"/>
    <col min="4110" max="4340" width="9" style="73"/>
    <col min="4341" max="4341" width="3" style="73" customWidth="1"/>
    <col min="4342" max="4342" width="11.625" style="73" customWidth="1"/>
    <col min="4343" max="4351" width="7.875" style="73" customWidth="1"/>
    <col min="4352" max="4352" width="7.25" style="73" customWidth="1"/>
    <col min="4353" max="4353" width="4.5" style="73" customWidth="1"/>
    <col min="4354" max="4354" width="3" style="73" customWidth="1"/>
    <col min="4355" max="4355" width="11.625" style="73" customWidth="1"/>
    <col min="4356" max="4365" width="7.875" style="73" customWidth="1"/>
    <col min="4366" max="4596" width="9" style="73"/>
    <col min="4597" max="4597" width="3" style="73" customWidth="1"/>
    <col min="4598" max="4598" width="11.625" style="73" customWidth="1"/>
    <col min="4599" max="4607" width="7.875" style="73" customWidth="1"/>
    <col min="4608" max="4608" width="7.25" style="73" customWidth="1"/>
    <col min="4609" max="4609" width="4.5" style="73" customWidth="1"/>
    <col min="4610" max="4610" width="3" style="73" customWidth="1"/>
    <col min="4611" max="4611" width="11.625" style="73" customWidth="1"/>
    <col min="4612" max="4621" width="7.875" style="73" customWidth="1"/>
    <col min="4622" max="4852" width="9" style="73"/>
    <col min="4853" max="4853" width="3" style="73" customWidth="1"/>
    <col min="4854" max="4854" width="11.625" style="73" customWidth="1"/>
    <col min="4855" max="4863" width="7.875" style="73" customWidth="1"/>
    <col min="4864" max="4864" width="7.25" style="73" customWidth="1"/>
    <col min="4865" max="4865" width="4.5" style="73" customWidth="1"/>
    <col min="4866" max="4866" width="3" style="73" customWidth="1"/>
    <col min="4867" max="4867" width="11.625" style="73" customWidth="1"/>
    <col min="4868" max="4877" width="7.875" style="73" customWidth="1"/>
    <col min="4878" max="5108" width="9" style="73"/>
    <col min="5109" max="5109" width="3" style="73" customWidth="1"/>
    <col min="5110" max="5110" width="11.625" style="73" customWidth="1"/>
    <col min="5111" max="5119" width="7.875" style="73" customWidth="1"/>
    <col min="5120" max="5120" width="7.25" style="73" customWidth="1"/>
    <col min="5121" max="5121" width="4.5" style="73" customWidth="1"/>
    <col min="5122" max="5122" width="3" style="73" customWidth="1"/>
    <col min="5123" max="5123" width="11.625" style="73" customWidth="1"/>
    <col min="5124" max="5133" width="7.875" style="73" customWidth="1"/>
    <col min="5134" max="5364" width="9" style="73"/>
    <col min="5365" max="5365" width="3" style="73" customWidth="1"/>
    <col min="5366" max="5366" width="11.625" style="73" customWidth="1"/>
    <col min="5367" max="5375" width="7.875" style="73" customWidth="1"/>
    <col min="5376" max="5376" width="7.25" style="73" customWidth="1"/>
    <col min="5377" max="5377" width="4.5" style="73" customWidth="1"/>
    <col min="5378" max="5378" width="3" style="73" customWidth="1"/>
    <col min="5379" max="5379" width="11.625" style="73" customWidth="1"/>
    <col min="5380" max="5389" width="7.875" style="73" customWidth="1"/>
    <col min="5390" max="5620" width="9" style="73"/>
    <col min="5621" max="5621" width="3" style="73" customWidth="1"/>
    <col min="5622" max="5622" width="11.625" style="73" customWidth="1"/>
    <col min="5623" max="5631" width="7.875" style="73" customWidth="1"/>
    <col min="5632" max="5632" width="7.25" style="73" customWidth="1"/>
    <col min="5633" max="5633" width="4.5" style="73" customWidth="1"/>
    <col min="5634" max="5634" width="3" style="73" customWidth="1"/>
    <col min="5635" max="5635" width="11.625" style="73" customWidth="1"/>
    <col min="5636" max="5645" width="7.875" style="73" customWidth="1"/>
    <col min="5646" max="5876" width="9" style="73"/>
    <col min="5877" max="5877" width="3" style="73" customWidth="1"/>
    <col min="5878" max="5878" width="11.625" style="73" customWidth="1"/>
    <col min="5879" max="5887" width="7.875" style="73" customWidth="1"/>
    <col min="5888" max="5888" width="7.25" style="73" customWidth="1"/>
    <col min="5889" max="5889" width="4.5" style="73" customWidth="1"/>
    <col min="5890" max="5890" width="3" style="73" customWidth="1"/>
    <col min="5891" max="5891" width="11.625" style="73" customWidth="1"/>
    <col min="5892" max="5901" width="7.875" style="73" customWidth="1"/>
    <col min="5902" max="6132" width="9" style="73"/>
    <col min="6133" max="6133" width="3" style="73" customWidth="1"/>
    <col min="6134" max="6134" width="11.625" style="73" customWidth="1"/>
    <col min="6135" max="6143" width="7.875" style="73" customWidth="1"/>
    <col min="6144" max="6144" width="7.25" style="73" customWidth="1"/>
    <col min="6145" max="6145" width="4.5" style="73" customWidth="1"/>
    <col min="6146" max="6146" width="3" style="73" customWidth="1"/>
    <col min="6147" max="6147" width="11.625" style="73" customWidth="1"/>
    <col min="6148" max="6157" width="7.875" style="73" customWidth="1"/>
    <col min="6158" max="6388" width="9" style="73"/>
    <col min="6389" max="6389" width="3" style="73" customWidth="1"/>
    <col min="6390" max="6390" width="11.625" style="73" customWidth="1"/>
    <col min="6391" max="6399" width="7.875" style="73" customWidth="1"/>
    <col min="6400" max="6400" width="7.25" style="73" customWidth="1"/>
    <col min="6401" max="6401" width="4.5" style="73" customWidth="1"/>
    <col min="6402" max="6402" width="3" style="73" customWidth="1"/>
    <col min="6403" max="6403" width="11.625" style="73" customWidth="1"/>
    <col min="6404" max="6413" width="7.875" style="73" customWidth="1"/>
    <col min="6414" max="6644" width="9" style="73"/>
    <col min="6645" max="6645" width="3" style="73" customWidth="1"/>
    <col min="6646" max="6646" width="11.625" style="73" customWidth="1"/>
    <col min="6647" max="6655" width="7.875" style="73" customWidth="1"/>
    <col min="6656" max="6656" width="7.25" style="73" customWidth="1"/>
    <col min="6657" max="6657" width="4.5" style="73" customWidth="1"/>
    <col min="6658" max="6658" width="3" style="73" customWidth="1"/>
    <col min="6659" max="6659" width="11.625" style="73" customWidth="1"/>
    <col min="6660" max="6669" width="7.875" style="73" customWidth="1"/>
    <col min="6670" max="6900" width="9" style="73"/>
    <col min="6901" max="6901" width="3" style="73" customWidth="1"/>
    <col min="6902" max="6902" width="11.625" style="73" customWidth="1"/>
    <col min="6903" max="6911" width="7.875" style="73" customWidth="1"/>
    <col min="6912" max="6912" width="7.25" style="73" customWidth="1"/>
    <col min="6913" max="6913" width="4.5" style="73" customWidth="1"/>
    <col min="6914" max="6914" width="3" style="73" customWidth="1"/>
    <col min="6915" max="6915" width="11.625" style="73" customWidth="1"/>
    <col min="6916" max="6925" width="7.875" style="73" customWidth="1"/>
    <col min="6926" max="7156" width="9" style="73"/>
    <col min="7157" max="7157" width="3" style="73" customWidth="1"/>
    <col min="7158" max="7158" width="11.625" style="73" customWidth="1"/>
    <col min="7159" max="7167" width="7.875" style="73" customWidth="1"/>
    <col min="7168" max="7168" width="7.25" style="73" customWidth="1"/>
    <col min="7169" max="7169" width="4.5" style="73" customWidth="1"/>
    <col min="7170" max="7170" width="3" style="73" customWidth="1"/>
    <col min="7171" max="7171" width="11.625" style="73" customWidth="1"/>
    <col min="7172" max="7181" width="7.875" style="73" customWidth="1"/>
    <col min="7182" max="7412" width="9" style="73"/>
    <col min="7413" max="7413" width="3" style="73" customWidth="1"/>
    <col min="7414" max="7414" width="11.625" style="73" customWidth="1"/>
    <col min="7415" max="7423" width="7.875" style="73" customWidth="1"/>
    <col min="7424" max="7424" width="7.25" style="73" customWidth="1"/>
    <col min="7425" max="7425" width="4.5" style="73" customWidth="1"/>
    <col min="7426" max="7426" width="3" style="73" customWidth="1"/>
    <col min="7427" max="7427" width="11.625" style="73" customWidth="1"/>
    <col min="7428" max="7437" width="7.875" style="73" customWidth="1"/>
    <col min="7438" max="7668" width="9" style="73"/>
    <col min="7669" max="7669" width="3" style="73" customWidth="1"/>
    <col min="7670" max="7670" width="11.625" style="73" customWidth="1"/>
    <col min="7671" max="7679" width="7.875" style="73" customWidth="1"/>
    <col min="7680" max="7680" width="7.25" style="73" customWidth="1"/>
    <col min="7681" max="7681" width="4.5" style="73" customWidth="1"/>
    <col min="7682" max="7682" width="3" style="73" customWidth="1"/>
    <col min="7683" max="7683" width="11.625" style="73" customWidth="1"/>
    <col min="7684" max="7693" width="7.875" style="73" customWidth="1"/>
    <col min="7694" max="7924" width="9" style="73"/>
    <col min="7925" max="7925" width="3" style="73" customWidth="1"/>
    <col min="7926" max="7926" width="11.625" style="73" customWidth="1"/>
    <col min="7927" max="7935" width="7.875" style="73" customWidth="1"/>
    <col min="7936" max="7936" width="7.25" style="73" customWidth="1"/>
    <col min="7937" max="7937" width="4.5" style="73" customWidth="1"/>
    <col min="7938" max="7938" width="3" style="73" customWidth="1"/>
    <col min="7939" max="7939" width="11.625" style="73" customWidth="1"/>
    <col min="7940" max="7949" width="7.875" style="73" customWidth="1"/>
    <col min="7950" max="8180" width="9" style="73"/>
    <col min="8181" max="8181" width="3" style="73" customWidth="1"/>
    <col min="8182" max="8182" width="11.625" style="73" customWidth="1"/>
    <col min="8183" max="8191" width="7.875" style="73" customWidth="1"/>
    <col min="8192" max="8192" width="7.25" style="73" customWidth="1"/>
    <col min="8193" max="8193" width="4.5" style="73" customWidth="1"/>
    <col min="8194" max="8194" width="3" style="73" customWidth="1"/>
    <col min="8195" max="8195" width="11.625" style="73" customWidth="1"/>
    <col min="8196" max="8205" width="7.875" style="73" customWidth="1"/>
    <col min="8206" max="8436" width="9" style="73"/>
    <col min="8437" max="8437" width="3" style="73" customWidth="1"/>
    <col min="8438" max="8438" width="11.625" style="73" customWidth="1"/>
    <col min="8439" max="8447" width="7.875" style="73" customWidth="1"/>
    <col min="8448" max="8448" width="7.25" style="73" customWidth="1"/>
    <col min="8449" max="8449" width="4.5" style="73" customWidth="1"/>
    <col min="8450" max="8450" width="3" style="73" customWidth="1"/>
    <col min="8451" max="8451" width="11.625" style="73" customWidth="1"/>
    <col min="8452" max="8461" width="7.875" style="73" customWidth="1"/>
    <col min="8462" max="8692" width="9" style="73"/>
    <col min="8693" max="8693" width="3" style="73" customWidth="1"/>
    <col min="8694" max="8694" width="11.625" style="73" customWidth="1"/>
    <col min="8695" max="8703" width="7.875" style="73" customWidth="1"/>
    <col min="8704" max="8704" width="7.25" style="73" customWidth="1"/>
    <col min="8705" max="8705" width="4.5" style="73" customWidth="1"/>
    <col min="8706" max="8706" width="3" style="73" customWidth="1"/>
    <col min="8707" max="8707" width="11.625" style="73" customWidth="1"/>
    <col min="8708" max="8717" width="7.875" style="73" customWidth="1"/>
    <col min="8718" max="8948" width="9" style="73"/>
    <col min="8949" max="8949" width="3" style="73" customWidth="1"/>
    <col min="8950" max="8950" width="11.625" style="73" customWidth="1"/>
    <col min="8951" max="8959" width="7.875" style="73" customWidth="1"/>
    <col min="8960" max="8960" width="7.25" style="73" customWidth="1"/>
    <col min="8961" max="8961" width="4.5" style="73" customWidth="1"/>
    <col min="8962" max="8962" width="3" style="73" customWidth="1"/>
    <col min="8963" max="8963" width="11.625" style="73" customWidth="1"/>
    <col min="8964" max="8973" width="7.875" style="73" customWidth="1"/>
    <col min="8974" max="9204" width="9" style="73"/>
    <col min="9205" max="9205" width="3" style="73" customWidth="1"/>
    <col min="9206" max="9206" width="11.625" style="73" customWidth="1"/>
    <col min="9207" max="9215" width="7.875" style="73" customWidth="1"/>
    <col min="9216" max="9216" width="7.25" style="73" customWidth="1"/>
    <col min="9217" max="9217" width="4.5" style="73" customWidth="1"/>
    <col min="9218" max="9218" width="3" style="73" customWidth="1"/>
    <col min="9219" max="9219" width="11.625" style="73" customWidth="1"/>
    <col min="9220" max="9229" width="7.875" style="73" customWidth="1"/>
    <col min="9230" max="9460" width="9" style="73"/>
    <col min="9461" max="9461" width="3" style="73" customWidth="1"/>
    <col min="9462" max="9462" width="11.625" style="73" customWidth="1"/>
    <col min="9463" max="9471" width="7.875" style="73" customWidth="1"/>
    <col min="9472" max="9472" width="7.25" style="73" customWidth="1"/>
    <col min="9473" max="9473" width="4.5" style="73" customWidth="1"/>
    <col min="9474" max="9474" width="3" style="73" customWidth="1"/>
    <col min="9475" max="9475" width="11.625" style="73" customWidth="1"/>
    <col min="9476" max="9485" width="7.875" style="73" customWidth="1"/>
    <col min="9486" max="9716" width="9" style="73"/>
    <col min="9717" max="9717" width="3" style="73" customWidth="1"/>
    <col min="9718" max="9718" width="11.625" style="73" customWidth="1"/>
    <col min="9719" max="9727" width="7.875" style="73" customWidth="1"/>
    <col min="9728" max="9728" width="7.25" style="73" customWidth="1"/>
    <col min="9729" max="9729" width="4.5" style="73" customWidth="1"/>
    <col min="9730" max="9730" width="3" style="73" customWidth="1"/>
    <col min="9731" max="9731" width="11.625" style="73" customWidth="1"/>
    <col min="9732" max="9741" width="7.875" style="73" customWidth="1"/>
    <col min="9742" max="9972" width="9" style="73"/>
    <col min="9973" max="9973" width="3" style="73" customWidth="1"/>
    <col min="9974" max="9974" width="11.625" style="73" customWidth="1"/>
    <col min="9975" max="9983" width="7.875" style="73" customWidth="1"/>
    <col min="9984" max="9984" width="7.25" style="73" customWidth="1"/>
    <col min="9985" max="9985" width="4.5" style="73" customWidth="1"/>
    <col min="9986" max="9986" width="3" style="73" customWidth="1"/>
    <col min="9987" max="9987" width="11.625" style="73" customWidth="1"/>
    <col min="9988" max="9997" width="7.875" style="73" customWidth="1"/>
    <col min="9998" max="10228" width="9" style="73"/>
    <col min="10229" max="10229" width="3" style="73" customWidth="1"/>
    <col min="10230" max="10230" width="11.625" style="73" customWidth="1"/>
    <col min="10231" max="10239" width="7.875" style="73" customWidth="1"/>
    <col min="10240" max="10240" width="7.25" style="73" customWidth="1"/>
    <col min="10241" max="10241" width="4.5" style="73" customWidth="1"/>
    <col min="10242" max="10242" width="3" style="73" customWidth="1"/>
    <col min="10243" max="10243" width="11.625" style="73" customWidth="1"/>
    <col min="10244" max="10253" width="7.875" style="73" customWidth="1"/>
    <col min="10254" max="10484" width="9" style="73"/>
    <col min="10485" max="10485" width="3" style="73" customWidth="1"/>
    <col min="10486" max="10486" width="11.625" style="73" customWidth="1"/>
    <col min="10487" max="10495" width="7.875" style="73" customWidth="1"/>
    <col min="10496" max="10496" width="7.25" style="73" customWidth="1"/>
    <col min="10497" max="10497" width="4.5" style="73" customWidth="1"/>
    <col min="10498" max="10498" width="3" style="73" customWidth="1"/>
    <col min="10499" max="10499" width="11.625" style="73" customWidth="1"/>
    <col min="10500" max="10509" width="7.875" style="73" customWidth="1"/>
    <col min="10510" max="10740" width="9" style="73"/>
    <col min="10741" max="10741" width="3" style="73" customWidth="1"/>
    <col min="10742" max="10742" width="11.625" style="73" customWidth="1"/>
    <col min="10743" max="10751" width="7.875" style="73" customWidth="1"/>
    <col min="10752" max="10752" width="7.25" style="73" customWidth="1"/>
    <col min="10753" max="10753" width="4.5" style="73" customWidth="1"/>
    <col min="10754" max="10754" width="3" style="73" customWidth="1"/>
    <col min="10755" max="10755" width="11.625" style="73" customWidth="1"/>
    <col min="10756" max="10765" width="7.875" style="73" customWidth="1"/>
    <col min="10766" max="10996" width="9" style="73"/>
    <col min="10997" max="10997" width="3" style="73" customWidth="1"/>
    <col min="10998" max="10998" width="11.625" style="73" customWidth="1"/>
    <col min="10999" max="11007" width="7.875" style="73" customWidth="1"/>
    <col min="11008" max="11008" width="7.25" style="73" customWidth="1"/>
    <col min="11009" max="11009" width="4.5" style="73" customWidth="1"/>
    <col min="11010" max="11010" width="3" style="73" customWidth="1"/>
    <col min="11011" max="11011" width="11.625" style="73" customWidth="1"/>
    <col min="11012" max="11021" width="7.875" style="73" customWidth="1"/>
    <col min="11022" max="11252" width="9" style="73"/>
    <col min="11253" max="11253" width="3" style="73" customWidth="1"/>
    <col min="11254" max="11254" width="11.625" style="73" customWidth="1"/>
    <col min="11255" max="11263" width="7.875" style="73" customWidth="1"/>
    <col min="11264" max="11264" width="7.25" style="73" customWidth="1"/>
    <col min="11265" max="11265" width="4.5" style="73" customWidth="1"/>
    <col min="11266" max="11266" width="3" style="73" customWidth="1"/>
    <col min="11267" max="11267" width="11.625" style="73" customWidth="1"/>
    <col min="11268" max="11277" width="7.875" style="73" customWidth="1"/>
    <col min="11278" max="11508" width="9" style="73"/>
    <col min="11509" max="11509" width="3" style="73" customWidth="1"/>
    <col min="11510" max="11510" width="11.625" style="73" customWidth="1"/>
    <col min="11511" max="11519" width="7.875" style="73" customWidth="1"/>
    <col min="11520" max="11520" width="7.25" style="73" customWidth="1"/>
    <col min="11521" max="11521" width="4.5" style="73" customWidth="1"/>
    <col min="11522" max="11522" width="3" style="73" customWidth="1"/>
    <col min="11523" max="11523" width="11.625" style="73" customWidth="1"/>
    <col min="11524" max="11533" width="7.875" style="73" customWidth="1"/>
    <col min="11534" max="11764" width="9" style="73"/>
    <col min="11765" max="11765" width="3" style="73" customWidth="1"/>
    <col min="11766" max="11766" width="11.625" style="73" customWidth="1"/>
    <col min="11767" max="11775" width="7.875" style="73" customWidth="1"/>
    <col min="11776" max="11776" width="7.25" style="73" customWidth="1"/>
    <col min="11777" max="11777" width="4.5" style="73" customWidth="1"/>
    <col min="11778" max="11778" width="3" style="73" customWidth="1"/>
    <col min="11779" max="11779" width="11.625" style="73" customWidth="1"/>
    <col min="11780" max="11789" width="7.875" style="73" customWidth="1"/>
    <col min="11790" max="12020" width="9" style="73"/>
    <col min="12021" max="12021" width="3" style="73" customWidth="1"/>
    <col min="12022" max="12022" width="11.625" style="73" customWidth="1"/>
    <col min="12023" max="12031" width="7.875" style="73" customWidth="1"/>
    <col min="12032" max="12032" width="7.25" style="73" customWidth="1"/>
    <col min="12033" max="12033" width="4.5" style="73" customWidth="1"/>
    <col min="12034" max="12034" width="3" style="73" customWidth="1"/>
    <col min="12035" max="12035" width="11.625" style="73" customWidth="1"/>
    <col min="12036" max="12045" width="7.875" style="73" customWidth="1"/>
    <col min="12046" max="12276" width="9" style="73"/>
    <col min="12277" max="12277" width="3" style="73" customWidth="1"/>
    <col min="12278" max="12278" width="11.625" style="73" customWidth="1"/>
    <col min="12279" max="12287" width="7.875" style="73" customWidth="1"/>
    <col min="12288" max="12288" width="7.25" style="73" customWidth="1"/>
    <col min="12289" max="12289" width="4.5" style="73" customWidth="1"/>
    <col min="12290" max="12290" width="3" style="73" customWidth="1"/>
    <col min="12291" max="12291" width="11.625" style="73" customWidth="1"/>
    <col min="12292" max="12301" width="7.875" style="73" customWidth="1"/>
    <col min="12302" max="12532" width="9" style="73"/>
    <col min="12533" max="12533" width="3" style="73" customWidth="1"/>
    <col min="12534" max="12534" width="11.625" style="73" customWidth="1"/>
    <col min="12535" max="12543" width="7.875" style="73" customWidth="1"/>
    <col min="12544" max="12544" width="7.25" style="73" customWidth="1"/>
    <col min="12545" max="12545" width="4.5" style="73" customWidth="1"/>
    <col min="12546" max="12546" width="3" style="73" customWidth="1"/>
    <col min="12547" max="12547" width="11.625" style="73" customWidth="1"/>
    <col min="12548" max="12557" width="7.875" style="73" customWidth="1"/>
    <col min="12558" max="12788" width="9" style="73"/>
    <col min="12789" max="12789" width="3" style="73" customWidth="1"/>
    <col min="12790" max="12790" width="11.625" style="73" customWidth="1"/>
    <col min="12791" max="12799" width="7.875" style="73" customWidth="1"/>
    <col min="12800" max="12800" width="7.25" style="73" customWidth="1"/>
    <col min="12801" max="12801" width="4.5" style="73" customWidth="1"/>
    <col min="12802" max="12802" width="3" style="73" customWidth="1"/>
    <col min="12803" max="12803" width="11.625" style="73" customWidth="1"/>
    <col min="12804" max="12813" width="7.875" style="73" customWidth="1"/>
    <col min="12814" max="13044" width="9" style="73"/>
    <col min="13045" max="13045" width="3" style="73" customWidth="1"/>
    <col min="13046" max="13046" width="11.625" style="73" customWidth="1"/>
    <col min="13047" max="13055" width="7.875" style="73" customWidth="1"/>
    <col min="13056" max="13056" width="7.25" style="73" customWidth="1"/>
    <col min="13057" max="13057" width="4.5" style="73" customWidth="1"/>
    <col min="13058" max="13058" width="3" style="73" customWidth="1"/>
    <col min="13059" max="13059" width="11.625" style="73" customWidth="1"/>
    <col min="13060" max="13069" width="7.875" style="73" customWidth="1"/>
    <col min="13070" max="13300" width="9" style="73"/>
    <col min="13301" max="13301" width="3" style="73" customWidth="1"/>
    <col min="13302" max="13302" width="11.625" style="73" customWidth="1"/>
    <col min="13303" max="13311" width="7.875" style="73" customWidth="1"/>
    <col min="13312" max="13312" width="7.25" style="73" customWidth="1"/>
    <col min="13313" max="13313" width="4.5" style="73" customWidth="1"/>
    <col min="13314" max="13314" width="3" style="73" customWidth="1"/>
    <col min="13315" max="13315" width="11.625" style="73" customWidth="1"/>
    <col min="13316" max="13325" width="7.875" style="73" customWidth="1"/>
    <col min="13326" max="13556" width="9" style="73"/>
    <col min="13557" max="13557" width="3" style="73" customWidth="1"/>
    <col min="13558" max="13558" width="11.625" style="73" customWidth="1"/>
    <col min="13559" max="13567" width="7.875" style="73" customWidth="1"/>
    <col min="13568" max="13568" width="7.25" style="73" customWidth="1"/>
    <col min="13569" max="13569" width="4.5" style="73" customWidth="1"/>
    <col min="13570" max="13570" width="3" style="73" customWidth="1"/>
    <col min="13571" max="13571" width="11.625" style="73" customWidth="1"/>
    <col min="13572" max="13581" width="7.875" style="73" customWidth="1"/>
    <col min="13582" max="13812" width="9" style="73"/>
    <col min="13813" max="13813" width="3" style="73" customWidth="1"/>
    <col min="13814" max="13814" width="11.625" style="73" customWidth="1"/>
    <col min="13815" max="13823" width="7.875" style="73" customWidth="1"/>
    <col min="13824" max="13824" width="7.25" style="73" customWidth="1"/>
    <col min="13825" max="13825" width="4.5" style="73" customWidth="1"/>
    <col min="13826" max="13826" width="3" style="73" customWidth="1"/>
    <col min="13827" max="13827" width="11.625" style="73" customWidth="1"/>
    <col min="13828" max="13837" width="7.875" style="73" customWidth="1"/>
    <col min="13838" max="14068" width="9" style="73"/>
    <col min="14069" max="14069" width="3" style="73" customWidth="1"/>
    <col min="14070" max="14070" width="11.625" style="73" customWidth="1"/>
    <col min="14071" max="14079" width="7.875" style="73" customWidth="1"/>
    <col min="14080" max="14080" width="7.25" style="73" customWidth="1"/>
    <col min="14081" max="14081" width="4.5" style="73" customWidth="1"/>
    <col min="14082" max="14082" width="3" style="73" customWidth="1"/>
    <col min="14083" max="14083" width="11.625" style="73" customWidth="1"/>
    <col min="14084" max="14093" width="7.875" style="73" customWidth="1"/>
    <col min="14094" max="14324" width="9" style="73"/>
    <col min="14325" max="14325" width="3" style="73" customWidth="1"/>
    <col min="14326" max="14326" width="11.625" style="73" customWidth="1"/>
    <col min="14327" max="14335" width="7.875" style="73" customWidth="1"/>
    <col min="14336" max="14336" width="7.25" style="73" customWidth="1"/>
    <col min="14337" max="14337" width="4.5" style="73" customWidth="1"/>
    <col min="14338" max="14338" width="3" style="73" customWidth="1"/>
    <col min="14339" max="14339" width="11.625" style="73" customWidth="1"/>
    <col min="14340" max="14349" width="7.875" style="73" customWidth="1"/>
    <col min="14350" max="14580" width="9" style="73"/>
    <col min="14581" max="14581" width="3" style="73" customWidth="1"/>
    <col min="14582" max="14582" width="11.625" style="73" customWidth="1"/>
    <col min="14583" max="14591" width="7.875" style="73" customWidth="1"/>
    <col min="14592" max="14592" width="7.25" style="73" customWidth="1"/>
    <col min="14593" max="14593" width="4.5" style="73" customWidth="1"/>
    <col min="14594" max="14594" width="3" style="73" customWidth="1"/>
    <col min="14595" max="14595" width="11.625" style="73" customWidth="1"/>
    <col min="14596" max="14605" width="7.875" style="73" customWidth="1"/>
    <col min="14606" max="14836" width="9" style="73"/>
    <col min="14837" max="14837" width="3" style="73" customWidth="1"/>
    <col min="14838" max="14838" width="11.625" style="73" customWidth="1"/>
    <col min="14839" max="14847" width="7.875" style="73" customWidth="1"/>
    <col min="14848" max="14848" width="7.25" style="73" customWidth="1"/>
    <col min="14849" max="14849" width="4.5" style="73" customWidth="1"/>
    <col min="14850" max="14850" width="3" style="73" customWidth="1"/>
    <col min="14851" max="14851" width="11.625" style="73" customWidth="1"/>
    <col min="14852" max="14861" width="7.875" style="73" customWidth="1"/>
    <col min="14862" max="15092" width="9" style="73"/>
    <col min="15093" max="15093" width="3" style="73" customWidth="1"/>
    <col min="15094" max="15094" width="11.625" style="73" customWidth="1"/>
    <col min="15095" max="15103" width="7.875" style="73" customWidth="1"/>
    <col min="15104" max="15104" width="7.25" style="73" customWidth="1"/>
    <col min="15105" max="15105" width="4.5" style="73" customWidth="1"/>
    <col min="15106" max="15106" width="3" style="73" customWidth="1"/>
    <col min="15107" max="15107" width="11.625" style="73" customWidth="1"/>
    <col min="15108" max="15117" width="7.875" style="73" customWidth="1"/>
    <col min="15118" max="15348" width="9" style="73"/>
    <col min="15349" max="15349" width="3" style="73" customWidth="1"/>
    <col min="15350" max="15350" width="11.625" style="73" customWidth="1"/>
    <col min="15351" max="15359" width="7.875" style="73" customWidth="1"/>
    <col min="15360" max="15360" width="7.25" style="73" customWidth="1"/>
    <col min="15361" max="15361" width="4.5" style="73" customWidth="1"/>
    <col min="15362" max="15362" width="3" style="73" customWidth="1"/>
    <col min="15363" max="15363" width="11.625" style="73" customWidth="1"/>
    <col min="15364" max="15373" width="7.875" style="73" customWidth="1"/>
    <col min="15374" max="15604" width="9" style="73"/>
    <col min="15605" max="15605" width="3" style="73" customWidth="1"/>
    <col min="15606" max="15606" width="11.625" style="73" customWidth="1"/>
    <col min="15607" max="15615" width="7.875" style="73" customWidth="1"/>
    <col min="15616" max="15616" width="7.25" style="73" customWidth="1"/>
    <col min="15617" max="15617" width="4.5" style="73" customWidth="1"/>
    <col min="15618" max="15618" width="3" style="73" customWidth="1"/>
    <col min="15619" max="15619" width="11.625" style="73" customWidth="1"/>
    <col min="15620" max="15629" width="7.875" style="73" customWidth="1"/>
    <col min="15630" max="15860" width="9" style="73"/>
    <col min="15861" max="15861" width="3" style="73" customWidth="1"/>
    <col min="15862" max="15862" width="11.625" style="73" customWidth="1"/>
    <col min="15863" max="15871" width="7.875" style="73" customWidth="1"/>
    <col min="15872" max="15872" width="7.25" style="73" customWidth="1"/>
    <col min="15873" max="15873" width="4.5" style="73" customWidth="1"/>
    <col min="15874" max="15874" width="3" style="73" customWidth="1"/>
    <col min="15875" max="15875" width="11.625" style="73" customWidth="1"/>
    <col min="15876" max="15885" width="7.875" style="73" customWidth="1"/>
    <col min="15886" max="16116" width="9" style="73"/>
    <col min="16117" max="16117" width="3" style="73" customWidth="1"/>
    <col min="16118" max="16118" width="11.625" style="73" customWidth="1"/>
    <col min="16119" max="16127" width="7.875" style="73" customWidth="1"/>
    <col min="16128" max="16128" width="7.25" style="73" customWidth="1"/>
    <col min="16129" max="16129" width="4.5" style="73" customWidth="1"/>
    <col min="16130" max="16130" width="3" style="73" customWidth="1"/>
    <col min="16131" max="16131" width="11.625" style="73" customWidth="1"/>
    <col min="16132" max="16141" width="7.875" style="73" customWidth="1"/>
    <col min="16142" max="16384" width="9" style="73"/>
  </cols>
  <sheetData>
    <row r="1" spans="1:14" ht="13.5">
      <c r="A1" s="349" t="s">
        <v>191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72"/>
    </row>
    <row r="2" spans="1:14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4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6" t="s">
        <v>2</v>
      </c>
      <c r="M3" s="72"/>
    </row>
    <row r="4" spans="1:14" ht="14.25" customHeight="1">
      <c r="A4" s="27"/>
      <c r="B4" s="189"/>
      <c r="C4" s="190"/>
      <c r="D4" s="191"/>
      <c r="E4" s="192"/>
      <c r="F4" s="193"/>
      <c r="G4" s="193"/>
      <c r="H4" s="194"/>
      <c r="I4" s="194"/>
      <c r="J4" s="191"/>
      <c r="K4" s="193"/>
      <c r="L4" s="195"/>
      <c r="M4" s="72"/>
    </row>
    <row r="5" spans="1:14" ht="14.25" customHeight="1">
      <c r="A5" s="13"/>
      <c r="B5" s="196"/>
      <c r="C5" s="197"/>
      <c r="D5" s="377" t="s">
        <v>192</v>
      </c>
      <c r="E5" s="198" t="s">
        <v>193</v>
      </c>
      <c r="F5" s="193"/>
      <c r="G5" s="195"/>
      <c r="H5" s="199"/>
      <c r="I5" s="380" t="s">
        <v>194</v>
      </c>
      <c r="J5" s="193"/>
      <c r="K5" s="193"/>
      <c r="L5" s="195"/>
      <c r="M5" s="72"/>
    </row>
    <row r="6" spans="1:14" ht="13.5" customHeight="1">
      <c r="A6" s="13"/>
      <c r="B6" s="196" t="s">
        <v>7</v>
      </c>
      <c r="C6" s="375" t="s">
        <v>195</v>
      </c>
      <c r="D6" s="378"/>
      <c r="E6" s="375" t="s">
        <v>196</v>
      </c>
      <c r="F6" s="369" t="s">
        <v>197</v>
      </c>
      <c r="G6" s="371" t="s">
        <v>198</v>
      </c>
      <c r="H6" s="375" t="s">
        <v>199</v>
      </c>
      <c r="I6" s="381"/>
      <c r="J6" s="369" t="s">
        <v>200</v>
      </c>
      <c r="K6" s="373" t="s">
        <v>201</v>
      </c>
      <c r="L6" s="371" t="s">
        <v>202</v>
      </c>
      <c r="M6" s="72"/>
    </row>
    <row r="7" spans="1:14" ht="102" customHeight="1">
      <c r="A7" s="57"/>
      <c r="B7" s="200" t="s">
        <v>204</v>
      </c>
      <c r="C7" s="376"/>
      <c r="D7" s="379"/>
      <c r="E7" s="376"/>
      <c r="F7" s="370"/>
      <c r="G7" s="372"/>
      <c r="H7" s="376"/>
      <c r="I7" s="382"/>
      <c r="J7" s="370"/>
      <c r="K7" s="374"/>
      <c r="L7" s="372"/>
      <c r="M7" s="72"/>
    </row>
    <row r="8" spans="1:14" ht="13.5" customHeight="1">
      <c r="A8" s="13"/>
      <c r="B8" s="202"/>
      <c r="C8" s="203"/>
      <c r="D8" s="204"/>
      <c r="E8" s="203"/>
      <c r="F8" s="205"/>
      <c r="G8" s="206"/>
      <c r="H8" s="203"/>
      <c r="I8" s="203"/>
      <c r="J8" s="205"/>
      <c r="K8" s="207"/>
      <c r="L8" s="206"/>
      <c r="M8" s="72"/>
    </row>
    <row r="9" spans="1:14" ht="13.5" customHeight="1">
      <c r="A9" s="341"/>
      <c r="B9" s="20" t="s">
        <v>66</v>
      </c>
      <c r="C9" s="208">
        <v>23</v>
      </c>
      <c r="D9" s="208">
        <v>17</v>
      </c>
      <c r="E9" s="208">
        <v>5</v>
      </c>
      <c r="F9" s="209">
        <v>2</v>
      </c>
      <c r="G9" s="210">
        <v>2</v>
      </c>
      <c r="H9" s="208">
        <v>12</v>
      </c>
      <c r="I9" s="208">
        <v>6</v>
      </c>
      <c r="J9" s="209">
        <v>2</v>
      </c>
      <c r="K9" s="211">
        <v>2</v>
      </c>
      <c r="L9" s="210">
        <v>1</v>
      </c>
      <c r="M9" s="72"/>
      <c r="N9" s="212"/>
    </row>
    <row r="10" spans="1:14" ht="13.5" customHeight="1">
      <c r="A10" s="341"/>
      <c r="B10" s="20" t="s">
        <v>34</v>
      </c>
      <c r="C10" s="208">
        <v>31</v>
      </c>
      <c r="D10" s="208">
        <v>24</v>
      </c>
      <c r="E10" s="208">
        <v>7</v>
      </c>
      <c r="F10" s="209">
        <v>3</v>
      </c>
      <c r="G10" s="210">
        <v>4</v>
      </c>
      <c r="H10" s="208">
        <v>17</v>
      </c>
      <c r="I10" s="208">
        <v>6</v>
      </c>
      <c r="J10" s="213">
        <v>1</v>
      </c>
      <c r="K10" s="211">
        <v>4</v>
      </c>
      <c r="L10" s="210">
        <v>2</v>
      </c>
      <c r="M10" s="72"/>
      <c r="N10" s="212"/>
    </row>
    <row r="11" spans="1:14" ht="13.5" customHeight="1">
      <c r="A11" s="341"/>
      <c r="B11" s="20" t="s">
        <v>36</v>
      </c>
      <c r="C11" s="208">
        <v>24</v>
      </c>
      <c r="D11" s="208">
        <v>18</v>
      </c>
      <c r="E11" s="208">
        <v>3</v>
      </c>
      <c r="F11" s="209">
        <v>3</v>
      </c>
      <c r="G11" s="210">
        <v>1</v>
      </c>
      <c r="H11" s="208">
        <v>14</v>
      </c>
      <c r="I11" s="208">
        <v>5</v>
      </c>
      <c r="J11" s="209">
        <v>2</v>
      </c>
      <c r="K11" s="211">
        <v>2</v>
      </c>
      <c r="L11" s="210">
        <v>2</v>
      </c>
      <c r="M11" s="72"/>
      <c r="N11" s="212"/>
    </row>
    <row r="12" spans="1:14" ht="13.5" customHeight="1">
      <c r="A12" s="341"/>
      <c r="B12" s="20" t="s">
        <v>38</v>
      </c>
      <c r="C12" s="208">
        <v>23</v>
      </c>
      <c r="D12" s="208">
        <v>15</v>
      </c>
      <c r="E12" s="208">
        <v>4</v>
      </c>
      <c r="F12" s="209">
        <v>3</v>
      </c>
      <c r="G12" s="210">
        <v>2</v>
      </c>
      <c r="H12" s="208">
        <v>11</v>
      </c>
      <c r="I12" s="208">
        <v>7</v>
      </c>
      <c r="J12" s="209">
        <v>2</v>
      </c>
      <c r="K12" s="211">
        <v>3</v>
      </c>
      <c r="L12" s="210">
        <v>2</v>
      </c>
      <c r="M12" s="72"/>
      <c r="N12" s="212"/>
    </row>
    <row r="13" spans="1:14" ht="13.5" customHeight="1">
      <c r="A13" s="341"/>
      <c r="B13" s="20" t="s">
        <v>40</v>
      </c>
      <c r="C13" s="208">
        <v>31</v>
      </c>
      <c r="D13" s="208">
        <v>21</v>
      </c>
      <c r="E13" s="208">
        <v>9</v>
      </c>
      <c r="F13" s="209">
        <v>4</v>
      </c>
      <c r="G13" s="210">
        <v>5</v>
      </c>
      <c r="H13" s="208">
        <v>12</v>
      </c>
      <c r="I13" s="208">
        <v>8</v>
      </c>
      <c r="J13" s="209">
        <v>1</v>
      </c>
      <c r="K13" s="211">
        <v>5</v>
      </c>
      <c r="L13" s="210">
        <v>2</v>
      </c>
      <c r="M13" s="72"/>
      <c r="N13" s="212"/>
    </row>
    <row r="14" spans="1:14" ht="13.5" customHeight="1">
      <c r="A14" s="341"/>
      <c r="B14" s="20" t="s">
        <v>42</v>
      </c>
      <c r="C14" s="208">
        <v>25</v>
      </c>
      <c r="D14" s="208">
        <v>21</v>
      </c>
      <c r="E14" s="208">
        <v>8</v>
      </c>
      <c r="F14" s="209">
        <v>4</v>
      </c>
      <c r="G14" s="210">
        <v>4</v>
      </c>
      <c r="H14" s="208">
        <v>13</v>
      </c>
      <c r="I14" s="208">
        <v>3</v>
      </c>
      <c r="J14" s="213" t="s">
        <v>57</v>
      </c>
      <c r="K14" s="211">
        <v>2</v>
      </c>
      <c r="L14" s="210">
        <v>1</v>
      </c>
      <c r="M14" s="72"/>
      <c r="N14" s="212"/>
    </row>
    <row r="15" spans="1:14" ht="13.5" customHeight="1">
      <c r="A15" s="341"/>
      <c r="B15" s="20" t="s">
        <v>44</v>
      </c>
      <c r="C15" s="208">
        <v>20</v>
      </c>
      <c r="D15" s="208">
        <v>16</v>
      </c>
      <c r="E15" s="208">
        <v>8</v>
      </c>
      <c r="F15" s="209">
        <v>2</v>
      </c>
      <c r="G15" s="210">
        <v>5</v>
      </c>
      <c r="H15" s="208">
        <v>9</v>
      </c>
      <c r="I15" s="208">
        <v>3</v>
      </c>
      <c r="J15" s="209">
        <v>0</v>
      </c>
      <c r="K15" s="211">
        <v>2</v>
      </c>
      <c r="L15" s="210">
        <v>0</v>
      </c>
      <c r="M15" s="72"/>
      <c r="N15" s="212"/>
    </row>
    <row r="16" spans="1:14" ht="13.5" customHeight="1">
      <c r="A16" s="341"/>
      <c r="B16" s="20" t="s">
        <v>46</v>
      </c>
      <c r="C16" s="208">
        <v>24</v>
      </c>
      <c r="D16" s="208">
        <v>16</v>
      </c>
      <c r="E16" s="208">
        <v>6</v>
      </c>
      <c r="F16" s="209">
        <v>3</v>
      </c>
      <c r="G16" s="210">
        <v>2</v>
      </c>
      <c r="H16" s="208">
        <v>10</v>
      </c>
      <c r="I16" s="208">
        <v>6</v>
      </c>
      <c r="J16" s="209">
        <v>1</v>
      </c>
      <c r="K16" s="211">
        <v>4</v>
      </c>
      <c r="L16" s="214">
        <v>1</v>
      </c>
      <c r="M16" s="72"/>
      <c r="N16" s="212"/>
    </row>
    <row r="17" spans="1:14" ht="13.5" customHeight="1">
      <c r="A17" s="341"/>
      <c r="B17" s="20" t="s">
        <v>48</v>
      </c>
      <c r="C17" s="208">
        <v>28</v>
      </c>
      <c r="D17" s="208">
        <v>16</v>
      </c>
      <c r="E17" s="208">
        <v>4</v>
      </c>
      <c r="F17" s="209">
        <v>2</v>
      </c>
      <c r="G17" s="210">
        <v>1</v>
      </c>
      <c r="H17" s="208">
        <v>12</v>
      </c>
      <c r="I17" s="208">
        <v>8</v>
      </c>
      <c r="J17" s="209">
        <v>2</v>
      </c>
      <c r="K17" s="211">
        <v>3</v>
      </c>
      <c r="L17" s="215">
        <v>3</v>
      </c>
      <c r="M17" s="72"/>
      <c r="N17" s="212"/>
    </row>
    <row r="18" spans="1:14" ht="13.5" customHeight="1">
      <c r="A18" s="341"/>
      <c r="B18" s="20" t="s">
        <v>50</v>
      </c>
      <c r="C18" s="208">
        <v>28</v>
      </c>
      <c r="D18" s="208">
        <v>19</v>
      </c>
      <c r="E18" s="208">
        <v>5</v>
      </c>
      <c r="F18" s="209">
        <v>2</v>
      </c>
      <c r="G18" s="210">
        <v>3</v>
      </c>
      <c r="H18" s="208">
        <v>14</v>
      </c>
      <c r="I18" s="208">
        <v>7</v>
      </c>
      <c r="J18" s="209">
        <v>2</v>
      </c>
      <c r="K18" s="211">
        <v>3</v>
      </c>
      <c r="L18" s="215">
        <v>2</v>
      </c>
      <c r="M18" s="72"/>
      <c r="N18" s="212"/>
    </row>
    <row r="19" spans="1:14" ht="13.5" customHeight="1">
      <c r="A19" s="341"/>
      <c r="B19" s="20" t="s">
        <v>51</v>
      </c>
      <c r="C19" s="208">
        <v>23</v>
      </c>
      <c r="D19" s="208">
        <v>15</v>
      </c>
      <c r="E19" s="208">
        <v>6</v>
      </c>
      <c r="F19" s="209">
        <v>2</v>
      </c>
      <c r="G19" s="210">
        <v>4</v>
      </c>
      <c r="H19" s="208">
        <v>9</v>
      </c>
      <c r="I19" s="208">
        <v>5</v>
      </c>
      <c r="J19" s="209">
        <v>2</v>
      </c>
      <c r="K19" s="211">
        <v>1</v>
      </c>
      <c r="L19" s="215">
        <v>2</v>
      </c>
      <c r="M19" s="72"/>
      <c r="N19" s="212"/>
    </row>
    <row r="20" spans="1:14" ht="13.5" customHeight="1">
      <c r="A20" s="341"/>
      <c r="B20" s="39" t="s">
        <v>59</v>
      </c>
      <c r="C20" s="216">
        <v>19</v>
      </c>
      <c r="D20" s="216">
        <v>15</v>
      </c>
      <c r="E20" s="216">
        <v>5</v>
      </c>
      <c r="F20" s="217">
        <v>2</v>
      </c>
      <c r="G20" s="218">
        <v>3</v>
      </c>
      <c r="H20" s="216">
        <v>9</v>
      </c>
      <c r="I20" s="216">
        <v>3</v>
      </c>
      <c r="J20" s="217">
        <v>0</v>
      </c>
      <c r="K20" s="219">
        <v>1</v>
      </c>
      <c r="L20" s="220">
        <v>1</v>
      </c>
      <c r="M20" s="72"/>
      <c r="N20" s="212"/>
    </row>
    <row r="21" spans="1:14" ht="13.5" customHeight="1">
      <c r="A21" s="341"/>
      <c r="B21" s="20" t="s">
        <v>67</v>
      </c>
      <c r="C21" s="208">
        <v>19</v>
      </c>
      <c r="D21" s="208">
        <v>16</v>
      </c>
      <c r="E21" s="208">
        <v>4</v>
      </c>
      <c r="F21" s="209">
        <v>1</v>
      </c>
      <c r="G21" s="210">
        <v>3</v>
      </c>
      <c r="H21" s="208">
        <v>12</v>
      </c>
      <c r="I21" s="208">
        <v>3</v>
      </c>
      <c r="J21" s="213" t="s">
        <v>57</v>
      </c>
      <c r="K21" s="211">
        <v>3</v>
      </c>
      <c r="L21" s="221" t="s">
        <v>57</v>
      </c>
      <c r="M21" s="72"/>
      <c r="N21" s="212"/>
    </row>
    <row r="22" spans="1:14" ht="13.5" customHeight="1">
      <c r="A22" s="341"/>
      <c r="B22" s="20" t="s">
        <v>34</v>
      </c>
      <c r="C22" s="208">
        <v>16</v>
      </c>
      <c r="D22" s="208">
        <v>11</v>
      </c>
      <c r="E22" s="208">
        <v>3</v>
      </c>
      <c r="F22" s="209">
        <v>1</v>
      </c>
      <c r="G22" s="210">
        <v>2</v>
      </c>
      <c r="H22" s="208">
        <v>8</v>
      </c>
      <c r="I22" s="208">
        <v>4</v>
      </c>
      <c r="J22" s="213" t="s">
        <v>57</v>
      </c>
      <c r="K22" s="211">
        <v>2</v>
      </c>
      <c r="L22" s="210">
        <v>2</v>
      </c>
      <c r="M22" s="83"/>
      <c r="N22" s="212"/>
    </row>
    <row r="23" spans="1:14" ht="13.5" customHeight="1">
      <c r="A23" s="341"/>
      <c r="B23" s="20" t="s">
        <v>36</v>
      </c>
      <c r="C23" s="208"/>
      <c r="D23" s="208"/>
      <c r="E23" s="208"/>
      <c r="F23" s="209"/>
      <c r="G23" s="210"/>
      <c r="H23" s="208"/>
      <c r="I23" s="208"/>
      <c r="J23" s="209"/>
      <c r="K23" s="211"/>
      <c r="L23" s="210"/>
      <c r="M23" s="83"/>
      <c r="N23" s="212"/>
    </row>
    <row r="24" spans="1:14" ht="13.5" customHeight="1">
      <c r="A24" s="341"/>
      <c r="B24" s="20" t="s">
        <v>38</v>
      </c>
      <c r="C24" s="208"/>
      <c r="D24" s="208"/>
      <c r="E24" s="208"/>
      <c r="F24" s="209"/>
      <c r="G24" s="210"/>
      <c r="H24" s="208"/>
      <c r="I24" s="208"/>
      <c r="J24" s="209"/>
      <c r="K24" s="211"/>
      <c r="L24" s="210"/>
      <c r="M24" s="83"/>
      <c r="N24" s="212"/>
    </row>
    <row r="25" spans="1:14" ht="13.5" customHeight="1">
      <c r="A25" s="341"/>
      <c r="B25" s="20" t="s">
        <v>40</v>
      </c>
      <c r="C25" s="208"/>
      <c r="D25" s="208"/>
      <c r="E25" s="208"/>
      <c r="F25" s="209"/>
      <c r="G25" s="210"/>
      <c r="H25" s="208"/>
      <c r="I25" s="208"/>
      <c r="J25" s="209"/>
      <c r="K25" s="211"/>
      <c r="L25" s="210"/>
      <c r="M25" s="83"/>
      <c r="N25" s="212"/>
    </row>
    <row r="26" spans="1:14" ht="13.5" customHeight="1">
      <c r="A26" s="341"/>
      <c r="B26" s="20" t="s">
        <v>42</v>
      </c>
      <c r="C26" s="208"/>
      <c r="D26" s="208"/>
      <c r="E26" s="208"/>
      <c r="F26" s="209"/>
      <c r="G26" s="210"/>
      <c r="H26" s="208"/>
      <c r="I26" s="208"/>
      <c r="J26" s="213"/>
      <c r="K26" s="211"/>
      <c r="L26" s="210"/>
      <c r="M26" s="83"/>
      <c r="N26" s="212"/>
    </row>
    <row r="27" spans="1:14" ht="13.5" customHeight="1">
      <c r="A27" s="341"/>
      <c r="B27" s="20" t="s">
        <v>44</v>
      </c>
      <c r="C27" s="208"/>
      <c r="D27" s="208"/>
      <c r="E27" s="208"/>
      <c r="F27" s="213"/>
      <c r="G27" s="210"/>
      <c r="H27" s="208"/>
      <c r="I27" s="208"/>
      <c r="J27" s="209"/>
      <c r="K27" s="211"/>
      <c r="L27" s="210"/>
      <c r="M27" s="83"/>
      <c r="N27" s="212"/>
    </row>
    <row r="28" spans="1:14" ht="13.5" customHeight="1">
      <c r="A28" s="341"/>
      <c r="B28" s="20" t="s">
        <v>46</v>
      </c>
      <c r="C28" s="208"/>
      <c r="D28" s="208"/>
      <c r="E28" s="208"/>
      <c r="F28" s="209"/>
      <c r="G28" s="210"/>
      <c r="H28" s="208"/>
      <c r="I28" s="208"/>
      <c r="J28" s="209"/>
      <c r="K28" s="211"/>
      <c r="L28" s="214"/>
      <c r="M28" s="83"/>
      <c r="N28" s="212"/>
    </row>
    <row r="29" spans="1:14" ht="13.5" customHeight="1">
      <c r="A29" s="341"/>
      <c r="B29" s="20" t="s">
        <v>48</v>
      </c>
      <c r="C29" s="208"/>
      <c r="D29" s="208"/>
      <c r="E29" s="208"/>
      <c r="F29" s="209"/>
      <c r="G29" s="210"/>
      <c r="H29" s="208"/>
      <c r="I29" s="208"/>
      <c r="J29" s="209"/>
      <c r="K29" s="211"/>
      <c r="L29" s="215"/>
      <c r="M29" s="83"/>
      <c r="N29" s="212"/>
    </row>
    <row r="30" spans="1:14" ht="13.5" customHeight="1">
      <c r="A30" s="341"/>
      <c r="B30" s="20" t="s">
        <v>50</v>
      </c>
      <c r="C30" s="208"/>
      <c r="D30" s="208"/>
      <c r="E30" s="208"/>
      <c r="F30" s="209"/>
      <c r="G30" s="210"/>
      <c r="H30" s="208"/>
      <c r="I30" s="208"/>
      <c r="J30" s="209"/>
      <c r="K30" s="211"/>
      <c r="L30" s="215"/>
      <c r="M30" s="83"/>
      <c r="N30" s="212"/>
    </row>
    <row r="31" spans="1:14" ht="13.5" customHeight="1">
      <c r="A31" s="341"/>
      <c r="B31" s="20" t="s">
        <v>51</v>
      </c>
      <c r="C31" s="208"/>
      <c r="D31" s="208"/>
      <c r="E31" s="208"/>
      <c r="F31" s="209"/>
      <c r="G31" s="210"/>
      <c r="H31" s="208"/>
      <c r="I31" s="208"/>
      <c r="J31" s="209"/>
      <c r="K31" s="222"/>
      <c r="L31" s="215"/>
      <c r="M31" s="83"/>
      <c r="N31" s="212"/>
    </row>
    <row r="32" spans="1:14" ht="13.5" customHeight="1">
      <c r="A32" s="341"/>
      <c r="B32" s="20" t="s">
        <v>59</v>
      </c>
      <c r="C32" s="208"/>
      <c r="D32" s="208"/>
      <c r="E32" s="208"/>
      <c r="F32" s="209"/>
      <c r="G32" s="210"/>
      <c r="H32" s="208"/>
      <c r="I32" s="208"/>
      <c r="J32" s="217"/>
      <c r="K32" s="222"/>
      <c r="L32" s="215"/>
      <c r="M32" s="83"/>
      <c r="N32" s="212"/>
    </row>
    <row r="33" spans="1:14" ht="13.5" customHeight="1">
      <c r="A33" s="27"/>
      <c r="B33" s="28" t="s">
        <v>205</v>
      </c>
      <c r="C33" s="86">
        <v>-3</v>
      </c>
      <c r="D33" s="86">
        <v>-5</v>
      </c>
      <c r="E33" s="86">
        <v>-1</v>
      </c>
      <c r="F33" s="223">
        <v>0</v>
      </c>
      <c r="G33" s="224">
        <v>-1</v>
      </c>
      <c r="H33" s="86">
        <v>-4</v>
      </c>
      <c r="I33" s="86">
        <v>1</v>
      </c>
      <c r="J33" s="223" t="s">
        <v>206</v>
      </c>
      <c r="K33" s="224">
        <v>-1</v>
      </c>
      <c r="L33" s="86">
        <v>2</v>
      </c>
      <c r="M33" s="72"/>
      <c r="N33" s="212"/>
    </row>
    <row r="34" spans="1:14" ht="13.5" customHeight="1">
      <c r="A34" s="31"/>
      <c r="B34" s="32" t="s">
        <v>207</v>
      </c>
      <c r="C34" s="87">
        <v>-15.789473684210526</v>
      </c>
      <c r="D34" s="87">
        <v>-31.25</v>
      </c>
      <c r="E34" s="87" t="s">
        <v>31</v>
      </c>
      <c r="F34" s="225" t="s">
        <v>31</v>
      </c>
      <c r="G34" s="226" t="s">
        <v>31</v>
      </c>
      <c r="H34" s="87">
        <v>-33.333333333333329</v>
      </c>
      <c r="I34" s="87" t="s">
        <v>31</v>
      </c>
      <c r="J34" s="225" t="s">
        <v>206</v>
      </c>
      <c r="K34" s="226" t="s">
        <v>31</v>
      </c>
      <c r="L34" s="87" t="s">
        <v>206</v>
      </c>
      <c r="M34" s="72"/>
      <c r="N34" s="212"/>
    </row>
    <row r="35" spans="1:14" ht="13.5" customHeight="1">
      <c r="A35" s="28"/>
      <c r="B35" s="9"/>
      <c r="C35" s="227"/>
      <c r="D35" s="35"/>
      <c r="E35" s="9"/>
      <c r="F35" s="50"/>
      <c r="G35" s="9"/>
      <c r="H35" s="9"/>
      <c r="I35" s="9"/>
      <c r="J35" s="9"/>
      <c r="K35" s="36"/>
      <c r="L35" s="36"/>
      <c r="M35" s="72"/>
      <c r="N35" s="212"/>
    </row>
    <row r="36" spans="1:14" ht="13.5" customHeight="1">
      <c r="A36" s="368" t="s">
        <v>32</v>
      </c>
      <c r="B36" s="10"/>
      <c r="C36" s="19"/>
      <c r="D36" s="19"/>
      <c r="E36" s="10"/>
      <c r="F36" s="228"/>
      <c r="G36" s="229"/>
      <c r="H36" s="10"/>
      <c r="I36" s="10"/>
      <c r="J36" s="228"/>
      <c r="K36" s="230"/>
      <c r="L36" s="231"/>
      <c r="M36" s="72"/>
      <c r="N36" s="212"/>
    </row>
    <row r="37" spans="1:14" ht="13.5" customHeight="1">
      <c r="A37" s="368"/>
      <c r="B37" s="232" t="str">
        <f>B21</f>
        <v xml:space="preserve">  平成31年1月</v>
      </c>
      <c r="C37" s="89">
        <f t="shared" ref="C37:L48" si="0">SUBSTITUTE(C21,"-",0)-SUBSTITUTE(C9,"-",0)</f>
        <v>-4</v>
      </c>
      <c r="D37" s="89">
        <f t="shared" si="0"/>
        <v>-1</v>
      </c>
      <c r="E37" s="89">
        <f t="shared" si="0"/>
        <v>-1</v>
      </c>
      <c r="F37" s="233">
        <f t="shared" si="0"/>
        <v>-1</v>
      </c>
      <c r="G37" s="234">
        <f t="shared" si="0"/>
        <v>1</v>
      </c>
      <c r="H37" s="89">
        <f t="shared" si="0"/>
        <v>0</v>
      </c>
      <c r="I37" s="89">
        <f t="shared" si="0"/>
        <v>-3</v>
      </c>
      <c r="J37" s="233">
        <f t="shared" si="0"/>
        <v>-2</v>
      </c>
      <c r="K37" s="235">
        <f t="shared" si="0"/>
        <v>1</v>
      </c>
      <c r="L37" s="234">
        <f t="shared" si="0"/>
        <v>-1</v>
      </c>
      <c r="M37" s="72"/>
    </row>
    <row r="38" spans="1:14" ht="13.5" customHeight="1">
      <c r="A38" s="368"/>
      <c r="B38" s="232" t="s">
        <v>208</v>
      </c>
      <c r="C38" s="89">
        <f t="shared" si="0"/>
        <v>-15</v>
      </c>
      <c r="D38" s="89">
        <f t="shared" si="0"/>
        <v>-13</v>
      </c>
      <c r="E38" s="89">
        <f t="shared" si="0"/>
        <v>-4</v>
      </c>
      <c r="F38" s="233">
        <f t="shared" si="0"/>
        <v>-2</v>
      </c>
      <c r="G38" s="234">
        <f t="shared" si="0"/>
        <v>-2</v>
      </c>
      <c r="H38" s="89">
        <f t="shared" si="0"/>
        <v>-9</v>
      </c>
      <c r="I38" s="89">
        <f t="shared" si="0"/>
        <v>-2</v>
      </c>
      <c r="J38" s="233">
        <f t="shared" si="0"/>
        <v>-1</v>
      </c>
      <c r="K38" s="235">
        <f t="shared" si="0"/>
        <v>-2</v>
      </c>
      <c r="L38" s="234">
        <f>SUBSTITUTE(L22,"-",0)-SUBSTITUTE(L10,"-",0)</f>
        <v>0</v>
      </c>
      <c r="M38" s="72"/>
    </row>
    <row r="39" spans="1:14" ht="13.5" customHeight="1">
      <c r="A39" s="368"/>
      <c r="B39" s="232" t="s">
        <v>36</v>
      </c>
      <c r="C39" s="89" t="e">
        <f t="shared" si="0"/>
        <v>#VALUE!</v>
      </c>
      <c r="D39" s="89" t="e">
        <f t="shared" si="0"/>
        <v>#VALUE!</v>
      </c>
      <c r="E39" s="89" t="e">
        <f t="shared" si="0"/>
        <v>#VALUE!</v>
      </c>
      <c r="F39" s="233" t="e">
        <f t="shared" si="0"/>
        <v>#VALUE!</v>
      </c>
      <c r="G39" s="234" t="e">
        <f t="shared" si="0"/>
        <v>#VALUE!</v>
      </c>
      <c r="H39" s="89" t="e">
        <f t="shared" si="0"/>
        <v>#VALUE!</v>
      </c>
      <c r="I39" s="89" t="e">
        <f t="shared" si="0"/>
        <v>#VALUE!</v>
      </c>
      <c r="J39" s="233" t="e">
        <f t="shared" si="0"/>
        <v>#VALUE!</v>
      </c>
      <c r="K39" s="235" t="e">
        <f t="shared" si="0"/>
        <v>#VALUE!</v>
      </c>
      <c r="L39" s="234" t="e">
        <f t="shared" si="0"/>
        <v>#VALUE!</v>
      </c>
      <c r="M39" s="72"/>
    </row>
    <row r="40" spans="1:14" ht="13.5" customHeight="1">
      <c r="A40" s="368"/>
      <c r="B40" s="232" t="s">
        <v>38</v>
      </c>
      <c r="C40" s="89" t="e">
        <f t="shared" si="0"/>
        <v>#VALUE!</v>
      </c>
      <c r="D40" s="89" t="e">
        <f t="shared" si="0"/>
        <v>#VALUE!</v>
      </c>
      <c r="E40" s="89" t="e">
        <f t="shared" si="0"/>
        <v>#VALUE!</v>
      </c>
      <c r="F40" s="233" t="e">
        <f t="shared" si="0"/>
        <v>#VALUE!</v>
      </c>
      <c r="G40" s="234" t="e">
        <f t="shared" si="0"/>
        <v>#VALUE!</v>
      </c>
      <c r="H40" s="89" t="e">
        <f t="shared" si="0"/>
        <v>#VALUE!</v>
      </c>
      <c r="I40" s="89" t="e">
        <f t="shared" si="0"/>
        <v>#VALUE!</v>
      </c>
      <c r="J40" s="233" t="e">
        <f t="shared" si="0"/>
        <v>#VALUE!</v>
      </c>
      <c r="K40" s="235" t="e">
        <f t="shared" si="0"/>
        <v>#VALUE!</v>
      </c>
      <c r="L40" s="234" t="e">
        <f t="shared" si="0"/>
        <v>#VALUE!</v>
      </c>
      <c r="M40" s="72"/>
    </row>
    <row r="41" spans="1:14" ht="13.5" customHeight="1">
      <c r="A41" s="368"/>
      <c r="B41" s="232" t="s">
        <v>40</v>
      </c>
      <c r="C41" s="89" t="e">
        <f t="shared" si="0"/>
        <v>#VALUE!</v>
      </c>
      <c r="D41" s="89" t="e">
        <f t="shared" si="0"/>
        <v>#VALUE!</v>
      </c>
      <c r="E41" s="89" t="e">
        <f t="shared" si="0"/>
        <v>#VALUE!</v>
      </c>
      <c r="F41" s="233" t="e">
        <f t="shared" si="0"/>
        <v>#VALUE!</v>
      </c>
      <c r="G41" s="234" t="e">
        <f t="shared" si="0"/>
        <v>#VALUE!</v>
      </c>
      <c r="H41" s="89" t="e">
        <f t="shared" si="0"/>
        <v>#VALUE!</v>
      </c>
      <c r="I41" s="89" t="e">
        <f t="shared" si="0"/>
        <v>#VALUE!</v>
      </c>
      <c r="J41" s="233" t="e">
        <f t="shared" si="0"/>
        <v>#VALUE!</v>
      </c>
      <c r="K41" s="235" t="e">
        <f t="shared" si="0"/>
        <v>#VALUE!</v>
      </c>
      <c r="L41" s="234" t="e">
        <f t="shared" si="0"/>
        <v>#VALUE!</v>
      </c>
      <c r="M41" s="72"/>
    </row>
    <row r="42" spans="1:14" ht="13.5" customHeight="1">
      <c r="A42" s="368"/>
      <c r="B42" s="232" t="s">
        <v>42</v>
      </c>
      <c r="C42" s="89" t="e">
        <f t="shared" si="0"/>
        <v>#VALUE!</v>
      </c>
      <c r="D42" s="89" t="e">
        <f t="shared" si="0"/>
        <v>#VALUE!</v>
      </c>
      <c r="E42" s="89" t="e">
        <f t="shared" si="0"/>
        <v>#VALUE!</v>
      </c>
      <c r="F42" s="233" t="e">
        <f t="shared" si="0"/>
        <v>#VALUE!</v>
      </c>
      <c r="G42" s="236" t="e">
        <f t="shared" si="0"/>
        <v>#VALUE!</v>
      </c>
      <c r="H42" s="89" t="e">
        <f t="shared" si="0"/>
        <v>#VALUE!</v>
      </c>
      <c r="I42" s="89" t="e">
        <f t="shared" si="0"/>
        <v>#VALUE!</v>
      </c>
      <c r="J42" s="233" t="e">
        <f t="shared" si="0"/>
        <v>#VALUE!</v>
      </c>
      <c r="K42" s="237" t="e">
        <f t="shared" si="0"/>
        <v>#VALUE!</v>
      </c>
      <c r="L42" s="236" t="e">
        <f t="shared" si="0"/>
        <v>#VALUE!</v>
      </c>
      <c r="M42" s="72"/>
    </row>
    <row r="43" spans="1:14" ht="13.5" customHeight="1">
      <c r="A43" s="368"/>
      <c r="B43" s="232" t="s">
        <v>44</v>
      </c>
      <c r="C43" s="89" t="e">
        <f t="shared" si="0"/>
        <v>#VALUE!</v>
      </c>
      <c r="D43" s="89" t="e">
        <f t="shared" si="0"/>
        <v>#VALUE!</v>
      </c>
      <c r="E43" s="89" t="e">
        <f t="shared" si="0"/>
        <v>#VALUE!</v>
      </c>
      <c r="F43" s="233" t="e">
        <f t="shared" si="0"/>
        <v>#VALUE!</v>
      </c>
      <c r="G43" s="236" t="e">
        <f t="shared" si="0"/>
        <v>#VALUE!</v>
      </c>
      <c r="H43" s="89" t="e">
        <f t="shared" si="0"/>
        <v>#VALUE!</v>
      </c>
      <c r="I43" s="89" t="e">
        <f t="shared" si="0"/>
        <v>#VALUE!</v>
      </c>
      <c r="J43" s="233" t="e">
        <f t="shared" si="0"/>
        <v>#VALUE!</v>
      </c>
      <c r="K43" s="237" t="e">
        <f t="shared" si="0"/>
        <v>#VALUE!</v>
      </c>
      <c r="L43" s="234" t="e">
        <f t="shared" si="0"/>
        <v>#VALUE!</v>
      </c>
      <c r="M43" s="72"/>
    </row>
    <row r="44" spans="1:14" ht="13.5" customHeight="1">
      <c r="A44" s="368"/>
      <c r="B44" s="232" t="s">
        <v>46</v>
      </c>
      <c r="C44" s="89" t="e">
        <f t="shared" si="0"/>
        <v>#VALUE!</v>
      </c>
      <c r="D44" s="89" t="e">
        <f t="shared" si="0"/>
        <v>#VALUE!</v>
      </c>
      <c r="E44" s="89" t="e">
        <f t="shared" si="0"/>
        <v>#VALUE!</v>
      </c>
      <c r="F44" s="233" t="e">
        <f t="shared" si="0"/>
        <v>#VALUE!</v>
      </c>
      <c r="G44" s="234" t="e">
        <f t="shared" si="0"/>
        <v>#VALUE!</v>
      </c>
      <c r="H44" s="89" t="e">
        <f t="shared" si="0"/>
        <v>#VALUE!</v>
      </c>
      <c r="I44" s="89" t="e">
        <f t="shared" si="0"/>
        <v>#VALUE!</v>
      </c>
      <c r="J44" s="233" t="e">
        <f t="shared" si="0"/>
        <v>#VALUE!</v>
      </c>
      <c r="K44" s="235" t="e">
        <f t="shared" si="0"/>
        <v>#VALUE!</v>
      </c>
      <c r="L44" s="234" t="e">
        <f t="shared" si="0"/>
        <v>#VALUE!</v>
      </c>
      <c r="M44" s="72"/>
    </row>
    <row r="45" spans="1:14" ht="13.5" customHeight="1">
      <c r="A45" s="368"/>
      <c r="B45" s="232" t="s">
        <v>48</v>
      </c>
      <c r="C45" s="89" t="e">
        <f t="shared" si="0"/>
        <v>#VALUE!</v>
      </c>
      <c r="D45" s="89" t="e">
        <f t="shared" si="0"/>
        <v>#VALUE!</v>
      </c>
      <c r="E45" s="89" t="e">
        <f t="shared" si="0"/>
        <v>#VALUE!</v>
      </c>
      <c r="F45" s="233" t="e">
        <f t="shared" si="0"/>
        <v>#VALUE!</v>
      </c>
      <c r="G45" s="234" t="e">
        <f t="shared" si="0"/>
        <v>#VALUE!</v>
      </c>
      <c r="H45" s="89" t="e">
        <f t="shared" si="0"/>
        <v>#VALUE!</v>
      </c>
      <c r="I45" s="89" t="e">
        <f t="shared" si="0"/>
        <v>#VALUE!</v>
      </c>
      <c r="J45" s="233" t="e">
        <f t="shared" si="0"/>
        <v>#VALUE!</v>
      </c>
      <c r="K45" s="235" t="e">
        <f t="shared" si="0"/>
        <v>#VALUE!</v>
      </c>
      <c r="L45" s="234" t="e">
        <f t="shared" si="0"/>
        <v>#VALUE!</v>
      </c>
      <c r="M45" s="72"/>
    </row>
    <row r="46" spans="1:14" ht="13.5" customHeight="1">
      <c r="A46" s="368"/>
      <c r="B46" s="232" t="s">
        <v>50</v>
      </c>
      <c r="C46" s="89" t="e">
        <f t="shared" si="0"/>
        <v>#VALUE!</v>
      </c>
      <c r="D46" s="89" t="e">
        <f t="shared" si="0"/>
        <v>#VALUE!</v>
      </c>
      <c r="E46" s="89" t="e">
        <f t="shared" si="0"/>
        <v>#VALUE!</v>
      </c>
      <c r="F46" s="233" t="e">
        <f t="shared" si="0"/>
        <v>#VALUE!</v>
      </c>
      <c r="G46" s="234" t="e">
        <f t="shared" si="0"/>
        <v>#VALUE!</v>
      </c>
      <c r="H46" s="89" t="e">
        <f t="shared" si="0"/>
        <v>#VALUE!</v>
      </c>
      <c r="I46" s="89" t="e">
        <f t="shared" si="0"/>
        <v>#VALUE!</v>
      </c>
      <c r="J46" s="233" t="e">
        <f t="shared" si="0"/>
        <v>#VALUE!</v>
      </c>
      <c r="K46" s="235" t="e">
        <f t="shared" si="0"/>
        <v>#VALUE!</v>
      </c>
      <c r="L46" s="234" t="e">
        <f t="shared" si="0"/>
        <v>#VALUE!</v>
      </c>
      <c r="M46" s="72"/>
    </row>
    <row r="47" spans="1:14" ht="13.5" customHeight="1">
      <c r="A47" s="368"/>
      <c r="B47" s="232" t="s">
        <v>51</v>
      </c>
      <c r="C47" s="89" t="e">
        <f t="shared" si="0"/>
        <v>#VALUE!</v>
      </c>
      <c r="D47" s="89" t="e">
        <f t="shared" si="0"/>
        <v>#VALUE!</v>
      </c>
      <c r="E47" s="89" t="e">
        <f t="shared" si="0"/>
        <v>#VALUE!</v>
      </c>
      <c r="F47" s="233" t="e">
        <f t="shared" si="0"/>
        <v>#VALUE!</v>
      </c>
      <c r="G47" s="234" t="e">
        <f t="shared" si="0"/>
        <v>#VALUE!</v>
      </c>
      <c r="H47" s="89" t="e">
        <f t="shared" si="0"/>
        <v>#VALUE!</v>
      </c>
      <c r="I47" s="89" t="e">
        <f t="shared" si="0"/>
        <v>#VALUE!</v>
      </c>
      <c r="J47" s="233" t="e">
        <f t="shared" si="0"/>
        <v>#VALUE!</v>
      </c>
      <c r="K47" s="235" t="e">
        <f t="shared" si="0"/>
        <v>#VALUE!</v>
      </c>
      <c r="L47" s="234" t="e">
        <f t="shared" si="0"/>
        <v>#VALUE!</v>
      </c>
      <c r="M47" s="72"/>
    </row>
    <row r="48" spans="1:14" ht="13.5" customHeight="1">
      <c r="A48" s="368"/>
      <c r="B48" s="238" t="s">
        <v>96</v>
      </c>
      <c r="C48" s="90" t="e">
        <f t="shared" si="0"/>
        <v>#VALUE!</v>
      </c>
      <c r="D48" s="90" t="e">
        <f t="shared" si="0"/>
        <v>#VALUE!</v>
      </c>
      <c r="E48" s="90" t="e">
        <f t="shared" si="0"/>
        <v>#VALUE!</v>
      </c>
      <c r="F48" s="239" t="e">
        <f t="shared" si="0"/>
        <v>#VALUE!</v>
      </c>
      <c r="G48" s="240" t="e">
        <f t="shared" si="0"/>
        <v>#VALUE!</v>
      </c>
      <c r="H48" s="90" t="e">
        <f t="shared" si="0"/>
        <v>#VALUE!</v>
      </c>
      <c r="I48" s="90" t="e">
        <f t="shared" si="0"/>
        <v>#VALUE!</v>
      </c>
      <c r="J48" s="239" t="e">
        <f t="shared" si="0"/>
        <v>#VALUE!</v>
      </c>
      <c r="K48" s="241" t="e">
        <f t="shared" si="0"/>
        <v>#VALUE!</v>
      </c>
      <c r="L48" s="240" t="e">
        <f t="shared" si="0"/>
        <v>#VALUE!</v>
      </c>
      <c r="M48" s="72"/>
    </row>
    <row r="49" spans="1:13" ht="12" customHeight="1">
      <c r="A49" s="28"/>
      <c r="B49" s="9"/>
      <c r="C49" s="50"/>
      <c r="D49" s="50"/>
      <c r="E49" s="43"/>
      <c r="F49" s="43"/>
      <c r="G49" s="43"/>
      <c r="H49" s="43"/>
      <c r="I49" s="43"/>
      <c r="J49" s="43"/>
      <c r="K49" s="43"/>
      <c r="L49" s="43"/>
      <c r="M49" s="72"/>
    </row>
    <row r="50" spans="1:13" s="178" customFormat="1" ht="12" customHeight="1">
      <c r="B50" s="242"/>
      <c r="D50" s="243"/>
      <c r="E50" s="243"/>
      <c r="F50" s="243"/>
      <c r="G50" s="243"/>
      <c r="H50" s="243"/>
      <c r="I50" s="243"/>
      <c r="J50" s="243"/>
      <c r="K50" s="243"/>
      <c r="L50" s="243"/>
    </row>
    <row r="51" spans="1:13" s="178" customFormat="1" ht="12" customHeight="1">
      <c r="D51" s="243"/>
      <c r="E51" s="243"/>
      <c r="F51" s="243"/>
      <c r="G51" s="243"/>
      <c r="H51" s="243"/>
      <c r="I51" s="243"/>
      <c r="J51" s="243"/>
      <c r="K51" s="243"/>
      <c r="L51" s="243"/>
    </row>
    <row r="52" spans="1:13" s="178" customFormat="1" ht="12" customHeight="1">
      <c r="D52" s="243"/>
      <c r="E52" s="243"/>
      <c r="F52" s="243"/>
      <c r="G52" s="243"/>
      <c r="H52" s="243"/>
      <c r="I52" s="243"/>
      <c r="J52" s="243"/>
      <c r="K52" s="243"/>
      <c r="L52" s="243"/>
    </row>
    <row r="53" spans="1:13" s="178" customFormat="1" ht="12" customHeight="1">
      <c r="D53" s="243"/>
      <c r="E53" s="243"/>
      <c r="F53" s="243"/>
      <c r="G53" s="243"/>
      <c r="H53" s="243"/>
      <c r="I53" s="243"/>
      <c r="J53" s="243"/>
      <c r="K53" s="243"/>
      <c r="L53" s="243"/>
    </row>
    <row r="54" spans="1:13" s="178" customFormat="1" ht="12" customHeight="1">
      <c r="D54" s="243"/>
      <c r="E54" s="243"/>
      <c r="F54" s="243"/>
      <c r="G54" s="243"/>
      <c r="H54" s="243"/>
      <c r="I54" s="243"/>
      <c r="J54" s="243"/>
      <c r="K54" s="243"/>
      <c r="L54" s="243"/>
    </row>
    <row r="55" spans="1:13" s="178" customFormat="1" ht="12" customHeight="1">
      <c r="D55" s="243"/>
      <c r="E55" s="243"/>
      <c r="F55" s="243"/>
      <c r="G55" s="243"/>
      <c r="H55" s="243"/>
      <c r="I55" s="243"/>
      <c r="J55" s="243"/>
      <c r="K55" s="243"/>
      <c r="L55" s="243"/>
    </row>
    <row r="56" spans="1:13" s="178" customFormat="1" ht="12" customHeight="1">
      <c r="D56" s="243"/>
      <c r="E56" s="243"/>
      <c r="F56" s="243"/>
      <c r="G56" s="243"/>
      <c r="H56" s="243"/>
      <c r="I56" s="243"/>
      <c r="J56" s="243"/>
      <c r="K56" s="243"/>
      <c r="L56" s="243"/>
    </row>
    <row r="57" spans="1:13" s="178" customFormat="1" ht="12" customHeight="1">
      <c r="D57" s="243"/>
      <c r="E57" s="243"/>
      <c r="F57" s="243"/>
      <c r="G57" s="243"/>
      <c r="H57" s="243"/>
      <c r="I57" s="243"/>
      <c r="J57" s="243"/>
      <c r="K57" s="243"/>
      <c r="L57" s="243"/>
    </row>
    <row r="58" spans="1:13" s="178" customFormat="1" ht="12" customHeight="1">
      <c r="D58" s="243"/>
      <c r="E58" s="243"/>
      <c r="F58" s="243"/>
      <c r="G58" s="243"/>
      <c r="H58" s="243"/>
      <c r="I58" s="243"/>
      <c r="J58" s="243"/>
      <c r="K58" s="243"/>
      <c r="L58" s="243"/>
    </row>
    <row r="59" spans="1:13" s="178" customFormat="1" ht="12" customHeight="1">
      <c r="D59" s="243"/>
      <c r="E59" s="243"/>
      <c r="F59" s="243"/>
      <c r="G59" s="243"/>
      <c r="H59" s="243"/>
      <c r="I59" s="243"/>
      <c r="J59" s="243"/>
      <c r="K59" s="243"/>
      <c r="L59" s="243"/>
    </row>
    <row r="60" spans="1:13" s="178" customFormat="1" ht="12" customHeight="1">
      <c r="D60" s="243"/>
      <c r="E60" s="243"/>
      <c r="F60" s="243"/>
      <c r="G60" s="243"/>
      <c r="H60" s="243"/>
      <c r="I60" s="243"/>
      <c r="J60" s="243"/>
      <c r="K60" s="243"/>
      <c r="L60" s="243"/>
    </row>
    <row r="61" spans="1:13" s="178" customFormat="1" ht="12" customHeight="1">
      <c r="D61" s="243"/>
      <c r="E61" s="243"/>
      <c r="F61" s="243"/>
      <c r="G61" s="243"/>
      <c r="H61" s="243"/>
      <c r="I61" s="243"/>
      <c r="J61" s="243"/>
      <c r="K61" s="243"/>
      <c r="L61" s="243"/>
    </row>
    <row r="62" spans="1:13" s="178" customFormat="1" ht="13.5">
      <c r="D62" s="243"/>
      <c r="E62" s="243"/>
      <c r="F62" s="243"/>
      <c r="G62" s="243"/>
      <c r="H62" s="243"/>
      <c r="I62" s="243"/>
      <c r="J62" s="243"/>
      <c r="K62" s="243"/>
      <c r="L62" s="243"/>
    </row>
    <row r="63" spans="1:13" s="178" customFormat="1" ht="13.5">
      <c r="D63" s="243"/>
      <c r="E63" s="243"/>
      <c r="F63" s="243"/>
      <c r="G63" s="243"/>
      <c r="H63" s="243"/>
      <c r="I63" s="243"/>
      <c r="J63" s="243"/>
      <c r="K63" s="243"/>
      <c r="L63" s="243"/>
    </row>
    <row r="64" spans="1:13" s="178" customFormat="1" ht="13.5">
      <c r="D64" s="243"/>
      <c r="E64" s="243"/>
      <c r="F64" s="243"/>
      <c r="G64" s="243"/>
      <c r="H64" s="243"/>
      <c r="I64" s="243"/>
      <c r="J64" s="243"/>
      <c r="K64" s="243"/>
      <c r="L64" s="243"/>
    </row>
    <row r="65" spans="1:13" s="178" customFormat="1" ht="13.5">
      <c r="D65" s="243"/>
      <c r="E65" s="243"/>
      <c r="F65" s="243"/>
      <c r="G65" s="243"/>
      <c r="H65" s="243"/>
      <c r="I65" s="243"/>
      <c r="J65" s="243"/>
      <c r="K65" s="243"/>
      <c r="L65" s="243"/>
    </row>
    <row r="66" spans="1:13" s="178" customFormat="1" ht="13.5">
      <c r="D66" s="243"/>
      <c r="E66" s="243"/>
      <c r="F66" s="243"/>
      <c r="G66" s="243"/>
      <c r="H66" s="243"/>
      <c r="I66" s="243"/>
      <c r="J66" s="243"/>
      <c r="K66" s="243"/>
      <c r="L66" s="243"/>
    </row>
    <row r="67" spans="1:13">
      <c r="A67" s="74"/>
      <c r="B67" s="72"/>
      <c r="C67" s="54"/>
      <c r="D67" s="54"/>
      <c r="E67" s="72"/>
      <c r="F67" s="72"/>
      <c r="G67" s="72"/>
      <c r="H67" s="72"/>
      <c r="I67" s="72"/>
      <c r="J67" s="72"/>
      <c r="K67" s="72"/>
      <c r="L67" s="72"/>
      <c r="M67" s="72"/>
    </row>
    <row r="68" spans="1:13">
      <c r="A68" s="74"/>
      <c r="B68" s="72"/>
      <c r="C68" s="54"/>
      <c r="D68" s="54"/>
      <c r="E68" s="72"/>
      <c r="F68" s="72"/>
      <c r="G68" s="72"/>
      <c r="H68" s="72"/>
      <c r="I68" s="72"/>
      <c r="J68" s="72"/>
      <c r="K68" s="72"/>
      <c r="L68" s="72"/>
      <c r="M68" s="72"/>
    </row>
    <row r="69" spans="1:13">
      <c r="A69" s="74"/>
      <c r="B69" s="72"/>
      <c r="C69" s="54"/>
      <c r="D69" s="54"/>
      <c r="E69" s="72"/>
      <c r="F69" s="72"/>
      <c r="G69" s="72"/>
      <c r="H69" s="72"/>
      <c r="I69" s="72"/>
      <c r="J69" s="72"/>
      <c r="K69" s="72"/>
      <c r="L69" s="72"/>
      <c r="M69" s="72"/>
    </row>
    <row r="70" spans="1:13">
      <c r="A70" s="74"/>
      <c r="B70" s="72"/>
      <c r="C70" s="54"/>
      <c r="D70" s="54"/>
      <c r="E70" s="72"/>
      <c r="F70" s="72"/>
      <c r="G70" s="72"/>
      <c r="H70" s="72"/>
      <c r="I70" s="72"/>
      <c r="J70" s="72"/>
      <c r="K70" s="72"/>
      <c r="L70" s="72"/>
      <c r="M70" s="72"/>
    </row>
    <row r="71" spans="1:13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3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1:13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1:13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3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1:13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1:13">
      <c r="A77" s="74"/>
      <c r="B77" s="72"/>
      <c r="C77" s="54"/>
      <c r="D77" s="54"/>
      <c r="E77" s="72"/>
      <c r="F77" s="72"/>
      <c r="G77" s="72"/>
      <c r="H77" s="72"/>
      <c r="I77" s="72"/>
      <c r="J77" s="72"/>
      <c r="K77" s="72"/>
      <c r="L77" s="72"/>
      <c r="M77" s="72"/>
    </row>
    <row r="78" spans="1:13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3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1:13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1:13">
      <c r="A81" s="74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</row>
    <row r="82" spans="1:13">
      <c r="A82" s="74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1:13">
      <c r="A83" s="74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1:13">
      <c r="A84" s="74"/>
      <c r="B84" s="72"/>
      <c r="C84" s="5"/>
      <c r="D84" s="5"/>
      <c r="E84" s="5"/>
      <c r="F84" s="5"/>
      <c r="G84" s="5"/>
      <c r="H84" s="72"/>
      <c r="I84" s="72"/>
      <c r="J84" s="72"/>
      <c r="K84" s="72"/>
      <c r="L84" s="72"/>
      <c r="M84" s="72"/>
    </row>
    <row r="85" spans="1:13">
      <c r="A85" s="74"/>
      <c r="B85" s="72"/>
      <c r="C85" s="54"/>
      <c r="D85" s="54"/>
      <c r="E85" s="5"/>
      <c r="F85" s="5"/>
      <c r="G85" s="5"/>
      <c r="H85" s="72"/>
      <c r="I85" s="97"/>
      <c r="J85" s="97"/>
      <c r="K85" s="72"/>
      <c r="L85" s="72"/>
      <c r="M85" s="72"/>
    </row>
    <row r="86" spans="1:13">
      <c r="A86" s="74"/>
      <c r="B86" s="72"/>
      <c r="C86" s="72"/>
      <c r="D86" s="72"/>
      <c r="E86" s="72"/>
      <c r="F86" s="72"/>
      <c r="G86" s="72"/>
      <c r="H86" s="72"/>
      <c r="I86" s="97"/>
      <c r="J86" s="97"/>
      <c r="K86" s="72"/>
      <c r="L86" s="72"/>
      <c r="M86" s="72"/>
    </row>
    <row r="87" spans="1:13">
      <c r="A87" s="74"/>
      <c r="B87" s="72"/>
      <c r="C87" s="72"/>
      <c r="D87" s="72"/>
      <c r="E87" s="72"/>
      <c r="F87" s="72"/>
      <c r="G87" s="72"/>
      <c r="H87" s="72"/>
      <c r="I87" s="97"/>
      <c r="J87" s="97"/>
      <c r="K87" s="72"/>
      <c r="L87" s="72"/>
      <c r="M87" s="72"/>
    </row>
  </sheetData>
  <mergeCells count="13">
    <mergeCell ref="A1:L1"/>
    <mergeCell ref="D5:D7"/>
    <mergeCell ref="I5:I7"/>
    <mergeCell ref="C6:C7"/>
    <mergeCell ref="E6:E7"/>
    <mergeCell ref="F6:F7"/>
    <mergeCell ref="G6:G7"/>
    <mergeCell ref="A9:A32"/>
    <mergeCell ref="A36:A48"/>
    <mergeCell ref="H6:H7"/>
    <mergeCell ref="J6:J7"/>
    <mergeCell ref="K6:K7"/>
    <mergeCell ref="L6:L7"/>
  </mergeCells>
  <phoneticPr fontId="3"/>
  <conditionalFormatting sqref="C38:L48">
    <cfRule type="expression" dxfId="20" priority="1" stopIfTrue="1">
      <formula>ISERROR(C38)</formula>
    </cfRule>
  </conditionalFormatting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>
    <oddFooter>&amp;C－21－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87"/>
  <sheetViews>
    <sheetView view="pageBreakPreview" zoomScale="87" zoomScaleNormal="100" zoomScaleSheetLayoutView="87" workbookViewId="0">
      <pane xSplit="1" ySplit="7" topLeftCell="B8" activePane="bottomRight" state="frozen"/>
      <selection activeCell="L45" sqref="L45"/>
      <selection pane="topRight" activeCell="L45" sqref="L45"/>
      <selection pane="bottomLeft" activeCell="L45" sqref="L45"/>
      <selection pane="bottomRight" sqref="A1:L1"/>
    </sheetView>
  </sheetViews>
  <sheetFormatPr defaultRowHeight="12"/>
  <cols>
    <col min="1" max="1" width="3" style="98" customWidth="1"/>
    <col min="2" max="2" width="11.625" style="73" customWidth="1"/>
    <col min="3" max="11" width="7.875" style="73" customWidth="1"/>
    <col min="12" max="12" width="7.25" style="73" customWidth="1"/>
    <col min="13" max="13" width="2.875" style="73" customWidth="1"/>
    <col min="14" max="244" width="9" style="73"/>
    <col min="245" max="245" width="3" style="73" customWidth="1"/>
    <col min="246" max="246" width="11.625" style="73" customWidth="1"/>
    <col min="247" max="255" width="7.875" style="73" customWidth="1"/>
    <col min="256" max="256" width="7.25" style="73" customWidth="1"/>
    <col min="257" max="257" width="2.875" style="73" customWidth="1"/>
    <col min="258" max="258" width="3" style="73" customWidth="1"/>
    <col min="259" max="259" width="11.625" style="73" customWidth="1"/>
    <col min="260" max="269" width="7.875" style="73" customWidth="1"/>
    <col min="270" max="500" width="9" style="73"/>
    <col min="501" max="501" width="3" style="73" customWidth="1"/>
    <col min="502" max="502" width="11.625" style="73" customWidth="1"/>
    <col min="503" max="511" width="7.875" style="73" customWidth="1"/>
    <col min="512" max="512" width="7.25" style="73" customWidth="1"/>
    <col min="513" max="513" width="2.875" style="73" customWidth="1"/>
    <col min="514" max="514" width="3" style="73" customWidth="1"/>
    <col min="515" max="515" width="11.625" style="73" customWidth="1"/>
    <col min="516" max="525" width="7.875" style="73" customWidth="1"/>
    <col min="526" max="756" width="9" style="73"/>
    <col min="757" max="757" width="3" style="73" customWidth="1"/>
    <col min="758" max="758" width="11.625" style="73" customWidth="1"/>
    <col min="759" max="767" width="7.875" style="73" customWidth="1"/>
    <col min="768" max="768" width="7.25" style="73" customWidth="1"/>
    <col min="769" max="769" width="2.875" style="73" customWidth="1"/>
    <col min="770" max="770" width="3" style="73" customWidth="1"/>
    <col min="771" max="771" width="11.625" style="73" customWidth="1"/>
    <col min="772" max="781" width="7.875" style="73" customWidth="1"/>
    <col min="782" max="1012" width="9" style="73"/>
    <col min="1013" max="1013" width="3" style="73" customWidth="1"/>
    <col min="1014" max="1014" width="11.625" style="73" customWidth="1"/>
    <col min="1015" max="1023" width="7.875" style="73" customWidth="1"/>
    <col min="1024" max="1024" width="7.25" style="73" customWidth="1"/>
    <col min="1025" max="1025" width="2.875" style="73" customWidth="1"/>
    <col min="1026" max="1026" width="3" style="73" customWidth="1"/>
    <col min="1027" max="1027" width="11.625" style="73" customWidth="1"/>
    <col min="1028" max="1037" width="7.875" style="73" customWidth="1"/>
    <col min="1038" max="1268" width="9" style="73"/>
    <col min="1269" max="1269" width="3" style="73" customWidth="1"/>
    <col min="1270" max="1270" width="11.625" style="73" customWidth="1"/>
    <col min="1271" max="1279" width="7.875" style="73" customWidth="1"/>
    <col min="1280" max="1280" width="7.25" style="73" customWidth="1"/>
    <col min="1281" max="1281" width="2.875" style="73" customWidth="1"/>
    <col min="1282" max="1282" width="3" style="73" customWidth="1"/>
    <col min="1283" max="1283" width="11.625" style="73" customWidth="1"/>
    <col min="1284" max="1293" width="7.875" style="73" customWidth="1"/>
    <col min="1294" max="1524" width="9" style="73"/>
    <col min="1525" max="1525" width="3" style="73" customWidth="1"/>
    <col min="1526" max="1526" width="11.625" style="73" customWidth="1"/>
    <col min="1527" max="1535" width="7.875" style="73" customWidth="1"/>
    <col min="1536" max="1536" width="7.25" style="73" customWidth="1"/>
    <col min="1537" max="1537" width="2.875" style="73" customWidth="1"/>
    <col min="1538" max="1538" width="3" style="73" customWidth="1"/>
    <col min="1539" max="1539" width="11.625" style="73" customWidth="1"/>
    <col min="1540" max="1549" width="7.875" style="73" customWidth="1"/>
    <col min="1550" max="1780" width="9" style="73"/>
    <col min="1781" max="1781" width="3" style="73" customWidth="1"/>
    <col min="1782" max="1782" width="11.625" style="73" customWidth="1"/>
    <col min="1783" max="1791" width="7.875" style="73" customWidth="1"/>
    <col min="1792" max="1792" width="7.25" style="73" customWidth="1"/>
    <col min="1793" max="1793" width="2.875" style="73" customWidth="1"/>
    <col min="1794" max="1794" width="3" style="73" customWidth="1"/>
    <col min="1795" max="1795" width="11.625" style="73" customWidth="1"/>
    <col min="1796" max="1805" width="7.875" style="73" customWidth="1"/>
    <col min="1806" max="2036" width="9" style="73"/>
    <col min="2037" max="2037" width="3" style="73" customWidth="1"/>
    <col min="2038" max="2038" width="11.625" style="73" customWidth="1"/>
    <col min="2039" max="2047" width="7.875" style="73" customWidth="1"/>
    <col min="2048" max="2048" width="7.25" style="73" customWidth="1"/>
    <col min="2049" max="2049" width="2.875" style="73" customWidth="1"/>
    <col min="2050" max="2050" width="3" style="73" customWidth="1"/>
    <col min="2051" max="2051" width="11.625" style="73" customWidth="1"/>
    <col min="2052" max="2061" width="7.875" style="73" customWidth="1"/>
    <col min="2062" max="2292" width="9" style="73"/>
    <col min="2293" max="2293" width="3" style="73" customWidth="1"/>
    <col min="2294" max="2294" width="11.625" style="73" customWidth="1"/>
    <col min="2295" max="2303" width="7.875" style="73" customWidth="1"/>
    <col min="2304" max="2304" width="7.25" style="73" customWidth="1"/>
    <col min="2305" max="2305" width="2.875" style="73" customWidth="1"/>
    <col min="2306" max="2306" width="3" style="73" customWidth="1"/>
    <col min="2307" max="2307" width="11.625" style="73" customWidth="1"/>
    <col min="2308" max="2317" width="7.875" style="73" customWidth="1"/>
    <col min="2318" max="2548" width="9" style="73"/>
    <col min="2549" max="2549" width="3" style="73" customWidth="1"/>
    <col min="2550" max="2550" width="11.625" style="73" customWidth="1"/>
    <col min="2551" max="2559" width="7.875" style="73" customWidth="1"/>
    <col min="2560" max="2560" width="7.25" style="73" customWidth="1"/>
    <col min="2561" max="2561" width="2.875" style="73" customWidth="1"/>
    <col min="2562" max="2562" width="3" style="73" customWidth="1"/>
    <col min="2563" max="2563" width="11.625" style="73" customWidth="1"/>
    <col min="2564" max="2573" width="7.875" style="73" customWidth="1"/>
    <col min="2574" max="2804" width="9" style="73"/>
    <col min="2805" max="2805" width="3" style="73" customWidth="1"/>
    <col min="2806" max="2806" width="11.625" style="73" customWidth="1"/>
    <col min="2807" max="2815" width="7.875" style="73" customWidth="1"/>
    <col min="2816" max="2816" width="7.25" style="73" customWidth="1"/>
    <col min="2817" max="2817" width="2.875" style="73" customWidth="1"/>
    <col min="2818" max="2818" width="3" style="73" customWidth="1"/>
    <col min="2819" max="2819" width="11.625" style="73" customWidth="1"/>
    <col min="2820" max="2829" width="7.875" style="73" customWidth="1"/>
    <col min="2830" max="3060" width="9" style="73"/>
    <col min="3061" max="3061" width="3" style="73" customWidth="1"/>
    <col min="3062" max="3062" width="11.625" style="73" customWidth="1"/>
    <col min="3063" max="3071" width="7.875" style="73" customWidth="1"/>
    <col min="3072" max="3072" width="7.25" style="73" customWidth="1"/>
    <col min="3073" max="3073" width="2.875" style="73" customWidth="1"/>
    <col min="3074" max="3074" width="3" style="73" customWidth="1"/>
    <col min="3075" max="3075" width="11.625" style="73" customWidth="1"/>
    <col min="3076" max="3085" width="7.875" style="73" customWidth="1"/>
    <col min="3086" max="3316" width="9" style="73"/>
    <col min="3317" max="3317" width="3" style="73" customWidth="1"/>
    <col min="3318" max="3318" width="11.625" style="73" customWidth="1"/>
    <col min="3319" max="3327" width="7.875" style="73" customWidth="1"/>
    <col min="3328" max="3328" width="7.25" style="73" customWidth="1"/>
    <col min="3329" max="3329" width="2.875" style="73" customWidth="1"/>
    <col min="3330" max="3330" width="3" style="73" customWidth="1"/>
    <col min="3331" max="3331" width="11.625" style="73" customWidth="1"/>
    <col min="3332" max="3341" width="7.875" style="73" customWidth="1"/>
    <col min="3342" max="3572" width="9" style="73"/>
    <col min="3573" max="3573" width="3" style="73" customWidth="1"/>
    <col min="3574" max="3574" width="11.625" style="73" customWidth="1"/>
    <col min="3575" max="3583" width="7.875" style="73" customWidth="1"/>
    <col min="3584" max="3584" width="7.25" style="73" customWidth="1"/>
    <col min="3585" max="3585" width="2.875" style="73" customWidth="1"/>
    <col min="3586" max="3586" width="3" style="73" customWidth="1"/>
    <col min="3587" max="3587" width="11.625" style="73" customWidth="1"/>
    <col min="3588" max="3597" width="7.875" style="73" customWidth="1"/>
    <col min="3598" max="3828" width="9" style="73"/>
    <col min="3829" max="3829" width="3" style="73" customWidth="1"/>
    <col min="3830" max="3830" width="11.625" style="73" customWidth="1"/>
    <col min="3831" max="3839" width="7.875" style="73" customWidth="1"/>
    <col min="3840" max="3840" width="7.25" style="73" customWidth="1"/>
    <col min="3841" max="3841" width="2.875" style="73" customWidth="1"/>
    <col min="3842" max="3842" width="3" style="73" customWidth="1"/>
    <col min="3843" max="3843" width="11.625" style="73" customWidth="1"/>
    <col min="3844" max="3853" width="7.875" style="73" customWidth="1"/>
    <col min="3854" max="4084" width="9" style="73"/>
    <col min="4085" max="4085" width="3" style="73" customWidth="1"/>
    <col min="4086" max="4086" width="11.625" style="73" customWidth="1"/>
    <col min="4087" max="4095" width="7.875" style="73" customWidth="1"/>
    <col min="4096" max="4096" width="7.25" style="73" customWidth="1"/>
    <col min="4097" max="4097" width="2.875" style="73" customWidth="1"/>
    <col min="4098" max="4098" width="3" style="73" customWidth="1"/>
    <col min="4099" max="4099" width="11.625" style="73" customWidth="1"/>
    <col min="4100" max="4109" width="7.875" style="73" customWidth="1"/>
    <col min="4110" max="4340" width="9" style="73"/>
    <col min="4341" max="4341" width="3" style="73" customWidth="1"/>
    <col min="4342" max="4342" width="11.625" style="73" customWidth="1"/>
    <col min="4343" max="4351" width="7.875" style="73" customWidth="1"/>
    <col min="4352" max="4352" width="7.25" style="73" customWidth="1"/>
    <col min="4353" max="4353" width="2.875" style="73" customWidth="1"/>
    <col min="4354" max="4354" width="3" style="73" customWidth="1"/>
    <col min="4355" max="4355" width="11.625" style="73" customWidth="1"/>
    <col min="4356" max="4365" width="7.875" style="73" customWidth="1"/>
    <col min="4366" max="4596" width="9" style="73"/>
    <col min="4597" max="4597" width="3" style="73" customWidth="1"/>
    <col min="4598" max="4598" width="11.625" style="73" customWidth="1"/>
    <col min="4599" max="4607" width="7.875" style="73" customWidth="1"/>
    <col min="4608" max="4608" width="7.25" style="73" customWidth="1"/>
    <col min="4609" max="4609" width="2.875" style="73" customWidth="1"/>
    <col min="4610" max="4610" width="3" style="73" customWidth="1"/>
    <col min="4611" max="4611" width="11.625" style="73" customWidth="1"/>
    <col min="4612" max="4621" width="7.875" style="73" customWidth="1"/>
    <col min="4622" max="4852" width="9" style="73"/>
    <col min="4853" max="4853" width="3" style="73" customWidth="1"/>
    <col min="4854" max="4854" width="11.625" style="73" customWidth="1"/>
    <col min="4855" max="4863" width="7.875" style="73" customWidth="1"/>
    <col min="4864" max="4864" width="7.25" style="73" customWidth="1"/>
    <col min="4865" max="4865" width="2.875" style="73" customWidth="1"/>
    <col min="4866" max="4866" width="3" style="73" customWidth="1"/>
    <col min="4867" max="4867" width="11.625" style="73" customWidth="1"/>
    <col min="4868" max="4877" width="7.875" style="73" customWidth="1"/>
    <col min="4878" max="5108" width="9" style="73"/>
    <col min="5109" max="5109" width="3" style="73" customWidth="1"/>
    <col min="5110" max="5110" width="11.625" style="73" customWidth="1"/>
    <col min="5111" max="5119" width="7.875" style="73" customWidth="1"/>
    <col min="5120" max="5120" width="7.25" style="73" customWidth="1"/>
    <col min="5121" max="5121" width="2.875" style="73" customWidth="1"/>
    <col min="5122" max="5122" width="3" style="73" customWidth="1"/>
    <col min="5123" max="5123" width="11.625" style="73" customWidth="1"/>
    <col min="5124" max="5133" width="7.875" style="73" customWidth="1"/>
    <col min="5134" max="5364" width="9" style="73"/>
    <col min="5365" max="5365" width="3" style="73" customWidth="1"/>
    <col min="5366" max="5366" width="11.625" style="73" customWidth="1"/>
    <col min="5367" max="5375" width="7.875" style="73" customWidth="1"/>
    <col min="5376" max="5376" width="7.25" style="73" customWidth="1"/>
    <col min="5377" max="5377" width="2.875" style="73" customWidth="1"/>
    <col min="5378" max="5378" width="3" style="73" customWidth="1"/>
    <col min="5379" max="5379" width="11.625" style="73" customWidth="1"/>
    <col min="5380" max="5389" width="7.875" style="73" customWidth="1"/>
    <col min="5390" max="5620" width="9" style="73"/>
    <col min="5621" max="5621" width="3" style="73" customWidth="1"/>
    <col min="5622" max="5622" width="11.625" style="73" customWidth="1"/>
    <col min="5623" max="5631" width="7.875" style="73" customWidth="1"/>
    <col min="5632" max="5632" width="7.25" style="73" customWidth="1"/>
    <col min="5633" max="5633" width="2.875" style="73" customWidth="1"/>
    <col min="5634" max="5634" width="3" style="73" customWidth="1"/>
    <col min="5635" max="5635" width="11.625" style="73" customWidth="1"/>
    <col min="5636" max="5645" width="7.875" style="73" customWidth="1"/>
    <col min="5646" max="5876" width="9" style="73"/>
    <col min="5877" max="5877" width="3" style="73" customWidth="1"/>
    <col min="5878" max="5878" width="11.625" style="73" customWidth="1"/>
    <col min="5879" max="5887" width="7.875" style="73" customWidth="1"/>
    <col min="5888" max="5888" width="7.25" style="73" customWidth="1"/>
    <col min="5889" max="5889" width="2.875" style="73" customWidth="1"/>
    <col min="5890" max="5890" width="3" style="73" customWidth="1"/>
    <col min="5891" max="5891" width="11.625" style="73" customWidth="1"/>
    <col min="5892" max="5901" width="7.875" style="73" customWidth="1"/>
    <col min="5902" max="6132" width="9" style="73"/>
    <col min="6133" max="6133" width="3" style="73" customWidth="1"/>
    <col min="6134" max="6134" width="11.625" style="73" customWidth="1"/>
    <col min="6135" max="6143" width="7.875" style="73" customWidth="1"/>
    <col min="6144" max="6144" width="7.25" style="73" customWidth="1"/>
    <col min="6145" max="6145" width="2.875" style="73" customWidth="1"/>
    <col min="6146" max="6146" width="3" style="73" customWidth="1"/>
    <col min="6147" max="6147" width="11.625" style="73" customWidth="1"/>
    <col min="6148" max="6157" width="7.875" style="73" customWidth="1"/>
    <col min="6158" max="6388" width="9" style="73"/>
    <col min="6389" max="6389" width="3" style="73" customWidth="1"/>
    <col min="6390" max="6390" width="11.625" style="73" customWidth="1"/>
    <col min="6391" max="6399" width="7.875" style="73" customWidth="1"/>
    <col min="6400" max="6400" width="7.25" style="73" customWidth="1"/>
    <col min="6401" max="6401" width="2.875" style="73" customWidth="1"/>
    <col min="6402" max="6402" width="3" style="73" customWidth="1"/>
    <col min="6403" max="6403" width="11.625" style="73" customWidth="1"/>
    <col min="6404" max="6413" width="7.875" style="73" customWidth="1"/>
    <col min="6414" max="6644" width="9" style="73"/>
    <col min="6645" max="6645" width="3" style="73" customWidth="1"/>
    <col min="6646" max="6646" width="11.625" style="73" customWidth="1"/>
    <col min="6647" max="6655" width="7.875" style="73" customWidth="1"/>
    <col min="6656" max="6656" width="7.25" style="73" customWidth="1"/>
    <col min="6657" max="6657" width="2.875" style="73" customWidth="1"/>
    <col min="6658" max="6658" width="3" style="73" customWidth="1"/>
    <col min="6659" max="6659" width="11.625" style="73" customWidth="1"/>
    <col min="6660" max="6669" width="7.875" style="73" customWidth="1"/>
    <col min="6670" max="6900" width="9" style="73"/>
    <col min="6901" max="6901" width="3" style="73" customWidth="1"/>
    <col min="6902" max="6902" width="11.625" style="73" customWidth="1"/>
    <col min="6903" max="6911" width="7.875" style="73" customWidth="1"/>
    <col min="6912" max="6912" width="7.25" style="73" customWidth="1"/>
    <col min="6913" max="6913" width="2.875" style="73" customWidth="1"/>
    <col min="6914" max="6914" width="3" style="73" customWidth="1"/>
    <col min="6915" max="6915" width="11.625" style="73" customWidth="1"/>
    <col min="6916" max="6925" width="7.875" style="73" customWidth="1"/>
    <col min="6926" max="7156" width="9" style="73"/>
    <col min="7157" max="7157" width="3" style="73" customWidth="1"/>
    <col min="7158" max="7158" width="11.625" style="73" customWidth="1"/>
    <col min="7159" max="7167" width="7.875" style="73" customWidth="1"/>
    <col min="7168" max="7168" width="7.25" style="73" customWidth="1"/>
    <col min="7169" max="7169" width="2.875" style="73" customWidth="1"/>
    <col min="7170" max="7170" width="3" style="73" customWidth="1"/>
    <col min="7171" max="7171" width="11.625" style="73" customWidth="1"/>
    <col min="7172" max="7181" width="7.875" style="73" customWidth="1"/>
    <col min="7182" max="7412" width="9" style="73"/>
    <col min="7413" max="7413" width="3" style="73" customWidth="1"/>
    <col min="7414" max="7414" width="11.625" style="73" customWidth="1"/>
    <col min="7415" max="7423" width="7.875" style="73" customWidth="1"/>
    <col min="7424" max="7424" width="7.25" style="73" customWidth="1"/>
    <col min="7425" max="7425" width="2.875" style="73" customWidth="1"/>
    <col min="7426" max="7426" width="3" style="73" customWidth="1"/>
    <col min="7427" max="7427" width="11.625" style="73" customWidth="1"/>
    <col min="7428" max="7437" width="7.875" style="73" customWidth="1"/>
    <col min="7438" max="7668" width="9" style="73"/>
    <col min="7669" max="7669" width="3" style="73" customWidth="1"/>
    <col min="7670" max="7670" width="11.625" style="73" customWidth="1"/>
    <col min="7671" max="7679" width="7.875" style="73" customWidth="1"/>
    <col min="7680" max="7680" width="7.25" style="73" customWidth="1"/>
    <col min="7681" max="7681" width="2.875" style="73" customWidth="1"/>
    <col min="7682" max="7682" width="3" style="73" customWidth="1"/>
    <col min="7683" max="7683" width="11.625" style="73" customWidth="1"/>
    <col min="7684" max="7693" width="7.875" style="73" customWidth="1"/>
    <col min="7694" max="7924" width="9" style="73"/>
    <col min="7925" max="7925" width="3" style="73" customWidth="1"/>
    <col min="7926" max="7926" width="11.625" style="73" customWidth="1"/>
    <col min="7927" max="7935" width="7.875" style="73" customWidth="1"/>
    <col min="7936" max="7936" width="7.25" style="73" customWidth="1"/>
    <col min="7937" max="7937" width="2.875" style="73" customWidth="1"/>
    <col min="7938" max="7938" width="3" style="73" customWidth="1"/>
    <col min="7939" max="7939" width="11.625" style="73" customWidth="1"/>
    <col min="7940" max="7949" width="7.875" style="73" customWidth="1"/>
    <col min="7950" max="8180" width="9" style="73"/>
    <col min="8181" max="8181" width="3" style="73" customWidth="1"/>
    <col min="8182" max="8182" width="11.625" style="73" customWidth="1"/>
    <col min="8183" max="8191" width="7.875" style="73" customWidth="1"/>
    <col min="8192" max="8192" width="7.25" style="73" customWidth="1"/>
    <col min="8193" max="8193" width="2.875" style="73" customWidth="1"/>
    <col min="8194" max="8194" width="3" style="73" customWidth="1"/>
    <col min="8195" max="8195" width="11.625" style="73" customWidth="1"/>
    <col min="8196" max="8205" width="7.875" style="73" customWidth="1"/>
    <col min="8206" max="8436" width="9" style="73"/>
    <col min="8437" max="8437" width="3" style="73" customWidth="1"/>
    <col min="8438" max="8438" width="11.625" style="73" customWidth="1"/>
    <col min="8439" max="8447" width="7.875" style="73" customWidth="1"/>
    <col min="8448" max="8448" width="7.25" style="73" customWidth="1"/>
    <col min="8449" max="8449" width="2.875" style="73" customWidth="1"/>
    <col min="8450" max="8450" width="3" style="73" customWidth="1"/>
    <col min="8451" max="8451" width="11.625" style="73" customWidth="1"/>
    <col min="8452" max="8461" width="7.875" style="73" customWidth="1"/>
    <col min="8462" max="8692" width="9" style="73"/>
    <col min="8693" max="8693" width="3" style="73" customWidth="1"/>
    <col min="8694" max="8694" width="11.625" style="73" customWidth="1"/>
    <col min="8695" max="8703" width="7.875" style="73" customWidth="1"/>
    <col min="8704" max="8704" width="7.25" style="73" customWidth="1"/>
    <col min="8705" max="8705" width="2.875" style="73" customWidth="1"/>
    <col min="8706" max="8706" width="3" style="73" customWidth="1"/>
    <col min="8707" max="8707" width="11.625" style="73" customWidth="1"/>
    <col min="8708" max="8717" width="7.875" style="73" customWidth="1"/>
    <col min="8718" max="8948" width="9" style="73"/>
    <col min="8949" max="8949" width="3" style="73" customWidth="1"/>
    <col min="8950" max="8950" width="11.625" style="73" customWidth="1"/>
    <col min="8951" max="8959" width="7.875" style="73" customWidth="1"/>
    <col min="8960" max="8960" width="7.25" style="73" customWidth="1"/>
    <col min="8961" max="8961" width="2.875" style="73" customWidth="1"/>
    <col min="8962" max="8962" width="3" style="73" customWidth="1"/>
    <col min="8963" max="8963" width="11.625" style="73" customWidth="1"/>
    <col min="8964" max="8973" width="7.875" style="73" customWidth="1"/>
    <col min="8974" max="9204" width="9" style="73"/>
    <col min="9205" max="9205" width="3" style="73" customWidth="1"/>
    <col min="9206" max="9206" width="11.625" style="73" customWidth="1"/>
    <col min="9207" max="9215" width="7.875" style="73" customWidth="1"/>
    <col min="9216" max="9216" width="7.25" style="73" customWidth="1"/>
    <col min="9217" max="9217" width="2.875" style="73" customWidth="1"/>
    <col min="9218" max="9218" width="3" style="73" customWidth="1"/>
    <col min="9219" max="9219" width="11.625" style="73" customWidth="1"/>
    <col min="9220" max="9229" width="7.875" style="73" customWidth="1"/>
    <col min="9230" max="9460" width="9" style="73"/>
    <col min="9461" max="9461" width="3" style="73" customWidth="1"/>
    <col min="9462" max="9462" width="11.625" style="73" customWidth="1"/>
    <col min="9463" max="9471" width="7.875" style="73" customWidth="1"/>
    <col min="9472" max="9472" width="7.25" style="73" customWidth="1"/>
    <col min="9473" max="9473" width="2.875" style="73" customWidth="1"/>
    <col min="9474" max="9474" width="3" style="73" customWidth="1"/>
    <col min="9475" max="9475" width="11.625" style="73" customWidth="1"/>
    <col min="9476" max="9485" width="7.875" style="73" customWidth="1"/>
    <col min="9486" max="9716" width="9" style="73"/>
    <col min="9717" max="9717" width="3" style="73" customWidth="1"/>
    <col min="9718" max="9718" width="11.625" style="73" customWidth="1"/>
    <col min="9719" max="9727" width="7.875" style="73" customWidth="1"/>
    <col min="9728" max="9728" width="7.25" style="73" customWidth="1"/>
    <col min="9729" max="9729" width="2.875" style="73" customWidth="1"/>
    <col min="9730" max="9730" width="3" style="73" customWidth="1"/>
    <col min="9731" max="9731" width="11.625" style="73" customWidth="1"/>
    <col min="9732" max="9741" width="7.875" style="73" customWidth="1"/>
    <col min="9742" max="9972" width="9" style="73"/>
    <col min="9973" max="9973" width="3" style="73" customWidth="1"/>
    <col min="9974" max="9974" width="11.625" style="73" customWidth="1"/>
    <col min="9975" max="9983" width="7.875" style="73" customWidth="1"/>
    <col min="9984" max="9984" width="7.25" style="73" customWidth="1"/>
    <col min="9985" max="9985" width="2.875" style="73" customWidth="1"/>
    <col min="9986" max="9986" width="3" style="73" customWidth="1"/>
    <col min="9987" max="9987" width="11.625" style="73" customWidth="1"/>
    <col min="9988" max="9997" width="7.875" style="73" customWidth="1"/>
    <col min="9998" max="10228" width="9" style="73"/>
    <col min="10229" max="10229" width="3" style="73" customWidth="1"/>
    <col min="10230" max="10230" width="11.625" style="73" customWidth="1"/>
    <col min="10231" max="10239" width="7.875" style="73" customWidth="1"/>
    <col min="10240" max="10240" width="7.25" style="73" customWidth="1"/>
    <col min="10241" max="10241" width="2.875" style="73" customWidth="1"/>
    <col min="10242" max="10242" width="3" style="73" customWidth="1"/>
    <col min="10243" max="10243" width="11.625" style="73" customWidth="1"/>
    <col min="10244" max="10253" width="7.875" style="73" customWidth="1"/>
    <col min="10254" max="10484" width="9" style="73"/>
    <col min="10485" max="10485" width="3" style="73" customWidth="1"/>
    <col min="10486" max="10486" width="11.625" style="73" customWidth="1"/>
    <col min="10487" max="10495" width="7.875" style="73" customWidth="1"/>
    <col min="10496" max="10496" width="7.25" style="73" customWidth="1"/>
    <col min="10497" max="10497" width="2.875" style="73" customWidth="1"/>
    <col min="10498" max="10498" width="3" style="73" customWidth="1"/>
    <col min="10499" max="10499" width="11.625" style="73" customWidth="1"/>
    <col min="10500" max="10509" width="7.875" style="73" customWidth="1"/>
    <col min="10510" max="10740" width="9" style="73"/>
    <col min="10741" max="10741" width="3" style="73" customWidth="1"/>
    <col min="10742" max="10742" width="11.625" style="73" customWidth="1"/>
    <col min="10743" max="10751" width="7.875" style="73" customWidth="1"/>
    <col min="10752" max="10752" width="7.25" style="73" customWidth="1"/>
    <col min="10753" max="10753" width="2.875" style="73" customWidth="1"/>
    <col min="10754" max="10754" width="3" style="73" customWidth="1"/>
    <col min="10755" max="10755" width="11.625" style="73" customWidth="1"/>
    <col min="10756" max="10765" width="7.875" style="73" customWidth="1"/>
    <col min="10766" max="10996" width="9" style="73"/>
    <col min="10997" max="10997" width="3" style="73" customWidth="1"/>
    <col min="10998" max="10998" width="11.625" style="73" customWidth="1"/>
    <col min="10999" max="11007" width="7.875" style="73" customWidth="1"/>
    <col min="11008" max="11008" width="7.25" style="73" customWidth="1"/>
    <col min="11009" max="11009" width="2.875" style="73" customWidth="1"/>
    <col min="11010" max="11010" width="3" style="73" customWidth="1"/>
    <col min="11011" max="11011" width="11.625" style="73" customWidth="1"/>
    <col min="11012" max="11021" width="7.875" style="73" customWidth="1"/>
    <col min="11022" max="11252" width="9" style="73"/>
    <col min="11253" max="11253" width="3" style="73" customWidth="1"/>
    <col min="11254" max="11254" width="11.625" style="73" customWidth="1"/>
    <col min="11255" max="11263" width="7.875" style="73" customWidth="1"/>
    <col min="11264" max="11264" width="7.25" style="73" customWidth="1"/>
    <col min="11265" max="11265" width="2.875" style="73" customWidth="1"/>
    <col min="11266" max="11266" width="3" style="73" customWidth="1"/>
    <col min="11267" max="11267" width="11.625" style="73" customWidth="1"/>
    <col min="11268" max="11277" width="7.875" style="73" customWidth="1"/>
    <col min="11278" max="11508" width="9" style="73"/>
    <col min="11509" max="11509" width="3" style="73" customWidth="1"/>
    <col min="11510" max="11510" width="11.625" style="73" customWidth="1"/>
    <col min="11511" max="11519" width="7.875" style="73" customWidth="1"/>
    <col min="11520" max="11520" width="7.25" style="73" customWidth="1"/>
    <col min="11521" max="11521" width="2.875" style="73" customWidth="1"/>
    <col min="11522" max="11522" width="3" style="73" customWidth="1"/>
    <col min="11523" max="11523" width="11.625" style="73" customWidth="1"/>
    <col min="11524" max="11533" width="7.875" style="73" customWidth="1"/>
    <col min="11534" max="11764" width="9" style="73"/>
    <col min="11765" max="11765" width="3" style="73" customWidth="1"/>
    <col min="11766" max="11766" width="11.625" style="73" customWidth="1"/>
    <col min="11767" max="11775" width="7.875" style="73" customWidth="1"/>
    <col min="11776" max="11776" width="7.25" style="73" customWidth="1"/>
    <col min="11777" max="11777" width="2.875" style="73" customWidth="1"/>
    <col min="11778" max="11778" width="3" style="73" customWidth="1"/>
    <col min="11779" max="11779" width="11.625" style="73" customWidth="1"/>
    <col min="11780" max="11789" width="7.875" style="73" customWidth="1"/>
    <col min="11790" max="12020" width="9" style="73"/>
    <col min="12021" max="12021" width="3" style="73" customWidth="1"/>
    <col min="12022" max="12022" width="11.625" style="73" customWidth="1"/>
    <col min="12023" max="12031" width="7.875" style="73" customWidth="1"/>
    <col min="12032" max="12032" width="7.25" style="73" customWidth="1"/>
    <col min="12033" max="12033" width="2.875" style="73" customWidth="1"/>
    <col min="12034" max="12034" width="3" style="73" customWidth="1"/>
    <col min="12035" max="12035" width="11.625" style="73" customWidth="1"/>
    <col min="12036" max="12045" width="7.875" style="73" customWidth="1"/>
    <col min="12046" max="12276" width="9" style="73"/>
    <col min="12277" max="12277" width="3" style="73" customWidth="1"/>
    <col min="12278" max="12278" width="11.625" style="73" customWidth="1"/>
    <col min="12279" max="12287" width="7.875" style="73" customWidth="1"/>
    <col min="12288" max="12288" width="7.25" style="73" customWidth="1"/>
    <col min="12289" max="12289" width="2.875" style="73" customWidth="1"/>
    <col min="12290" max="12290" width="3" style="73" customWidth="1"/>
    <col min="12291" max="12291" width="11.625" style="73" customWidth="1"/>
    <col min="12292" max="12301" width="7.875" style="73" customWidth="1"/>
    <col min="12302" max="12532" width="9" style="73"/>
    <col min="12533" max="12533" width="3" style="73" customWidth="1"/>
    <col min="12534" max="12534" width="11.625" style="73" customWidth="1"/>
    <col min="12535" max="12543" width="7.875" style="73" customWidth="1"/>
    <col min="12544" max="12544" width="7.25" style="73" customWidth="1"/>
    <col min="12545" max="12545" width="2.875" style="73" customWidth="1"/>
    <col min="12546" max="12546" width="3" style="73" customWidth="1"/>
    <col min="12547" max="12547" width="11.625" style="73" customWidth="1"/>
    <col min="12548" max="12557" width="7.875" style="73" customWidth="1"/>
    <col min="12558" max="12788" width="9" style="73"/>
    <col min="12789" max="12789" width="3" style="73" customWidth="1"/>
    <col min="12790" max="12790" width="11.625" style="73" customWidth="1"/>
    <col min="12791" max="12799" width="7.875" style="73" customWidth="1"/>
    <col min="12800" max="12800" width="7.25" style="73" customWidth="1"/>
    <col min="12801" max="12801" width="2.875" style="73" customWidth="1"/>
    <col min="12802" max="12802" width="3" style="73" customWidth="1"/>
    <col min="12803" max="12803" width="11.625" style="73" customWidth="1"/>
    <col min="12804" max="12813" width="7.875" style="73" customWidth="1"/>
    <col min="12814" max="13044" width="9" style="73"/>
    <col min="13045" max="13045" width="3" style="73" customWidth="1"/>
    <col min="13046" max="13046" width="11.625" style="73" customWidth="1"/>
    <col min="13047" max="13055" width="7.875" style="73" customWidth="1"/>
    <col min="13056" max="13056" width="7.25" style="73" customWidth="1"/>
    <col min="13057" max="13057" width="2.875" style="73" customWidth="1"/>
    <col min="13058" max="13058" width="3" style="73" customWidth="1"/>
    <col min="13059" max="13059" width="11.625" style="73" customWidth="1"/>
    <col min="13060" max="13069" width="7.875" style="73" customWidth="1"/>
    <col min="13070" max="13300" width="9" style="73"/>
    <col min="13301" max="13301" width="3" style="73" customWidth="1"/>
    <col min="13302" max="13302" width="11.625" style="73" customWidth="1"/>
    <col min="13303" max="13311" width="7.875" style="73" customWidth="1"/>
    <col min="13312" max="13312" width="7.25" style="73" customWidth="1"/>
    <col min="13313" max="13313" width="2.875" style="73" customWidth="1"/>
    <col min="13314" max="13314" width="3" style="73" customWidth="1"/>
    <col min="13315" max="13315" width="11.625" style="73" customWidth="1"/>
    <col min="13316" max="13325" width="7.875" style="73" customWidth="1"/>
    <col min="13326" max="13556" width="9" style="73"/>
    <col min="13557" max="13557" width="3" style="73" customWidth="1"/>
    <col min="13558" max="13558" width="11.625" style="73" customWidth="1"/>
    <col min="13559" max="13567" width="7.875" style="73" customWidth="1"/>
    <col min="13568" max="13568" width="7.25" style="73" customWidth="1"/>
    <col min="13569" max="13569" width="2.875" style="73" customWidth="1"/>
    <col min="13570" max="13570" width="3" style="73" customWidth="1"/>
    <col min="13571" max="13571" width="11.625" style="73" customWidth="1"/>
    <col min="13572" max="13581" width="7.875" style="73" customWidth="1"/>
    <col min="13582" max="13812" width="9" style="73"/>
    <col min="13813" max="13813" width="3" style="73" customWidth="1"/>
    <col min="13814" max="13814" width="11.625" style="73" customWidth="1"/>
    <col min="13815" max="13823" width="7.875" style="73" customWidth="1"/>
    <col min="13824" max="13824" width="7.25" style="73" customWidth="1"/>
    <col min="13825" max="13825" width="2.875" style="73" customWidth="1"/>
    <col min="13826" max="13826" width="3" style="73" customWidth="1"/>
    <col min="13827" max="13827" width="11.625" style="73" customWidth="1"/>
    <col min="13828" max="13837" width="7.875" style="73" customWidth="1"/>
    <col min="13838" max="14068" width="9" style="73"/>
    <col min="14069" max="14069" width="3" style="73" customWidth="1"/>
    <col min="14070" max="14070" width="11.625" style="73" customWidth="1"/>
    <col min="14071" max="14079" width="7.875" style="73" customWidth="1"/>
    <col min="14080" max="14080" width="7.25" style="73" customWidth="1"/>
    <col min="14081" max="14081" width="2.875" style="73" customWidth="1"/>
    <col min="14082" max="14082" width="3" style="73" customWidth="1"/>
    <col min="14083" max="14083" width="11.625" style="73" customWidth="1"/>
    <col min="14084" max="14093" width="7.875" style="73" customWidth="1"/>
    <col min="14094" max="14324" width="9" style="73"/>
    <col min="14325" max="14325" width="3" style="73" customWidth="1"/>
    <col min="14326" max="14326" width="11.625" style="73" customWidth="1"/>
    <col min="14327" max="14335" width="7.875" style="73" customWidth="1"/>
    <col min="14336" max="14336" width="7.25" style="73" customWidth="1"/>
    <col min="14337" max="14337" width="2.875" style="73" customWidth="1"/>
    <col min="14338" max="14338" width="3" style="73" customWidth="1"/>
    <col min="14339" max="14339" width="11.625" style="73" customWidth="1"/>
    <col min="14340" max="14349" width="7.875" style="73" customWidth="1"/>
    <col min="14350" max="14580" width="9" style="73"/>
    <col min="14581" max="14581" width="3" style="73" customWidth="1"/>
    <col min="14582" max="14582" width="11.625" style="73" customWidth="1"/>
    <col min="14583" max="14591" width="7.875" style="73" customWidth="1"/>
    <col min="14592" max="14592" width="7.25" style="73" customWidth="1"/>
    <col min="14593" max="14593" width="2.875" style="73" customWidth="1"/>
    <col min="14594" max="14594" width="3" style="73" customWidth="1"/>
    <col min="14595" max="14595" width="11.625" style="73" customWidth="1"/>
    <col min="14596" max="14605" width="7.875" style="73" customWidth="1"/>
    <col min="14606" max="14836" width="9" style="73"/>
    <col min="14837" max="14837" width="3" style="73" customWidth="1"/>
    <col min="14838" max="14838" width="11.625" style="73" customWidth="1"/>
    <col min="14839" max="14847" width="7.875" style="73" customWidth="1"/>
    <col min="14848" max="14848" width="7.25" style="73" customWidth="1"/>
    <col min="14849" max="14849" width="2.875" style="73" customWidth="1"/>
    <col min="14850" max="14850" width="3" style="73" customWidth="1"/>
    <col min="14851" max="14851" width="11.625" style="73" customWidth="1"/>
    <col min="14852" max="14861" width="7.875" style="73" customWidth="1"/>
    <col min="14862" max="15092" width="9" style="73"/>
    <col min="15093" max="15093" width="3" style="73" customWidth="1"/>
    <col min="15094" max="15094" width="11.625" style="73" customWidth="1"/>
    <col min="15095" max="15103" width="7.875" style="73" customWidth="1"/>
    <col min="15104" max="15104" width="7.25" style="73" customWidth="1"/>
    <col min="15105" max="15105" width="2.875" style="73" customWidth="1"/>
    <col min="15106" max="15106" width="3" style="73" customWidth="1"/>
    <col min="15107" max="15107" width="11.625" style="73" customWidth="1"/>
    <col min="15108" max="15117" width="7.875" style="73" customWidth="1"/>
    <col min="15118" max="15348" width="9" style="73"/>
    <col min="15349" max="15349" width="3" style="73" customWidth="1"/>
    <col min="15350" max="15350" width="11.625" style="73" customWidth="1"/>
    <col min="15351" max="15359" width="7.875" style="73" customWidth="1"/>
    <col min="15360" max="15360" width="7.25" style="73" customWidth="1"/>
    <col min="15361" max="15361" width="2.875" style="73" customWidth="1"/>
    <col min="15362" max="15362" width="3" style="73" customWidth="1"/>
    <col min="15363" max="15363" width="11.625" style="73" customWidth="1"/>
    <col min="15364" max="15373" width="7.875" style="73" customWidth="1"/>
    <col min="15374" max="15604" width="9" style="73"/>
    <col min="15605" max="15605" width="3" style="73" customWidth="1"/>
    <col min="15606" max="15606" width="11.625" style="73" customWidth="1"/>
    <col min="15607" max="15615" width="7.875" style="73" customWidth="1"/>
    <col min="15616" max="15616" width="7.25" style="73" customWidth="1"/>
    <col min="15617" max="15617" width="2.875" style="73" customWidth="1"/>
    <col min="15618" max="15618" width="3" style="73" customWidth="1"/>
    <col min="15619" max="15619" width="11.625" style="73" customWidth="1"/>
    <col min="15620" max="15629" width="7.875" style="73" customWidth="1"/>
    <col min="15630" max="15860" width="9" style="73"/>
    <col min="15861" max="15861" width="3" style="73" customWidth="1"/>
    <col min="15862" max="15862" width="11.625" style="73" customWidth="1"/>
    <col min="15863" max="15871" width="7.875" style="73" customWidth="1"/>
    <col min="15872" max="15872" width="7.25" style="73" customWidth="1"/>
    <col min="15873" max="15873" width="2.875" style="73" customWidth="1"/>
    <col min="15874" max="15874" width="3" style="73" customWidth="1"/>
    <col min="15875" max="15875" width="11.625" style="73" customWidth="1"/>
    <col min="15876" max="15885" width="7.875" style="73" customWidth="1"/>
    <col min="15886" max="16116" width="9" style="73"/>
    <col min="16117" max="16117" width="3" style="73" customWidth="1"/>
    <col min="16118" max="16118" width="11.625" style="73" customWidth="1"/>
    <col min="16119" max="16127" width="7.875" style="73" customWidth="1"/>
    <col min="16128" max="16128" width="7.25" style="73" customWidth="1"/>
    <col min="16129" max="16129" width="2.875" style="73" customWidth="1"/>
    <col min="16130" max="16130" width="3" style="73" customWidth="1"/>
    <col min="16131" max="16131" width="11.625" style="73" customWidth="1"/>
    <col min="16132" max="16141" width="7.875" style="73" customWidth="1"/>
    <col min="16142" max="16384" width="9" style="73"/>
  </cols>
  <sheetData>
    <row r="1" spans="1:13" ht="13.5">
      <c r="A1" s="349" t="s">
        <v>209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72"/>
    </row>
    <row r="2" spans="1:13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6" t="s">
        <v>2</v>
      </c>
      <c r="M3" s="72"/>
    </row>
    <row r="4" spans="1:13" ht="14.25" customHeight="1">
      <c r="A4" s="27"/>
      <c r="B4" s="189"/>
      <c r="C4" s="190"/>
      <c r="D4" s="191"/>
      <c r="E4" s="192"/>
      <c r="F4" s="193"/>
      <c r="G4" s="193"/>
      <c r="H4" s="194"/>
      <c r="I4" s="194"/>
      <c r="J4" s="191"/>
      <c r="K4" s="193"/>
      <c r="L4" s="195"/>
      <c r="M4" s="72"/>
    </row>
    <row r="5" spans="1:13" ht="14.25" customHeight="1">
      <c r="A5" s="13"/>
      <c r="B5" s="196"/>
      <c r="C5" s="197"/>
      <c r="D5" s="377" t="s">
        <v>192</v>
      </c>
      <c r="E5" s="198" t="s">
        <v>210</v>
      </c>
      <c r="F5" s="193"/>
      <c r="G5" s="193"/>
      <c r="H5" s="199"/>
      <c r="I5" s="381" t="s">
        <v>211</v>
      </c>
      <c r="J5" s="193"/>
      <c r="K5" s="193"/>
      <c r="L5" s="195"/>
      <c r="M5" s="72"/>
    </row>
    <row r="6" spans="1:13" ht="13.5" customHeight="1">
      <c r="A6" s="13"/>
      <c r="B6" s="196" t="s">
        <v>7</v>
      </c>
      <c r="C6" s="375" t="s">
        <v>195</v>
      </c>
      <c r="D6" s="378"/>
      <c r="E6" s="375" t="s">
        <v>203</v>
      </c>
      <c r="F6" s="369" t="s">
        <v>197</v>
      </c>
      <c r="G6" s="371" t="s">
        <v>198</v>
      </c>
      <c r="H6" s="375" t="s">
        <v>199</v>
      </c>
      <c r="I6" s="381"/>
      <c r="J6" s="369" t="s">
        <v>200</v>
      </c>
      <c r="K6" s="373" t="s">
        <v>201</v>
      </c>
      <c r="L6" s="371" t="s">
        <v>202</v>
      </c>
      <c r="M6" s="72"/>
    </row>
    <row r="7" spans="1:13" ht="101.25" customHeight="1">
      <c r="A7" s="13"/>
      <c r="B7" s="201" t="s">
        <v>204</v>
      </c>
      <c r="C7" s="376"/>
      <c r="D7" s="379"/>
      <c r="E7" s="376"/>
      <c r="F7" s="370"/>
      <c r="G7" s="372"/>
      <c r="H7" s="376"/>
      <c r="I7" s="382"/>
      <c r="J7" s="370"/>
      <c r="K7" s="374"/>
      <c r="L7" s="372"/>
      <c r="M7" s="72"/>
    </row>
    <row r="8" spans="1:13" ht="13.5" customHeight="1">
      <c r="A8" s="340" t="s">
        <v>14</v>
      </c>
      <c r="B8" s="20"/>
      <c r="C8" s="208"/>
      <c r="D8" s="208"/>
      <c r="E8" s="208"/>
      <c r="F8" s="209"/>
      <c r="G8" s="210"/>
      <c r="H8" s="208"/>
      <c r="I8" s="208"/>
      <c r="J8" s="244"/>
      <c r="K8" s="211"/>
      <c r="L8" s="210"/>
      <c r="M8" s="72"/>
    </row>
    <row r="9" spans="1:13" ht="13.5" customHeight="1">
      <c r="A9" s="341"/>
      <c r="B9" s="20" t="s">
        <v>66</v>
      </c>
      <c r="C9" s="208">
        <v>16</v>
      </c>
      <c r="D9" s="208">
        <v>12</v>
      </c>
      <c r="E9" s="208">
        <v>3</v>
      </c>
      <c r="F9" s="209">
        <v>2</v>
      </c>
      <c r="G9" s="210">
        <v>1</v>
      </c>
      <c r="H9" s="208">
        <v>9</v>
      </c>
      <c r="I9" s="208">
        <v>4</v>
      </c>
      <c r="J9" s="213">
        <v>1</v>
      </c>
      <c r="K9" s="211">
        <v>1</v>
      </c>
      <c r="L9" s="210">
        <v>1</v>
      </c>
      <c r="M9" s="72"/>
    </row>
    <row r="10" spans="1:13" ht="13.5" customHeight="1">
      <c r="A10" s="341"/>
      <c r="B10" s="20" t="s">
        <v>34</v>
      </c>
      <c r="C10" s="208">
        <v>18</v>
      </c>
      <c r="D10" s="208">
        <v>14</v>
      </c>
      <c r="E10" s="208">
        <v>4</v>
      </c>
      <c r="F10" s="209">
        <v>2</v>
      </c>
      <c r="G10" s="210">
        <v>2</v>
      </c>
      <c r="H10" s="208">
        <v>10</v>
      </c>
      <c r="I10" s="208">
        <v>5</v>
      </c>
      <c r="J10" s="213">
        <v>1</v>
      </c>
      <c r="K10" s="211">
        <v>2</v>
      </c>
      <c r="L10" s="210">
        <v>2</v>
      </c>
      <c r="M10" s="72"/>
    </row>
    <row r="11" spans="1:13" ht="13.5" customHeight="1">
      <c r="A11" s="341"/>
      <c r="B11" s="20" t="s">
        <v>36</v>
      </c>
      <c r="C11" s="208">
        <v>16</v>
      </c>
      <c r="D11" s="208">
        <v>11</v>
      </c>
      <c r="E11" s="208">
        <v>2</v>
      </c>
      <c r="F11" s="209">
        <v>2</v>
      </c>
      <c r="G11" s="210">
        <v>1</v>
      </c>
      <c r="H11" s="208">
        <v>9</v>
      </c>
      <c r="I11" s="208">
        <v>4</v>
      </c>
      <c r="J11" s="209">
        <v>1</v>
      </c>
      <c r="K11" s="211">
        <v>1</v>
      </c>
      <c r="L11" s="210">
        <v>2</v>
      </c>
      <c r="M11" s="72"/>
    </row>
    <row r="12" spans="1:13" ht="13.5" customHeight="1">
      <c r="A12" s="341"/>
      <c r="B12" s="20" t="s">
        <v>38</v>
      </c>
      <c r="C12" s="208">
        <v>14</v>
      </c>
      <c r="D12" s="208">
        <v>10</v>
      </c>
      <c r="E12" s="208">
        <v>3</v>
      </c>
      <c r="F12" s="209">
        <v>1</v>
      </c>
      <c r="G12" s="210">
        <v>2</v>
      </c>
      <c r="H12" s="208">
        <v>7</v>
      </c>
      <c r="I12" s="208">
        <v>4</v>
      </c>
      <c r="J12" s="209">
        <v>2</v>
      </c>
      <c r="K12" s="211">
        <v>1</v>
      </c>
      <c r="L12" s="210">
        <v>1</v>
      </c>
      <c r="M12" s="72"/>
    </row>
    <row r="13" spans="1:13" ht="13.5" customHeight="1">
      <c r="A13" s="341"/>
      <c r="B13" s="20" t="s">
        <v>40</v>
      </c>
      <c r="C13" s="208">
        <v>18</v>
      </c>
      <c r="D13" s="208">
        <v>13</v>
      </c>
      <c r="E13" s="208">
        <v>7</v>
      </c>
      <c r="F13" s="209">
        <v>3</v>
      </c>
      <c r="G13" s="210">
        <v>4</v>
      </c>
      <c r="H13" s="208">
        <v>6</v>
      </c>
      <c r="I13" s="208">
        <v>3</v>
      </c>
      <c r="J13" s="213">
        <v>0</v>
      </c>
      <c r="K13" s="211">
        <v>2</v>
      </c>
      <c r="L13" s="210">
        <v>0</v>
      </c>
      <c r="M13" s="72"/>
    </row>
    <row r="14" spans="1:13" ht="13.5" customHeight="1">
      <c r="A14" s="341"/>
      <c r="B14" s="20" t="s">
        <v>42</v>
      </c>
      <c r="C14" s="208">
        <v>17</v>
      </c>
      <c r="D14" s="208">
        <v>14</v>
      </c>
      <c r="E14" s="208">
        <v>7</v>
      </c>
      <c r="F14" s="209">
        <v>3</v>
      </c>
      <c r="G14" s="210">
        <v>4</v>
      </c>
      <c r="H14" s="208">
        <v>7</v>
      </c>
      <c r="I14" s="208">
        <v>1</v>
      </c>
      <c r="J14" s="213" t="s">
        <v>57</v>
      </c>
      <c r="K14" s="211">
        <v>0</v>
      </c>
      <c r="L14" s="210">
        <v>1</v>
      </c>
      <c r="M14" s="72"/>
    </row>
    <row r="15" spans="1:13" ht="13.5" customHeight="1">
      <c r="A15" s="341"/>
      <c r="B15" s="20" t="s">
        <v>44</v>
      </c>
      <c r="C15" s="208">
        <v>12</v>
      </c>
      <c r="D15" s="208">
        <v>10</v>
      </c>
      <c r="E15" s="208">
        <v>6</v>
      </c>
      <c r="F15" s="209">
        <v>2</v>
      </c>
      <c r="G15" s="210">
        <v>3</v>
      </c>
      <c r="H15" s="208">
        <v>4</v>
      </c>
      <c r="I15" s="208">
        <v>2</v>
      </c>
      <c r="J15" s="209">
        <v>0</v>
      </c>
      <c r="K15" s="211">
        <v>1</v>
      </c>
      <c r="L15" s="214">
        <v>0</v>
      </c>
      <c r="M15" s="72"/>
    </row>
    <row r="16" spans="1:13" ht="13.5" customHeight="1">
      <c r="A16" s="341"/>
      <c r="B16" s="20" t="s">
        <v>46</v>
      </c>
      <c r="C16" s="208">
        <v>12</v>
      </c>
      <c r="D16" s="208">
        <v>9</v>
      </c>
      <c r="E16" s="208">
        <v>4</v>
      </c>
      <c r="F16" s="209">
        <v>2</v>
      </c>
      <c r="G16" s="210">
        <v>1</v>
      </c>
      <c r="H16" s="208">
        <v>5</v>
      </c>
      <c r="I16" s="208">
        <v>3</v>
      </c>
      <c r="J16" s="209">
        <v>1</v>
      </c>
      <c r="K16" s="211">
        <v>2</v>
      </c>
      <c r="L16" s="215">
        <v>0</v>
      </c>
      <c r="M16" s="72"/>
    </row>
    <row r="17" spans="1:13" ht="13.5" customHeight="1">
      <c r="A17" s="341"/>
      <c r="B17" s="20" t="s">
        <v>48</v>
      </c>
      <c r="C17" s="208">
        <v>17</v>
      </c>
      <c r="D17" s="208">
        <v>11</v>
      </c>
      <c r="E17" s="208">
        <v>3</v>
      </c>
      <c r="F17" s="209">
        <v>2</v>
      </c>
      <c r="G17" s="210">
        <v>1</v>
      </c>
      <c r="H17" s="208">
        <v>8</v>
      </c>
      <c r="I17" s="208">
        <v>4</v>
      </c>
      <c r="J17" s="209">
        <v>1</v>
      </c>
      <c r="K17" s="211">
        <v>1</v>
      </c>
      <c r="L17" s="215">
        <v>2</v>
      </c>
      <c r="M17" s="72"/>
    </row>
    <row r="18" spans="1:13" ht="13.5" customHeight="1">
      <c r="A18" s="341"/>
      <c r="B18" s="20" t="s">
        <v>50</v>
      </c>
      <c r="C18" s="208">
        <v>17</v>
      </c>
      <c r="D18" s="208">
        <v>12</v>
      </c>
      <c r="E18" s="208">
        <v>4</v>
      </c>
      <c r="F18" s="209">
        <v>2</v>
      </c>
      <c r="G18" s="210">
        <v>2</v>
      </c>
      <c r="H18" s="208">
        <v>8</v>
      </c>
      <c r="I18" s="208">
        <v>4</v>
      </c>
      <c r="J18" s="209">
        <v>1</v>
      </c>
      <c r="K18" s="211">
        <v>2</v>
      </c>
      <c r="L18" s="215">
        <v>1</v>
      </c>
      <c r="M18" s="72"/>
    </row>
    <row r="19" spans="1:13" ht="13.5" customHeight="1">
      <c r="A19" s="341"/>
      <c r="B19" s="20" t="s">
        <v>51</v>
      </c>
      <c r="C19" s="208">
        <v>14</v>
      </c>
      <c r="D19" s="208">
        <v>9</v>
      </c>
      <c r="E19" s="208">
        <v>4</v>
      </c>
      <c r="F19" s="209">
        <v>1</v>
      </c>
      <c r="G19" s="210">
        <v>3</v>
      </c>
      <c r="H19" s="208">
        <v>6</v>
      </c>
      <c r="I19" s="208">
        <v>2</v>
      </c>
      <c r="J19" s="209">
        <v>1</v>
      </c>
      <c r="K19" s="211">
        <v>0</v>
      </c>
      <c r="L19" s="215">
        <v>1</v>
      </c>
      <c r="M19" s="72"/>
    </row>
    <row r="20" spans="1:13" ht="13.5" customHeight="1">
      <c r="A20" s="341"/>
      <c r="B20" s="39" t="s">
        <v>59</v>
      </c>
      <c r="C20" s="216">
        <v>11</v>
      </c>
      <c r="D20" s="216">
        <v>9</v>
      </c>
      <c r="E20" s="216">
        <v>3</v>
      </c>
      <c r="F20" s="217">
        <v>1</v>
      </c>
      <c r="G20" s="218">
        <v>2</v>
      </c>
      <c r="H20" s="216">
        <v>6</v>
      </c>
      <c r="I20" s="216">
        <v>1</v>
      </c>
      <c r="J20" s="217">
        <v>0</v>
      </c>
      <c r="K20" s="219">
        <v>0</v>
      </c>
      <c r="L20" s="220">
        <v>1</v>
      </c>
      <c r="M20" s="72"/>
    </row>
    <row r="21" spans="1:13" ht="13.5" customHeight="1">
      <c r="A21" s="341"/>
      <c r="B21" s="20" t="s">
        <v>67</v>
      </c>
      <c r="C21" s="208">
        <v>11</v>
      </c>
      <c r="D21" s="208">
        <v>9</v>
      </c>
      <c r="E21" s="208">
        <v>2</v>
      </c>
      <c r="F21" s="209">
        <v>1</v>
      </c>
      <c r="G21" s="210">
        <v>1</v>
      </c>
      <c r="H21" s="208">
        <v>7</v>
      </c>
      <c r="I21" s="208">
        <v>2</v>
      </c>
      <c r="J21" s="213" t="s">
        <v>57</v>
      </c>
      <c r="K21" s="211">
        <v>2</v>
      </c>
      <c r="L21" s="221" t="s">
        <v>57</v>
      </c>
      <c r="M21" s="83"/>
    </row>
    <row r="22" spans="1:13" ht="13.5" customHeight="1">
      <c r="A22" s="341"/>
      <c r="B22" s="20" t="s">
        <v>34</v>
      </c>
      <c r="C22" s="208">
        <v>11</v>
      </c>
      <c r="D22" s="208">
        <v>8</v>
      </c>
      <c r="E22" s="208">
        <v>3</v>
      </c>
      <c r="F22" s="209">
        <v>1</v>
      </c>
      <c r="G22" s="210">
        <v>2</v>
      </c>
      <c r="H22" s="208">
        <v>5</v>
      </c>
      <c r="I22" s="208">
        <v>3</v>
      </c>
      <c r="J22" s="213" t="s">
        <v>57</v>
      </c>
      <c r="K22" s="211">
        <v>1</v>
      </c>
      <c r="L22" s="210">
        <v>2</v>
      </c>
      <c r="M22" s="83"/>
    </row>
    <row r="23" spans="1:13" ht="13.5" customHeight="1">
      <c r="A23" s="341"/>
      <c r="B23" s="20" t="s">
        <v>36</v>
      </c>
      <c r="C23" s="208"/>
      <c r="D23" s="208"/>
      <c r="E23" s="208"/>
      <c r="F23" s="209"/>
      <c r="G23" s="210"/>
      <c r="H23" s="208"/>
      <c r="I23" s="208"/>
      <c r="J23" s="209"/>
      <c r="K23" s="211"/>
      <c r="L23" s="210"/>
      <c r="M23" s="83"/>
    </row>
    <row r="24" spans="1:13" ht="13.5" customHeight="1">
      <c r="A24" s="341"/>
      <c r="B24" s="20" t="s">
        <v>38</v>
      </c>
      <c r="C24" s="208"/>
      <c r="D24" s="208"/>
      <c r="E24" s="208"/>
      <c r="F24" s="209"/>
      <c r="G24" s="210"/>
      <c r="H24" s="208"/>
      <c r="I24" s="208"/>
      <c r="J24" s="209"/>
      <c r="K24" s="211"/>
      <c r="L24" s="210"/>
      <c r="M24" s="83"/>
    </row>
    <row r="25" spans="1:13" ht="13.5" customHeight="1">
      <c r="A25" s="341"/>
      <c r="B25" s="20" t="s">
        <v>40</v>
      </c>
      <c r="C25" s="208"/>
      <c r="D25" s="208"/>
      <c r="E25" s="208"/>
      <c r="F25" s="209"/>
      <c r="G25" s="210"/>
      <c r="H25" s="208"/>
      <c r="I25" s="208"/>
      <c r="J25" s="213"/>
      <c r="K25" s="211"/>
      <c r="L25" s="210"/>
      <c r="M25" s="83"/>
    </row>
    <row r="26" spans="1:13" ht="13.5" customHeight="1">
      <c r="A26" s="341"/>
      <c r="B26" s="20" t="s">
        <v>42</v>
      </c>
      <c r="C26" s="208"/>
      <c r="D26" s="208"/>
      <c r="E26" s="208"/>
      <c r="F26" s="209"/>
      <c r="G26" s="210"/>
      <c r="H26" s="208"/>
      <c r="I26" s="208"/>
      <c r="J26" s="213"/>
      <c r="K26" s="211"/>
      <c r="L26" s="210"/>
      <c r="M26" s="83"/>
    </row>
    <row r="27" spans="1:13" ht="13.5" customHeight="1">
      <c r="A27" s="341"/>
      <c r="B27" s="20" t="s">
        <v>44</v>
      </c>
      <c r="C27" s="208"/>
      <c r="D27" s="208"/>
      <c r="E27" s="208"/>
      <c r="F27" s="213"/>
      <c r="G27" s="210"/>
      <c r="H27" s="208"/>
      <c r="I27" s="208"/>
      <c r="J27" s="209"/>
      <c r="K27" s="211"/>
      <c r="L27" s="214"/>
      <c r="M27" s="83"/>
    </row>
    <row r="28" spans="1:13" ht="13.5" customHeight="1">
      <c r="A28" s="341"/>
      <c r="B28" s="20" t="s">
        <v>46</v>
      </c>
      <c r="C28" s="208"/>
      <c r="D28" s="208"/>
      <c r="E28" s="208"/>
      <c r="F28" s="209"/>
      <c r="G28" s="210"/>
      <c r="H28" s="208"/>
      <c r="I28" s="208"/>
      <c r="J28" s="209"/>
      <c r="K28" s="211"/>
      <c r="L28" s="215"/>
      <c r="M28" s="83"/>
    </row>
    <row r="29" spans="1:13" ht="13.5" customHeight="1">
      <c r="A29" s="341"/>
      <c r="B29" s="20" t="s">
        <v>48</v>
      </c>
      <c r="C29" s="208"/>
      <c r="D29" s="208"/>
      <c r="E29" s="208"/>
      <c r="F29" s="209"/>
      <c r="G29" s="210"/>
      <c r="H29" s="208"/>
      <c r="I29" s="208"/>
      <c r="J29" s="209"/>
      <c r="K29" s="211"/>
      <c r="L29" s="215"/>
      <c r="M29" s="83"/>
    </row>
    <row r="30" spans="1:13" ht="13.5" customHeight="1">
      <c r="A30" s="341"/>
      <c r="B30" s="20" t="s">
        <v>50</v>
      </c>
      <c r="C30" s="208"/>
      <c r="D30" s="208"/>
      <c r="E30" s="208"/>
      <c r="F30" s="209"/>
      <c r="G30" s="210"/>
      <c r="H30" s="208"/>
      <c r="I30" s="208"/>
      <c r="J30" s="209"/>
      <c r="K30" s="211"/>
      <c r="L30" s="215"/>
      <c r="M30" s="83"/>
    </row>
    <row r="31" spans="1:13" ht="13.5" customHeight="1">
      <c r="A31" s="341"/>
      <c r="B31" s="20" t="s">
        <v>51</v>
      </c>
      <c r="C31" s="208"/>
      <c r="D31" s="208"/>
      <c r="E31" s="208"/>
      <c r="F31" s="209"/>
      <c r="G31" s="210"/>
      <c r="H31" s="208"/>
      <c r="I31" s="208"/>
      <c r="J31" s="209"/>
      <c r="K31" s="211"/>
      <c r="L31" s="215"/>
      <c r="M31" s="83"/>
    </row>
    <row r="32" spans="1:13" ht="13.5" customHeight="1">
      <c r="A32" s="342"/>
      <c r="B32" s="20" t="s">
        <v>59</v>
      </c>
      <c r="C32" s="208"/>
      <c r="D32" s="208"/>
      <c r="E32" s="208"/>
      <c r="F32" s="209"/>
      <c r="G32" s="210"/>
      <c r="H32" s="208"/>
      <c r="I32" s="208"/>
      <c r="J32" s="209"/>
      <c r="K32" s="211"/>
      <c r="L32" s="215"/>
      <c r="M32" s="72"/>
    </row>
    <row r="33" spans="1:13" ht="13.5" customHeight="1">
      <c r="A33" s="27"/>
      <c r="B33" s="28" t="s">
        <v>205</v>
      </c>
      <c r="C33" s="86">
        <v>0</v>
      </c>
      <c r="D33" s="86">
        <v>-1</v>
      </c>
      <c r="E33" s="86">
        <v>1</v>
      </c>
      <c r="F33" s="86">
        <v>0</v>
      </c>
      <c r="G33" s="86">
        <v>1</v>
      </c>
      <c r="H33" s="86">
        <v>-2</v>
      </c>
      <c r="I33" s="86">
        <v>1</v>
      </c>
      <c r="J33" s="86" t="s">
        <v>206</v>
      </c>
      <c r="K33" s="86">
        <v>-1</v>
      </c>
      <c r="L33" s="86">
        <v>2</v>
      </c>
      <c r="M33" s="72"/>
    </row>
    <row r="34" spans="1:13" ht="13.5" customHeight="1">
      <c r="A34" s="31"/>
      <c r="B34" s="32" t="s">
        <v>207</v>
      </c>
      <c r="C34" s="87">
        <v>0</v>
      </c>
      <c r="D34" s="87" t="s">
        <v>31</v>
      </c>
      <c r="E34" s="87" t="s">
        <v>31</v>
      </c>
      <c r="F34" s="87" t="s">
        <v>31</v>
      </c>
      <c r="G34" s="87" t="s">
        <v>31</v>
      </c>
      <c r="H34" s="87" t="s">
        <v>31</v>
      </c>
      <c r="I34" s="87" t="s">
        <v>31</v>
      </c>
      <c r="J34" s="87" t="s">
        <v>206</v>
      </c>
      <c r="K34" s="87" t="s">
        <v>31</v>
      </c>
      <c r="L34" s="87" t="s">
        <v>206</v>
      </c>
      <c r="M34" s="72"/>
    </row>
    <row r="35" spans="1:13" ht="13.5" customHeight="1">
      <c r="A35" s="28"/>
      <c r="B35" s="9"/>
      <c r="C35" s="35"/>
      <c r="D35" s="35"/>
      <c r="E35" s="9"/>
      <c r="F35" s="9"/>
      <c r="G35" s="9"/>
      <c r="H35" s="9"/>
      <c r="I35" s="9"/>
      <c r="J35" s="9"/>
      <c r="K35" s="36"/>
      <c r="L35" s="36"/>
      <c r="M35" s="72"/>
    </row>
    <row r="36" spans="1:13" ht="13.5" customHeight="1">
      <c r="A36" s="368" t="s">
        <v>32</v>
      </c>
      <c r="B36" s="10"/>
      <c r="C36" s="19"/>
      <c r="D36" s="19"/>
      <c r="E36" s="10"/>
      <c r="F36" s="228"/>
      <c r="G36" s="229"/>
      <c r="H36" s="10"/>
      <c r="I36" s="10"/>
      <c r="J36" s="228"/>
      <c r="K36" s="230"/>
      <c r="L36" s="231"/>
      <c r="M36" s="72"/>
    </row>
    <row r="37" spans="1:13" ht="13.5" customHeight="1">
      <c r="A37" s="368"/>
      <c r="B37" s="232" t="str">
        <f>B21</f>
        <v xml:space="preserve">  平成31年1月</v>
      </c>
      <c r="C37" s="89">
        <f t="shared" ref="C37:L47" si="0">SUBSTITUTE(C21,"-",0)-SUBSTITUTE(C9,"-",0)</f>
        <v>-5</v>
      </c>
      <c r="D37" s="89">
        <f t="shared" si="0"/>
        <v>-3</v>
      </c>
      <c r="E37" s="89">
        <f t="shared" si="0"/>
        <v>-1</v>
      </c>
      <c r="F37" s="233">
        <f t="shared" si="0"/>
        <v>-1</v>
      </c>
      <c r="G37" s="234">
        <f t="shared" si="0"/>
        <v>0</v>
      </c>
      <c r="H37" s="89">
        <f t="shared" si="0"/>
        <v>-2</v>
      </c>
      <c r="I37" s="89">
        <f t="shared" si="0"/>
        <v>-2</v>
      </c>
      <c r="J37" s="233">
        <f t="shared" si="0"/>
        <v>-1</v>
      </c>
      <c r="K37" s="235">
        <f t="shared" si="0"/>
        <v>1</v>
      </c>
      <c r="L37" s="234">
        <f t="shared" si="0"/>
        <v>-1</v>
      </c>
      <c r="M37" s="72"/>
    </row>
    <row r="38" spans="1:13" ht="13.5" customHeight="1">
      <c r="A38" s="368"/>
      <c r="B38" s="232" t="s">
        <v>208</v>
      </c>
      <c r="C38" s="89">
        <f t="shared" si="0"/>
        <v>-7</v>
      </c>
      <c r="D38" s="89">
        <f t="shared" si="0"/>
        <v>-6</v>
      </c>
      <c r="E38" s="89">
        <f t="shared" si="0"/>
        <v>-1</v>
      </c>
      <c r="F38" s="233">
        <f t="shared" si="0"/>
        <v>-1</v>
      </c>
      <c r="G38" s="234">
        <f t="shared" si="0"/>
        <v>0</v>
      </c>
      <c r="H38" s="89">
        <f t="shared" si="0"/>
        <v>-5</v>
      </c>
      <c r="I38" s="89">
        <f t="shared" si="0"/>
        <v>-2</v>
      </c>
      <c r="J38" s="233">
        <f t="shared" si="0"/>
        <v>-1</v>
      </c>
      <c r="K38" s="235">
        <f t="shared" si="0"/>
        <v>-1</v>
      </c>
      <c r="L38" s="234">
        <f>SUBSTITUTE(L22,"-",0)-SUBSTITUTE(L10,"-",0)</f>
        <v>0</v>
      </c>
      <c r="M38" s="72"/>
    </row>
    <row r="39" spans="1:13" ht="13.5" customHeight="1">
      <c r="A39" s="368"/>
      <c r="B39" s="232" t="s">
        <v>36</v>
      </c>
      <c r="C39" s="89" t="e">
        <f t="shared" si="0"/>
        <v>#VALUE!</v>
      </c>
      <c r="D39" s="89" t="e">
        <f t="shared" si="0"/>
        <v>#VALUE!</v>
      </c>
      <c r="E39" s="89" t="e">
        <f t="shared" si="0"/>
        <v>#VALUE!</v>
      </c>
      <c r="F39" s="233" t="e">
        <f t="shared" si="0"/>
        <v>#VALUE!</v>
      </c>
      <c r="G39" s="234" t="e">
        <f t="shared" si="0"/>
        <v>#VALUE!</v>
      </c>
      <c r="H39" s="89" t="e">
        <f t="shared" si="0"/>
        <v>#VALUE!</v>
      </c>
      <c r="I39" s="89" t="e">
        <f t="shared" si="0"/>
        <v>#VALUE!</v>
      </c>
      <c r="J39" s="233" t="e">
        <f t="shared" si="0"/>
        <v>#VALUE!</v>
      </c>
      <c r="K39" s="235" t="e">
        <f t="shared" si="0"/>
        <v>#VALUE!</v>
      </c>
      <c r="L39" s="234" t="e">
        <f t="shared" si="0"/>
        <v>#VALUE!</v>
      </c>
      <c r="M39" s="72"/>
    </row>
    <row r="40" spans="1:13" ht="13.5" customHeight="1">
      <c r="A40" s="368"/>
      <c r="B40" s="232" t="s">
        <v>38</v>
      </c>
      <c r="C40" s="89" t="e">
        <f t="shared" si="0"/>
        <v>#VALUE!</v>
      </c>
      <c r="D40" s="89" t="e">
        <f t="shared" si="0"/>
        <v>#VALUE!</v>
      </c>
      <c r="E40" s="89" t="e">
        <f t="shared" si="0"/>
        <v>#VALUE!</v>
      </c>
      <c r="F40" s="233" t="e">
        <f t="shared" si="0"/>
        <v>#VALUE!</v>
      </c>
      <c r="G40" s="234" t="e">
        <f t="shared" si="0"/>
        <v>#VALUE!</v>
      </c>
      <c r="H40" s="89" t="e">
        <f t="shared" si="0"/>
        <v>#VALUE!</v>
      </c>
      <c r="I40" s="89" t="e">
        <f t="shared" si="0"/>
        <v>#VALUE!</v>
      </c>
      <c r="J40" s="233" t="e">
        <f t="shared" si="0"/>
        <v>#VALUE!</v>
      </c>
      <c r="K40" s="235" t="e">
        <f t="shared" si="0"/>
        <v>#VALUE!</v>
      </c>
      <c r="L40" s="234" t="e">
        <f t="shared" si="0"/>
        <v>#VALUE!</v>
      </c>
      <c r="M40" s="72"/>
    </row>
    <row r="41" spans="1:13" ht="13.5" customHeight="1">
      <c r="A41" s="368"/>
      <c r="B41" s="232" t="s">
        <v>40</v>
      </c>
      <c r="C41" s="89" t="e">
        <f t="shared" si="0"/>
        <v>#VALUE!</v>
      </c>
      <c r="D41" s="89" t="e">
        <f t="shared" si="0"/>
        <v>#VALUE!</v>
      </c>
      <c r="E41" s="89" t="e">
        <f t="shared" si="0"/>
        <v>#VALUE!</v>
      </c>
      <c r="F41" s="233" t="e">
        <f t="shared" si="0"/>
        <v>#VALUE!</v>
      </c>
      <c r="G41" s="234" t="e">
        <f t="shared" si="0"/>
        <v>#VALUE!</v>
      </c>
      <c r="H41" s="89" t="e">
        <f t="shared" si="0"/>
        <v>#VALUE!</v>
      </c>
      <c r="I41" s="89" t="e">
        <f t="shared" si="0"/>
        <v>#VALUE!</v>
      </c>
      <c r="J41" s="233" t="e">
        <f t="shared" si="0"/>
        <v>#VALUE!</v>
      </c>
      <c r="K41" s="235" t="e">
        <f t="shared" si="0"/>
        <v>#VALUE!</v>
      </c>
      <c r="L41" s="234" t="e">
        <f t="shared" si="0"/>
        <v>#VALUE!</v>
      </c>
      <c r="M41" s="72"/>
    </row>
    <row r="42" spans="1:13" ht="13.5" customHeight="1">
      <c r="A42" s="368"/>
      <c r="B42" s="232" t="s">
        <v>42</v>
      </c>
      <c r="C42" s="89" t="e">
        <f t="shared" si="0"/>
        <v>#VALUE!</v>
      </c>
      <c r="D42" s="89" t="e">
        <f t="shared" si="0"/>
        <v>#VALUE!</v>
      </c>
      <c r="E42" s="89" t="e">
        <f t="shared" si="0"/>
        <v>#VALUE!</v>
      </c>
      <c r="F42" s="233" t="e">
        <f t="shared" si="0"/>
        <v>#VALUE!</v>
      </c>
      <c r="G42" s="234" t="e">
        <f t="shared" si="0"/>
        <v>#VALUE!</v>
      </c>
      <c r="H42" s="89" t="e">
        <f t="shared" si="0"/>
        <v>#VALUE!</v>
      </c>
      <c r="I42" s="89" t="e">
        <f t="shared" si="0"/>
        <v>#VALUE!</v>
      </c>
      <c r="J42" s="233" t="e">
        <f t="shared" si="0"/>
        <v>#VALUE!</v>
      </c>
      <c r="K42" s="235" t="e">
        <f t="shared" si="0"/>
        <v>#VALUE!</v>
      </c>
      <c r="L42" s="234" t="e">
        <f t="shared" si="0"/>
        <v>#VALUE!</v>
      </c>
      <c r="M42" s="72"/>
    </row>
    <row r="43" spans="1:13" ht="13.5" customHeight="1">
      <c r="A43" s="368"/>
      <c r="B43" s="232" t="s">
        <v>44</v>
      </c>
      <c r="C43" s="89" t="e">
        <f t="shared" si="0"/>
        <v>#VALUE!</v>
      </c>
      <c r="D43" s="89" t="e">
        <f t="shared" si="0"/>
        <v>#VALUE!</v>
      </c>
      <c r="E43" s="89" t="e">
        <f t="shared" si="0"/>
        <v>#VALUE!</v>
      </c>
      <c r="F43" s="233" t="e">
        <f t="shared" si="0"/>
        <v>#VALUE!</v>
      </c>
      <c r="G43" s="234" t="e">
        <f t="shared" si="0"/>
        <v>#VALUE!</v>
      </c>
      <c r="H43" s="89" t="e">
        <f t="shared" si="0"/>
        <v>#VALUE!</v>
      </c>
      <c r="I43" s="89" t="e">
        <f t="shared" si="0"/>
        <v>#VALUE!</v>
      </c>
      <c r="J43" s="233" t="e">
        <f t="shared" si="0"/>
        <v>#VALUE!</v>
      </c>
      <c r="K43" s="235" t="e">
        <f t="shared" si="0"/>
        <v>#VALUE!</v>
      </c>
      <c r="L43" s="234" t="e">
        <f t="shared" si="0"/>
        <v>#VALUE!</v>
      </c>
      <c r="M43" s="72"/>
    </row>
    <row r="44" spans="1:13" ht="13.5" customHeight="1">
      <c r="A44" s="368"/>
      <c r="B44" s="232" t="s">
        <v>46</v>
      </c>
      <c r="C44" s="89" t="e">
        <f t="shared" si="0"/>
        <v>#VALUE!</v>
      </c>
      <c r="D44" s="89" t="e">
        <f t="shared" si="0"/>
        <v>#VALUE!</v>
      </c>
      <c r="E44" s="89" t="e">
        <f>SUBSTITUTE(E28,"-",0)-SUBSTITUTE(E16,"-",0)</f>
        <v>#VALUE!</v>
      </c>
      <c r="F44" s="233" t="e">
        <f t="shared" si="0"/>
        <v>#VALUE!</v>
      </c>
      <c r="G44" s="234" t="e">
        <f t="shared" si="0"/>
        <v>#VALUE!</v>
      </c>
      <c r="H44" s="89" t="e">
        <f t="shared" si="0"/>
        <v>#VALUE!</v>
      </c>
      <c r="I44" s="89" t="e">
        <f t="shared" si="0"/>
        <v>#VALUE!</v>
      </c>
      <c r="J44" s="233" t="e">
        <f t="shared" si="0"/>
        <v>#VALUE!</v>
      </c>
      <c r="K44" s="235" t="e">
        <f t="shared" si="0"/>
        <v>#VALUE!</v>
      </c>
      <c r="L44" s="234" t="e">
        <f t="shared" si="0"/>
        <v>#VALUE!</v>
      </c>
      <c r="M44" s="72"/>
    </row>
    <row r="45" spans="1:13" ht="13.5" customHeight="1">
      <c r="A45" s="368"/>
      <c r="B45" s="232" t="s">
        <v>48</v>
      </c>
      <c r="C45" s="89" t="e">
        <f t="shared" si="0"/>
        <v>#VALUE!</v>
      </c>
      <c r="D45" s="89" t="e">
        <f t="shared" si="0"/>
        <v>#VALUE!</v>
      </c>
      <c r="E45" s="89" t="e">
        <f t="shared" si="0"/>
        <v>#VALUE!</v>
      </c>
      <c r="F45" s="233" t="e">
        <f t="shared" si="0"/>
        <v>#VALUE!</v>
      </c>
      <c r="G45" s="234" t="e">
        <f t="shared" si="0"/>
        <v>#VALUE!</v>
      </c>
      <c r="H45" s="89" t="e">
        <f t="shared" si="0"/>
        <v>#VALUE!</v>
      </c>
      <c r="I45" s="89" t="e">
        <f t="shared" si="0"/>
        <v>#VALUE!</v>
      </c>
      <c r="J45" s="233" t="e">
        <f t="shared" si="0"/>
        <v>#VALUE!</v>
      </c>
      <c r="K45" s="235" t="e">
        <f t="shared" si="0"/>
        <v>#VALUE!</v>
      </c>
      <c r="L45" s="234" t="e">
        <f t="shared" si="0"/>
        <v>#VALUE!</v>
      </c>
      <c r="M45" s="72"/>
    </row>
    <row r="46" spans="1:13" ht="13.5" customHeight="1">
      <c r="A46" s="368"/>
      <c r="B46" s="232" t="s">
        <v>50</v>
      </c>
      <c r="C46" s="89" t="e">
        <f t="shared" si="0"/>
        <v>#VALUE!</v>
      </c>
      <c r="D46" s="89" t="e">
        <f t="shared" si="0"/>
        <v>#VALUE!</v>
      </c>
      <c r="E46" s="89" t="e">
        <f t="shared" si="0"/>
        <v>#VALUE!</v>
      </c>
      <c r="F46" s="233" t="e">
        <f t="shared" si="0"/>
        <v>#VALUE!</v>
      </c>
      <c r="G46" s="234" t="e">
        <f t="shared" si="0"/>
        <v>#VALUE!</v>
      </c>
      <c r="H46" s="89" t="e">
        <f t="shared" si="0"/>
        <v>#VALUE!</v>
      </c>
      <c r="I46" s="89" t="e">
        <f t="shared" si="0"/>
        <v>#VALUE!</v>
      </c>
      <c r="J46" s="233" t="e">
        <f t="shared" si="0"/>
        <v>#VALUE!</v>
      </c>
      <c r="K46" s="235" t="e">
        <f t="shared" si="0"/>
        <v>#VALUE!</v>
      </c>
      <c r="L46" s="234" t="e">
        <f t="shared" si="0"/>
        <v>#VALUE!</v>
      </c>
      <c r="M46" s="72"/>
    </row>
    <row r="47" spans="1:13" ht="13.5" customHeight="1">
      <c r="A47" s="368"/>
      <c r="B47" s="232" t="s">
        <v>51</v>
      </c>
      <c r="C47" s="89" t="e">
        <f t="shared" si="0"/>
        <v>#VALUE!</v>
      </c>
      <c r="D47" s="89" t="e">
        <f t="shared" si="0"/>
        <v>#VALUE!</v>
      </c>
      <c r="E47" s="89" t="e">
        <f t="shared" si="0"/>
        <v>#VALUE!</v>
      </c>
      <c r="F47" s="233" t="e">
        <f t="shared" si="0"/>
        <v>#VALUE!</v>
      </c>
      <c r="G47" s="234" t="e">
        <f t="shared" si="0"/>
        <v>#VALUE!</v>
      </c>
      <c r="H47" s="89" t="e">
        <f t="shared" si="0"/>
        <v>#VALUE!</v>
      </c>
      <c r="I47" s="89" t="e">
        <f t="shared" si="0"/>
        <v>#VALUE!</v>
      </c>
      <c r="J47" s="233" t="e">
        <f t="shared" si="0"/>
        <v>#VALUE!</v>
      </c>
      <c r="K47" s="235" t="e">
        <f t="shared" si="0"/>
        <v>#VALUE!</v>
      </c>
      <c r="L47" s="234" t="e">
        <f t="shared" si="0"/>
        <v>#VALUE!</v>
      </c>
      <c r="M47" s="72"/>
    </row>
    <row r="48" spans="1:13" ht="13.5" customHeight="1">
      <c r="A48" s="368"/>
      <c r="B48" s="238" t="s">
        <v>212</v>
      </c>
      <c r="C48" s="90" t="e">
        <f t="shared" ref="C48:L48" si="1">IF(AND(C32="-",C20="-"),"-",SUBSTITUTE(C32,"-",0)-SUBSTITUTE(C20,"-",0))</f>
        <v>#VALUE!</v>
      </c>
      <c r="D48" s="90" t="e">
        <f t="shared" si="1"/>
        <v>#VALUE!</v>
      </c>
      <c r="E48" s="90" t="e">
        <f t="shared" si="1"/>
        <v>#VALUE!</v>
      </c>
      <c r="F48" s="239" t="e">
        <f t="shared" si="1"/>
        <v>#VALUE!</v>
      </c>
      <c r="G48" s="240" t="e">
        <f t="shared" si="1"/>
        <v>#VALUE!</v>
      </c>
      <c r="H48" s="90" t="e">
        <f t="shared" si="1"/>
        <v>#VALUE!</v>
      </c>
      <c r="I48" s="90" t="e">
        <f t="shared" si="1"/>
        <v>#VALUE!</v>
      </c>
      <c r="J48" s="239" t="e">
        <f t="shared" si="1"/>
        <v>#VALUE!</v>
      </c>
      <c r="K48" s="241" t="e">
        <f t="shared" si="1"/>
        <v>#VALUE!</v>
      </c>
      <c r="L48" s="240" t="e">
        <f t="shared" si="1"/>
        <v>#VALUE!</v>
      </c>
      <c r="M48" s="72"/>
    </row>
    <row r="49" spans="1:13" ht="12" customHeight="1">
      <c r="A49" s="28"/>
      <c r="B49" s="9"/>
      <c r="C49" s="50"/>
      <c r="D49" s="50"/>
      <c r="E49" s="43"/>
      <c r="F49" s="43"/>
      <c r="G49" s="43"/>
      <c r="H49" s="43"/>
      <c r="I49" s="43"/>
      <c r="J49" s="43"/>
      <c r="K49" s="43"/>
      <c r="L49" s="43"/>
      <c r="M49" s="72"/>
    </row>
    <row r="50" spans="1:13" s="178" customFormat="1" ht="12" customHeight="1">
      <c r="B50" s="242"/>
      <c r="D50" s="243"/>
      <c r="E50" s="243"/>
      <c r="F50" s="243"/>
      <c r="G50" s="243"/>
      <c r="H50" s="243"/>
      <c r="I50" s="243"/>
      <c r="J50" s="243"/>
      <c r="K50" s="243"/>
      <c r="L50" s="243"/>
    </row>
    <row r="51" spans="1:13" s="178" customFormat="1" ht="12" customHeight="1">
      <c r="D51" s="243"/>
      <c r="E51" s="243"/>
      <c r="F51" s="243"/>
      <c r="G51" s="243"/>
      <c r="H51" s="243"/>
      <c r="I51" s="243"/>
      <c r="J51" s="243"/>
      <c r="K51" s="243"/>
      <c r="L51" s="243"/>
    </row>
    <row r="52" spans="1:13" s="178" customFormat="1" ht="12" customHeight="1">
      <c r="D52" s="243"/>
      <c r="E52" s="243"/>
      <c r="F52" s="243"/>
      <c r="G52" s="243"/>
      <c r="H52" s="243"/>
      <c r="I52" s="243"/>
      <c r="J52" s="243"/>
      <c r="K52" s="243"/>
      <c r="L52" s="243"/>
    </row>
    <row r="53" spans="1:13" s="178" customFormat="1" ht="12" customHeight="1">
      <c r="D53" s="243"/>
      <c r="E53" s="243"/>
      <c r="F53" s="243"/>
      <c r="G53" s="243"/>
      <c r="H53" s="243"/>
      <c r="I53" s="243"/>
      <c r="J53" s="243"/>
      <c r="K53" s="243"/>
      <c r="L53" s="243"/>
    </row>
    <row r="54" spans="1:13" s="178" customFormat="1" ht="12" customHeight="1">
      <c r="D54" s="243"/>
      <c r="E54" s="243"/>
      <c r="F54" s="243"/>
      <c r="G54" s="243"/>
      <c r="H54" s="243"/>
      <c r="I54" s="243"/>
      <c r="J54" s="243"/>
      <c r="K54" s="243"/>
      <c r="L54" s="243"/>
    </row>
    <row r="55" spans="1:13" s="178" customFormat="1" ht="12" customHeight="1">
      <c r="D55" s="243"/>
      <c r="E55" s="243"/>
      <c r="F55" s="243"/>
      <c r="G55" s="243"/>
      <c r="H55" s="243"/>
      <c r="I55" s="243"/>
      <c r="J55" s="243"/>
      <c r="K55" s="243"/>
      <c r="L55" s="243"/>
    </row>
    <row r="56" spans="1:13" s="178" customFormat="1" ht="12" customHeight="1">
      <c r="D56" s="243"/>
      <c r="E56" s="243"/>
      <c r="F56" s="243"/>
      <c r="G56" s="243"/>
      <c r="H56" s="243"/>
      <c r="I56" s="243"/>
      <c r="J56" s="243"/>
      <c r="K56" s="243"/>
      <c r="L56" s="243"/>
    </row>
    <row r="57" spans="1:13" s="178" customFormat="1" ht="12" customHeight="1">
      <c r="D57" s="243"/>
      <c r="E57" s="243"/>
      <c r="F57" s="243"/>
      <c r="G57" s="243"/>
      <c r="H57" s="243"/>
      <c r="I57" s="243"/>
      <c r="J57" s="243"/>
      <c r="K57" s="243"/>
      <c r="L57" s="243"/>
    </row>
    <row r="58" spans="1:13" s="178" customFormat="1" ht="12" customHeight="1">
      <c r="D58" s="243"/>
      <c r="E58" s="243"/>
      <c r="F58" s="243"/>
      <c r="G58" s="243"/>
      <c r="H58" s="243"/>
      <c r="I58" s="243"/>
      <c r="J58" s="243"/>
      <c r="K58" s="243"/>
      <c r="L58" s="243"/>
    </row>
    <row r="59" spans="1:13" s="178" customFormat="1" ht="12" customHeight="1">
      <c r="D59" s="243"/>
      <c r="E59" s="243"/>
      <c r="F59" s="243"/>
      <c r="G59" s="243"/>
      <c r="H59" s="243"/>
      <c r="I59" s="243"/>
      <c r="J59" s="243"/>
      <c r="K59" s="243"/>
      <c r="L59" s="243"/>
    </row>
    <row r="60" spans="1:13" s="178" customFormat="1" ht="12" customHeight="1">
      <c r="D60" s="243"/>
      <c r="E60" s="243"/>
      <c r="F60" s="243"/>
      <c r="G60" s="243"/>
      <c r="H60" s="243"/>
      <c r="I60" s="243"/>
      <c r="J60" s="243"/>
      <c r="K60" s="243"/>
      <c r="L60" s="243"/>
    </row>
    <row r="61" spans="1:13" s="178" customFormat="1" ht="12" customHeight="1">
      <c r="D61" s="243"/>
      <c r="E61" s="243"/>
      <c r="F61" s="243"/>
      <c r="G61" s="243"/>
      <c r="H61" s="243"/>
      <c r="I61" s="243"/>
      <c r="J61" s="243"/>
      <c r="K61" s="243"/>
      <c r="L61" s="243"/>
    </row>
    <row r="62" spans="1:13" s="178" customFormat="1" ht="13.5">
      <c r="D62" s="243"/>
      <c r="E62" s="243"/>
      <c r="F62" s="243"/>
      <c r="G62" s="243"/>
      <c r="H62" s="243"/>
      <c r="I62" s="243"/>
      <c r="J62" s="243"/>
      <c r="K62" s="243"/>
      <c r="L62" s="243"/>
    </row>
    <row r="63" spans="1:13" s="178" customFormat="1" ht="13.5">
      <c r="D63" s="243"/>
      <c r="E63" s="243"/>
      <c r="F63" s="243"/>
      <c r="G63" s="243"/>
      <c r="H63" s="243"/>
      <c r="I63" s="243"/>
      <c r="J63" s="243"/>
      <c r="K63" s="243"/>
      <c r="L63" s="243"/>
    </row>
    <row r="64" spans="1:13" s="178" customFormat="1" ht="13.5">
      <c r="D64" s="243"/>
      <c r="E64" s="243"/>
      <c r="F64" s="243"/>
      <c r="G64" s="243"/>
      <c r="H64" s="243"/>
      <c r="I64" s="243"/>
      <c r="J64" s="243"/>
      <c r="K64" s="243"/>
      <c r="L64" s="243"/>
    </row>
    <row r="65" spans="1:13" s="178" customFormat="1" ht="13.5">
      <c r="D65" s="243"/>
      <c r="E65" s="243"/>
      <c r="F65" s="243"/>
      <c r="G65" s="243"/>
      <c r="H65" s="243"/>
      <c r="I65" s="243"/>
      <c r="J65" s="243"/>
      <c r="K65" s="243"/>
      <c r="L65" s="243"/>
    </row>
    <row r="66" spans="1:13" s="178" customFormat="1" ht="13.5">
      <c r="D66" s="243"/>
      <c r="E66" s="243"/>
      <c r="F66" s="243"/>
      <c r="G66" s="243"/>
      <c r="H66" s="243"/>
      <c r="I66" s="243"/>
      <c r="J66" s="243"/>
      <c r="K66" s="243"/>
      <c r="L66" s="243"/>
    </row>
    <row r="67" spans="1:13">
      <c r="A67" s="74"/>
      <c r="B67" s="72"/>
      <c r="C67" s="54"/>
      <c r="D67" s="54"/>
      <c r="E67" s="72"/>
      <c r="F67" s="72"/>
      <c r="G67" s="72"/>
      <c r="H67" s="72"/>
      <c r="I67" s="72"/>
      <c r="J67" s="72"/>
      <c r="K67" s="72"/>
      <c r="L67" s="72"/>
      <c r="M67" s="72"/>
    </row>
    <row r="68" spans="1:13">
      <c r="A68" s="74"/>
      <c r="B68" s="72"/>
      <c r="C68" s="54"/>
      <c r="D68" s="54"/>
      <c r="E68" s="72"/>
      <c r="F68" s="72"/>
      <c r="G68" s="72"/>
      <c r="H68" s="72"/>
      <c r="I68" s="72"/>
      <c r="J68" s="72"/>
      <c r="K68" s="72"/>
      <c r="L68" s="72"/>
      <c r="M68" s="72"/>
    </row>
    <row r="69" spans="1:13">
      <c r="A69" s="74"/>
      <c r="B69" s="72"/>
      <c r="C69" s="54"/>
      <c r="D69" s="54"/>
      <c r="E69" s="72"/>
      <c r="F69" s="72"/>
      <c r="G69" s="72"/>
      <c r="H69" s="72"/>
      <c r="I69" s="72"/>
      <c r="J69" s="72"/>
      <c r="K69" s="72"/>
      <c r="L69" s="72"/>
      <c r="M69" s="72"/>
    </row>
    <row r="70" spans="1:13">
      <c r="A70" s="74"/>
      <c r="B70" s="72"/>
      <c r="C70" s="54"/>
      <c r="D70" s="54"/>
      <c r="E70" s="72"/>
      <c r="F70" s="72"/>
      <c r="G70" s="72"/>
      <c r="H70" s="72"/>
      <c r="I70" s="72"/>
      <c r="J70" s="72"/>
      <c r="K70" s="72"/>
      <c r="L70" s="72"/>
      <c r="M70" s="72"/>
    </row>
    <row r="71" spans="1:13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3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1:13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1:13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3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1:13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1:13">
      <c r="A77" s="74"/>
      <c r="B77" s="72"/>
      <c r="C77" s="54"/>
      <c r="D77" s="54"/>
      <c r="E77" s="72"/>
      <c r="F77" s="72"/>
      <c r="G77" s="72"/>
      <c r="H77" s="72"/>
      <c r="I77" s="72"/>
      <c r="J77" s="72"/>
      <c r="K77" s="72"/>
      <c r="L77" s="72"/>
      <c r="M77" s="72"/>
    </row>
    <row r="78" spans="1:13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3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1:13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1:13">
      <c r="A81" s="74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</row>
    <row r="82" spans="1:13">
      <c r="A82" s="74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1:13">
      <c r="A83" s="74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1:13">
      <c r="A84" s="74"/>
      <c r="B84" s="72"/>
      <c r="C84" s="5"/>
      <c r="D84" s="5"/>
      <c r="E84" s="5"/>
      <c r="F84" s="5"/>
      <c r="G84" s="5"/>
      <c r="H84" s="72"/>
      <c r="I84" s="72"/>
      <c r="J84" s="72"/>
      <c r="K84" s="72"/>
      <c r="L84" s="72"/>
      <c r="M84" s="72"/>
    </row>
    <row r="85" spans="1:13">
      <c r="A85" s="74"/>
      <c r="B85" s="72"/>
      <c r="C85" s="54"/>
      <c r="D85" s="54"/>
      <c r="E85" s="5"/>
      <c r="F85" s="5"/>
      <c r="G85" s="5"/>
      <c r="H85" s="72"/>
      <c r="I85" s="97"/>
      <c r="J85" s="97"/>
      <c r="K85" s="72"/>
      <c r="L85" s="72"/>
      <c r="M85" s="72"/>
    </row>
    <row r="86" spans="1:13">
      <c r="A86" s="74"/>
      <c r="B86" s="72"/>
      <c r="C86" s="72"/>
      <c r="D86" s="72"/>
      <c r="E86" s="72"/>
      <c r="F86" s="72"/>
      <c r="G86" s="72"/>
      <c r="H86" s="72"/>
      <c r="I86" s="97"/>
      <c r="J86" s="97"/>
      <c r="K86" s="72"/>
      <c r="L86" s="72"/>
      <c r="M86" s="72"/>
    </row>
    <row r="87" spans="1:13">
      <c r="A87" s="74"/>
      <c r="B87" s="72"/>
      <c r="C87" s="72"/>
      <c r="D87" s="72"/>
      <c r="E87" s="72"/>
      <c r="F87" s="72"/>
      <c r="G87" s="72"/>
      <c r="H87" s="72"/>
      <c r="I87" s="97"/>
      <c r="J87" s="97"/>
      <c r="K87" s="72"/>
      <c r="L87" s="72"/>
      <c r="M87" s="72"/>
    </row>
  </sheetData>
  <mergeCells count="13">
    <mergeCell ref="A1:L1"/>
    <mergeCell ref="D5:D7"/>
    <mergeCell ref="I5:I7"/>
    <mergeCell ref="C6:C7"/>
    <mergeCell ref="E6:E7"/>
    <mergeCell ref="F6:F7"/>
    <mergeCell ref="G6:G7"/>
    <mergeCell ref="A8:A32"/>
    <mergeCell ref="A36:A48"/>
    <mergeCell ref="H6:H7"/>
    <mergeCell ref="J6:J7"/>
    <mergeCell ref="K6:K7"/>
    <mergeCell ref="L6:L7"/>
  </mergeCells>
  <phoneticPr fontId="3"/>
  <conditionalFormatting sqref="C38:L48">
    <cfRule type="expression" dxfId="19" priority="1" stopIfTrue="1">
      <formula>ISERROR(C38)</formula>
    </cfRule>
  </conditionalFormatting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>
    <oddFooter>&amp;C－22－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87"/>
  <sheetViews>
    <sheetView view="pageBreakPreview" zoomScale="90" zoomScaleNormal="100" zoomScaleSheetLayoutView="90" workbookViewId="0">
      <pane xSplit="1" ySplit="7" topLeftCell="B8" activePane="bottomRight" state="frozen"/>
      <selection activeCell="L45" sqref="L45"/>
      <selection pane="topRight" activeCell="L45" sqref="L45"/>
      <selection pane="bottomLeft" activeCell="L45" sqref="L45"/>
      <selection pane="bottomRight" sqref="A1:L1"/>
    </sheetView>
  </sheetViews>
  <sheetFormatPr defaultRowHeight="12"/>
  <cols>
    <col min="1" max="1" width="3" style="98" customWidth="1"/>
    <col min="2" max="2" width="11.625" style="73" customWidth="1"/>
    <col min="3" max="11" width="7.875" style="73" customWidth="1"/>
    <col min="12" max="12" width="7.125" style="73" customWidth="1"/>
    <col min="13" max="13" width="3.125" style="73" customWidth="1"/>
    <col min="14" max="240" width="9" style="73"/>
    <col min="241" max="241" width="3" style="73" customWidth="1"/>
    <col min="242" max="242" width="11.625" style="73" customWidth="1"/>
    <col min="243" max="251" width="7.875" style="73" customWidth="1"/>
    <col min="252" max="252" width="7.125" style="73" customWidth="1"/>
    <col min="253" max="253" width="3.125" style="73" customWidth="1"/>
    <col min="254" max="254" width="3" style="73" customWidth="1"/>
    <col min="255" max="255" width="11.625" style="73" customWidth="1"/>
    <col min="256" max="265" width="7.875" style="73" customWidth="1"/>
    <col min="266" max="496" width="9" style="73"/>
    <col min="497" max="497" width="3" style="73" customWidth="1"/>
    <col min="498" max="498" width="11.625" style="73" customWidth="1"/>
    <col min="499" max="507" width="7.875" style="73" customWidth="1"/>
    <col min="508" max="508" width="7.125" style="73" customWidth="1"/>
    <col min="509" max="509" width="3.125" style="73" customWidth="1"/>
    <col min="510" max="510" width="3" style="73" customWidth="1"/>
    <col min="511" max="511" width="11.625" style="73" customWidth="1"/>
    <col min="512" max="521" width="7.875" style="73" customWidth="1"/>
    <col min="522" max="752" width="9" style="73"/>
    <col min="753" max="753" width="3" style="73" customWidth="1"/>
    <col min="754" max="754" width="11.625" style="73" customWidth="1"/>
    <col min="755" max="763" width="7.875" style="73" customWidth="1"/>
    <col min="764" max="764" width="7.125" style="73" customWidth="1"/>
    <col min="765" max="765" width="3.125" style="73" customWidth="1"/>
    <col min="766" max="766" width="3" style="73" customWidth="1"/>
    <col min="767" max="767" width="11.625" style="73" customWidth="1"/>
    <col min="768" max="777" width="7.875" style="73" customWidth="1"/>
    <col min="778" max="1008" width="9" style="73"/>
    <col min="1009" max="1009" width="3" style="73" customWidth="1"/>
    <col min="1010" max="1010" width="11.625" style="73" customWidth="1"/>
    <col min="1011" max="1019" width="7.875" style="73" customWidth="1"/>
    <col min="1020" max="1020" width="7.125" style="73" customWidth="1"/>
    <col min="1021" max="1021" width="3.125" style="73" customWidth="1"/>
    <col min="1022" max="1022" width="3" style="73" customWidth="1"/>
    <col min="1023" max="1023" width="11.625" style="73" customWidth="1"/>
    <col min="1024" max="1033" width="7.875" style="73" customWidth="1"/>
    <col min="1034" max="1264" width="9" style="73"/>
    <col min="1265" max="1265" width="3" style="73" customWidth="1"/>
    <col min="1266" max="1266" width="11.625" style="73" customWidth="1"/>
    <col min="1267" max="1275" width="7.875" style="73" customWidth="1"/>
    <col min="1276" max="1276" width="7.125" style="73" customWidth="1"/>
    <col min="1277" max="1277" width="3.125" style="73" customWidth="1"/>
    <col min="1278" max="1278" width="3" style="73" customWidth="1"/>
    <col min="1279" max="1279" width="11.625" style="73" customWidth="1"/>
    <col min="1280" max="1289" width="7.875" style="73" customWidth="1"/>
    <col min="1290" max="1520" width="9" style="73"/>
    <col min="1521" max="1521" width="3" style="73" customWidth="1"/>
    <col min="1522" max="1522" width="11.625" style="73" customWidth="1"/>
    <col min="1523" max="1531" width="7.875" style="73" customWidth="1"/>
    <col min="1532" max="1532" width="7.125" style="73" customWidth="1"/>
    <col min="1533" max="1533" width="3.125" style="73" customWidth="1"/>
    <col min="1534" max="1534" width="3" style="73" customWidth="1"/>
    <col min="1535" max="1535" width="11.625" style="73" customWidth="1"/>
    <col min="1536" max="1545" width="7.875" style="73" customWidth="1"/>
    <col min="1546" max="1776" width="9" style="73"/>
    <col min="1777" max="1777" width="3" style="73" customWidth="1"/>
    <col min="1778" max="1778" width="11.625" style="73" customWidth="1"/>
    <col min="1779" max="1787" width="7.875" style="73" customWidth="1"/>
    <col min="1788" max="1788" width="7.125" style="73" customWidth="1"/>
    <col min="1789" max="1789" width="3.125" style="73" customWidth="1"/>
    <col min="1790" max="1790" width="3" style="73" customWidth="1"/>
    <col min="1791" max="1791" width="11.625" style="73" customWidth="1"/>
    <col min="1792" max="1801" width="7.875" style="73" customWidth="1"/>
    <col min="1802" max="2032" width="9" style="73"/>
    <col min="2033" max="2033" width="3" style="73" customWidth="1"/>
    <col min="2034" max="2034" width="11.625" style="73" customWidth="1"/>
    <col min="2035" max="2043" width="7.875" style="73" customWidth="1"/>
    <col min="2044" max="2044" width="7.125" style="73" customWidth="1"/>
    <col min="2045" max="2045" width="3.125" style="73" customWidth="1"/>
    <col min="2046" max="2046" width="3" style="73" customWidth="1"/>
    <col min="2047" max="2047" width="11.625" style="73" customWidth="1"/>
    <col min="2048" max="2057" width="7.875" style="73" customWidth="1"/>
    <col min="2058" max="2288" width="9" style="73"/>
    <col min="2289" max="2289" width="3" style="73" customWidth="1"/>
    <col min="2290" max="2290" width="11.625" style="73" customWidth="1"/>
    <col min="2291" max="2299" width="7.875" style="73" customWidth="1"/>
    <col min="2300" max="2300" width="7.125" style="73" customWidth="1"/>
    <col min="2301" max="2301" width="3.125" style="73" customWidth="1"/>
    <col min="2302" max="2302" width="3" style="73" customWidth="1"/>
    <col min="2303" max="2303" width="11.625" style="73" customWidth="1"/>
    <col min="2304" max="2313" width="7.875" style="73" customWidth="1"/>
    <col min="2314" max="2544" width="9" style="73"/>
    <col min="2545" max="2545" width="3" style="73" customWidth="1"/>
    <col min="2546" max="2546" width="11.625" style="73" customWidth="1"/>
    <col min="2547" max="2555" width="7.875" style="73" customWidth="1"/>
    <col min="2556" max="2556" width="7.125" style="73" customWidth="1"/>
    <col min="2557" max="2557" width="3.125" style="73" customWidth="1"/>
    <col min="2558" max="2558" width="3" style="73" customWidth="1"/>
    <col min="2559" max="2559" width="11.625" style="73" customWidth="1"/>
    <col min="2560" max="2569" width="7.875" style="73" customWidth="1"/>
    <col min="2570" max="2800" width="9" style="73"/>
    <col min="2801" max="2801" width="3" style="73" customWidth="1"/>
    <col min="2802" max="2802" width="11.625" style="73" customWidth="1"/>
    <col min="2803" max="2811" width="7.875" style="73" customWidth="1"/>
    <col min="2812" max="2812" width="7.125" style="73" customWidth="1"/>
    <col min="2813" max="2813" width="3.125" style="73" customWidth="1"/>
    <col min="2814" max="2814" width="3" style="73" customWidth="1"/>
    <col min="2815" max="2815" width="11.625" style="73" customWidth="1"/>
    <col min="2816" max="2825" width="7.875" style="73" customWidth="1"/>
    <col min="2826" max="3056" width="9" style="73"/>
    <col min="3057" max="3057" width="3" style="73" customWidth="1"/>
    <col min="3058" max="3058" width="11.625" style="73" customWidth="1"/>
    <col min="3059" max="3067" width="7.875" style="73" customWidth="1"/>
    <col min="3068" max="3068" width="7.125" style="73" customWidth="1"/>
    <col min="3069" max="3069" width="3.125" style="73" customWidth="1"/>
    <col min="3070" max="3070" width="3" style="73" customWidth="1"/>
    <col min="3071" max="3071" width="11.625" style="73" customWidth="1"/>
    <col min="3072" max="3081" width="7.875" style="73" customWidth="1"/>
    <col min="3082" max="3312" width="9" style="73"/>
    <col min="3313" max="3313" width="3" style="73" customWidth="1"/>
    <col min="3314" max="3314" width="11.625" style="73" customWidth="1"/>
    <col min="3315" max="3323" width="7.875" style="73" customWidth="1"/>
    <col min="3324" max="3324" width="7.125" style="73" customWidth="1"/>
    <col min="3325" max="3325" width="3.125" style="73" customWidth="1"/>
    <col min="3326" max="3326" width="3" style="73" customWidth="1"/>
    <col min="3327" max="3327" width="11.625" style="73" customWidth="1"/>
    <col min="3328" max="3337" width="7.875" style="73" customWidth="1"/>
    <col min="3338" max="3568" width="9" style="73"/>
    <col min="3569" max="3569" width="3" style="73" customWidth="1"/>
    <col min="3570" max="3570" width="11.625" style="73" customWidth="1"/>
    <col min="3571" max="3579" width="7.875" style="73" customWidth="1"/>
    <col min="3580" max="3580" width="7.125" style="73" customWidth="1"/>
    <col min="3581" max="3581" width="3.125" style="73" customWidth="1"/>
    <col min="3582" max="3582" width="3" style="73" customWidth="1"/>
    <col min="3583" max="3583" width="11.625" style="73" customWidth="1"/>
    <col min="3584" max="3593" width="7.875" style="73" customWidth="1"/>
    <col min="3594" max="3824" width="9" style="73"/>
    <col min="3825" max="3825" width="3" style="73" customWidth="1"/>
    <col min="3826" max="3826" width="11.625" style="73" customWidth="1"/>
    <col min="3827" max="3835" width="7.875" style="73" customWidth="1"/>
    <col min="3836" max="3836" width="7.125" style="73" customWidth="1"/>
    <col min="3837" max="3837" width="3.125" style="73" customWidth="1"/>
    <col min="3838" max="3838" width="3" style="73" customWidth="1"/>
    <col min="3839" max="3839" width="11.625" style="73" customWidth="1"/>
    <col min="3840" max="3849" width="7.875" style="73" customWidth="1"/>
    <col min="3850" max="4080" width="9" style="73"/>
    <col min="4081" max="4081" width="3" style="73" customWidth="1"/>
    <col min="4082" max="4082" width="11.625" style="73" customWidth="1"/>
    <col min="4083" max="4091" width="7.875" style="73" customWidth="1"/>
    <col min="4092" max="4092" width="7.125" style="73" customWidth="1"/>
    <col min="4093" max="4093" width="3.125" style="73" customWidth="1"/>
    <col min="4094" max="4094" width="3" style="73" customWidth="1"/>
    <col min="4095" max="4095" width="11.625" style="73" customWidth="1"/>
    <col min="4096" max="4105" width="7.875" style="73" customWidth="1"/>
    <col min="4106" max="4336" width="9" style="73"/>
    <col min="4337" max="4337" width="3" style="73" customWidth="1"/>
    <col min="4338" max="4338" width="11.625" style="73" customWidth="1"/>
    <col min="4339" max="4347" width="7.875" style="73" customWidth="1"/>
    <col min="4348" max="4348" width="7.125" style="73" customWidth="1"/>
    <col min="4349" max="4349" width="3.125" style="73" customWidth="1"/>
    <col min="4350" max="4350" width="3" style="73" customWidth="1"/>
    <col min="4351" max="4351" width="11.625" style="73" customWidth="1"/>
    <col min="4352" max="4361" width="7.875" style="73" customWidth="1"/>
    <col min="4362" max="4592" width="9" style="73"/>
    <col min="4593" max="4593" width="3" style="73" customWidth="1"/>
    <col min="4594" max="4594" width="11.625" style="73" customWidth="1"/>
    <col min="4595" max="4603" width="7.875" style="73" customWidth="1"/>
    <col min="4604" max="4604" width="7.125" style="73" customWidth="1"/>
    <col min="4605" max="4605" width="3.125" style="73" customWidth="1"/>
    <col min="4606" max="4606" width="3" style="73" customWidth="1"/>
    <col min="4607" max="4607" width="11.625" style="73" customWidth="1"/>
    <col min="4608" max="4617" width="7.875" style="73" customWidth="1"/>
    <col min="4618" max="4848" width="9" style="73"/>
    <col min="4849" max="4849" width="3" style="73" customWidth="1"/>
    <col min="4850" max="4850" width="11.625" style="73" customWidth="1"/>
    <col min="4851" max="4859" width="7.875" style="73" customWidth="1"/>
    <col min="4860" max="4860" width="7.125" style="73" customWidth="1"/>
    <col min="4861" max="4861" width="3.125" style="73" customWidth="1"/>
    <col min="4862" max="4862" width="3" style="73" customWidth="1"/>
    <col min="4863" max="4863" width="11.625" style="73" customWidth="1"/>
    <col min="4864" max="4873" width="7.875" style="73" customWidth="1"/>
    <col min="4874" max="5104" width="9" style="73"/>
    <col min="5105" max="5105" width="3" style="73" customWidth="1"/>
    <col min="5106" max="5106" width="11.625" style="73" customWidth="1"/>
    <col min="5107" max="5115" width="7.875" style="73" customWidth="1"/>
    <col min="5116" max="5116" width="7.125" style="73" customWidth="1"/>
    <col min="5117" max="5117" width="3.125" style="73" customWidth="1"/>
    <col min="5118" max="5118" width="3" style="73" customWidth="1"/>
    <col min="5119" max="5119" width="11.625" style="73" customWidth="1"/>
    <col min="5120" max="5129" width="7.875" style="73" customWidth="1"/>
    <col min="5130" max="5360" width="9" style="73"/>
    <col min="5361" max="5361" width="3" style="73" customWidth="1"/>
    <col min="5362" max="5362" width="11.625" style="73" customWidth="1"/>
    <col min="5363" max="5371" width="7.875" style="73" customWidth="1"/>
    <col min="5372" max="5372" width="7.125" style="73" customWidth="1"/>
    <col min="5373" max="5373" width="3.125" style="73" customWidth="1"/>
    <col min="5374" max="5374" width="3" style="73" customWidth="1"/>
    <col min="5375" max="5375" width="11.625" style="73" customWidth="1"/>
    <col min="5376" max="5385" width="7.875" style="73" customWidth="1"/>
    <col min="5386" max="5616" width="9" style="73"/>
    <col min="5617" max="5617" width="3" style="73" customWidth="1"/>
    <col min="5618" max="5618" width="11.625" style="73" customWidth="1"/>
    <col min="5619" max="5627" width="7.875" style="73" customWidth="1"/>
    <col min="5628" max="5628" width="7.125" style="73" customWidth="1"/>
    <col min="5629" max="5629" width="3.125" style="73" customWidth="1"/>
    <col min="5630" max="5630" width="3" style="73" customWidth="1"/>
    <col min="5631" max="5631" width="11.625" style="73" customWidth="1"/>
    <col min="5632" max="5641" width="7.875" style="73" customWidth="1"/>
    <col min="5642" max="5872" width="9" style="73"/>
    <col min="5873" max="5873" width="3" style="73" customWidth="1"/>
    <col min="5874" max="5874" width="11.625" style="73" customWidth="1"/>
    <col min="5875" max="5883" width="7.875" style="73" customWidth="1"/>
    <col min="5884" max="5884" width="7.125" style="73" customWidth="1"/>
    <col min="5885" max="5885" width="3.125" style="73" customWidth="1"/>
    <col min="5886" max="5886" width="3" style="73" customWidth="1"/>
    <col min="5887" max="5887" width="11.625" style="73" customWidth="1"/>
    <col min="5888" max="5897" width="7.875" style="73" customWidth="1"/>
    <col min="5898" max="6128" width="9" style="73"/>
    <col min="6129" max="6129" width="3" style="73" customWidth="1"/>
    <col min="6130" max="6130" width="11.625" style="73" customWidth="1"/>
    <col min="6131" max="6139" width="7.875" style="73" customWidth="1"/>
    <col min="6140" max="6140" width="7.125" style="73" customWidth="1"/>
    <col min="6141" max="6141" width="3.125" style="73" customWidth="1"/>
    <col min="6142" max="6142" width="3" style="73" customWidth="1"/>
    <col min="6143" max="6143" width="11.625" style="73" customWidth="1"/>
    <col min="6144" max="6153" width="7.875" style="73" customWidth="1"/>
    <col min="6154" max="6384" width="9" style="73"/>
    <col min="6385" max="6385" width="3" style="73" customWidth="1"/>
    <col min="6386" max="6386" width="11.625" style="73" customWidth="1"/>
    <col min="6387" max="6395" width="7.875" style="73" customWidth="1"/>
    <col min="6396" max="6396" width="7.125" style="73" customWidth="1"/>
    <col min="6397" max="6397" width="3.125" style="73" customWidth="1"/>
    <col min="6398" max="6398" width="3" style="73" customWidth="1"/>
    <col min="6399" max="6399" width="11.625" style="73" customWidth="1"/>
    <col min="6400" max="6409" width="7.875" style="73" customWidth="1"/>
    <col min="6410" max="6640" width="9" style="73"/>
    <col min="6641" max="6641" width="3" style="73" customWidth="1"/>
    <col min="6642" max="6642" width="11.625" style="73" customWidth="1"/>
    <col min="6643" max="6651" width="7.875" style="73" customWidth="1"/>
    <col min="6652" max="6652" width="7.125" style="73" customWidth="1"/>
    <col min="6653" max="6653" width="3.125" style="73" customWidth="1"/>
    <col min="6654" max="6654" width="3" style="73" customWidth="1"/>
    <col min="6655" max="6655" width="11.625" style="73" customWidth="1"/>
    <col min="6656" max="6665" width="7.875" style="73" customWidth="1"/>
    <col min="6666" max="6896" width="9" style="73"/>
    <col min="6897" max="6897" width="3" style="73" customWidth="1"/>
    <col min="6898" max="6898" width="11.625" style="73" customWidth="1"/>
    <col min="6899" max="6907" width="7.875" style="73" customWidth="1"/>
    <col min="6908" max="6908" width="7.125" style="73" customWidth="1"/>
    <col min="6909" max="6909" width="3.125" style="73" customWidth="1"/>
    <col min="6910" max="6910" width="3" style="73" customWidth="1"/>
    <col min="6911" max="6911" width="11.625" style="73" customWidth="1"/>
    <col min="6912" max="6921" width="7.875" style="73" customWidth="1"/>
    <col min="6922" max="7152" width="9" style="73"/>
    <col min="7153" max="7153" width="3" style="73" customWidth="1"/>
    <col min="7154" max="7154" width="11.625" style="73" customWidth="1"/>
    <col min="7155" max="7163" width="7.875" style="73" customWidth="1"/>
    <col min="7164" max="7164" width="7.125" style="73" customWidth="1"/>
    <col min="7165" max="7165" width="3.125" style="73" customWidth="1"/>
    <col min="7166" max="7166" width="3" style="73" customWidth="1"/>
    <col min="7167" max="7167" width="11.625" style="73" customWidth="1"/>
    <col min="7168" max="7177" width="7.875" style="73" customWidth="1"/>
    <col min="7178" max="7408" width="9" style="73"/>
    <col min="7409" max="7409" width="3" style="73" customWidth="1"/>
    <col min="7410" max="7410" width="11.625" style="73" customWidth="1"/>
    <col min="7411" max="7419" width="7.875" style="73" customWidth="1"/>
    <col min="7420" max="7420" width="7.125" style="73" customWidth="1"/>
    <col min="7421" max="7421" width="3.125" style="73" customWidth="1"/>
    <col min="7422" max="7422" width="3" style="73" customWidth="1"/>
    <col min="7423" max="7423" width="11.625" style="73" customWidth="1"/>
    <col min="7424" max="7433" width="7.875" style="73" customWidth="1"/>
    <col min="7434" max="7664" width="9" style="73"/>
    <col min="7665" max="7665" width="3" style="73" customWidth="1"/>
    <col min="7666" max="7666" width="11.625" style="73" customWidth="1"/>
    <col min="7667" max="7675" width="7.875" style="73" customWidth="1"/>
    <col min="7676" max="7676" width="7.125" style="73" customWidth="1"/>
    <col min="7677" max="7677" width="3.125" style="73" customWidth="1"/>
    <col min="7678" max="7678" width="3" style="73" customWidth="1"/>
    <col min="7679" max="7679" width="11.625" style="73" customWidth="1"/>
    <col min="7680" max="7689" width="7.875" style="73" customWidth="1"/>
    <col min="7690" max="7920" width="9" style="73"/>
    <col min="7921" max="7921" width="3" style="73" customWidth="1"/>
    <col min="7922" max="7922" width="11.625" style="73" customWidth="1"/>
    <col min="7923" max="7931" width="7.875" style="73" customWidth="1"/>
    <col min="7932" max="7932" width="7.125" style="73" customWidth="1"/>
    <col min="7933" max="7933" width="3.125" style="73" customWidth="1"/>
    <col min="7934" max="7934" width="3" style="73" customWidth="1"/>
    <col min="7935" max="7935" width="11.625" style="73" customWidth="1"/>
    <col min="7936" max="7945" width="7.875" style="73" customWidth="1"/>
    <col min="7946" max="8176" width="9" style="73"/>
    <col min="8177" max="8177" width="3" style="73" customWidth="1"/>
    <col min="8178" max="8178" width="11.625" style="73" customWidth="1"/>
    <col min="8179" max="8187" width="7.875" style="73" customWidth="1"/>
    <col min="8188" max="8188" width="7.125" style="73" customWidth="1"/>
    <col min="8189" max="8189" width="3.125" style="73" customWidth="1"/>
    <col min="8190" max="8190" width="3" style="73" customWidth="1"/>
    <col min="8191" max="8191" width="11.625" style="73" customWidth="1"/>
    <col min="8192" max="8201" width="7.875" style="73" customWidth="1"/>
    <col min="8202" max="8432" width="9" style="73"/>
    <col min="8433" max="8433" width="3" style="73" customWidth="1"/>
    <col min="8434" max="8434" width="11.625" style="73" customWidth="1"/>
    <col min="8435" max="8443" width="7.875" style="73" customWidth="1"/>
    <col min="8444" max="8444" width="7.125" style="73" customWidth="1"/>
    <col min="8445" max="8445" width="3.125" style="73" customWidth="1"/>
    <col min="8446" max="8446" width="3" style="73" customWidth="1"/>
    <col min="8447" max="8447" width="11.625" style="73" customWidth="1"/>
    <col min="8448" max="8457" width="7.875" style="73" customWidth="1"/>
    <col min="8458" max="8688" width="9" style="73"/>
    <col min="8689" max="8689" width="3" style="73" customWidth="1"/>
    <col min="8690" max="8690" width="11.625" style="73" customWidth="1"/>
    <col min="8691" max="8699" width="7.875" style="73" customWidth="1"/>
    <col min="8700" max="8700" width="7.125" style="73" customWidth="1"/>
    <col min="8701" max="8701" width="3.125" style="73" customWidth="1"/>
    <col min="8702" max="8702" width="3" style="73" customWidth="1"/>
    <col min="8703" max="8703" width="11.625" style="73" customWidth="1"/>
    <col min="8704" max="8713" width="7.875" style="73" customWidth="1"/>
    <col min="8714" max="8944" width="9" style="73"/>
    <col min="8945" max="8945" width="3" style="73" customWidth="1"/>
    <col min="8946" max="8946" width="11.625" style="73" customWidth="1"/>
    <col min="8947" max="8955" width="7.875" style="73" customWidth="1"/>
    <col min="8956" max="8956" width="7.125" style="73" customWidth="1"/>
    <col min="8957" max="8957" width="3.125" style="73" customWidth="1"/>
    <col min="8958" max="8958" width="3" style="73" customWidth="1"/>
    <col min="8959" max="8959" width="11.625" style="73" customWidth="1"/>
    <col min="8960" max="8969" width="7.875" style="73" customWidth="1"/>
    <col min="8970" max="9200" width="9" style="73"/>
    <col min="9201" max="9201" width="3" style="73" customWidth="1"/>
    <col min="9202" max="9202" width="11.625" style="73" customWidth="1"/>
    <col min="9203" max="9211" width="7.875" style="73" customWidth="1"/>
    <col min="9212" max="9212" width="7.125" style="73" customWidth="1"/>
    <col min="9213" max="9213" width="3.125" style="73" customWidth="1"/>
    <col min="9214" max="9214" width="3" style="73" customWidth="1"/>
    <col min="9215" max="9215" width="11.625" style="73" customWidth="1"/>
    <col min="9216" max="9225" width="7.875" style="73" customWidth="1"/>
    <col min="9226" max="9456" width="9" style="73"/>
    <col min="9457" max="9457" width="3" style="73" customWidth="1"/>
    <col min="9458" max="9458" width="11.625" style="73" customWidth="1"/>
    <col min="9459" max="9467" width="7.875" style="73" customWidth="1"/>
    <col min="9468" max="9468" width="7.125" style="73" customWidth="1"/>
    <col min="9469" max="9469" width="3.125" style="73" customWidth="1"/>
    <col min="9470" max="9470" width="3" style="73" customWidth="1"/>
    <col min="9471" max="9471" width="11.625" style="73" customWidth="1"/>
    <col min="9472" max="9481" width="7.875" style="73" customWidth="1"/>
    <col min="9482" max="9712" width="9" style="73"/>
    <col min="9713" max="9713" width="3" style="73" customWidth="1"/>
    <col min="9714" max="9714" width="11.625" style="73" customWidth="1"/>
    <col min="9715" max="9723" width="7.875" style="73" customWidth="1"/>
    <col min="9724" max="9724" width="7.125" style="73" customWidth="1"/>
    <col min="9725" max="9725" width="3.125" style="73" customWidth="1"/>
    <col min="9726" max="9726" width="3" style="73" customWidth="1"/>
    <col min="9727" max="9727" width="11.625" style="73" customWidth="1"/>
    <col min="9728" max="9737" width="7.875" style="73" customWidth="1"/>
    <col min="9738" max="9968" width="9" style="73"/>
    <col min="9969" max="9969" width="3" style="73" customWidth="1"/>
    <col min="9970" max="9970" width="11.625" style="73" customWidth="1"/>
    <col min="9971" max="9979" width="7.875" style="73" customWidth="1"/>
    <col min="9980" max="9980" width="7.125" style="73" customWidth="1"/>
    <col min="9981" max="9981" width="3.125" style="73" customWidth="1"/>
    <col min="9982" max="9982" width="3" style="73" customWidth="1"/>
    <col min="9983" max="9983" width="11.625" style="73" customWidth="1"/>
    <col min="9984" max="9993" width="7.875" style="73" customWidth="1"/>
    <col min="9994" max="10224" width="9" style="73"/>
    <col min="10225" max="10225" width="3" style="73" customWidth="1"/>
    <col min="10226" max="10226" width="11.625" style="73" customWidth="1"/>
    <col min="10227" max="10235" width="7.875" style="73" customWidth="1"/>
    <col min="10236" max="10236" width="7.125" style="73" customWidth="1"/>
    <col min="10237" max="10237" width="3.125" style="73" customWidth="1"/>
    <col min="10238" max="10238" width="3" style="73" customWidth="1"/>
    <col min="10239" max="10239" width="11.625" style="73" customWidth="1"/>
    <col min="10240" max="10249" width="7.875" style="73" customWidth="1"/>
    <col min="10250" max="10480" width="9" style="73"/>
    <col min="10481" max="10481" width="3" style="73" customWidth="1"/>
    <col min="10482" max="10482" width="11.625" style="73" customWidth="1"/>
    <col min="10483" max="10491" width="7.875" style="73" customWidth="1"/>
    <col min="10492" max="10492" width="7.125" style="73" customWidth="1"/>
    <col min="10493" max="10493" width="3.125" style="73" customWidth="1"/>
    <col min="10494" max="10494" width="3" style="73" customWidth="1"/>
    <col min="10495" max="10495" width="11.625" style="73" customWidth="1"/>
    <col min="10496" max="10505" width="7.875" style="73" customWidth="1"/>
    <col min="10506" max="10736" width="9" style="73"/>
    <col min="10737" max="10737" width="3" style="73" customWidth="1"/>
    <col min="10738" max="10738" width="11.625" style="73" customWidth="1"/>
    <col min="10739" max="10747" width="7.875" style="73" customWidth="1"/>
    <col min="10748" max="10748" width="7.125" style="73" customWidth="1"/>
    <col min="10749" max="10749" width="3.125" style="73" customWidth="1"/>
    <col min="10750" max="10750" width="3" style="73" customWidth="1"/>
    <col min="10751" max="10751" width="11.625" style="73" customWidth="1"/>
    <col min="10752" max="10761" width="7.875" style="73" customWidth="1"/>
    <col min="10762" max="10992" width="9" style="73"/>
    <col min="10993" max="10993" width="3" style="73" customWidth="1"/>
    <col min="10994" max="10994" width="11.625" style="73" customWidth="1"/>
    <col min="10995" max="11003" width="7.875" style="73" customWidth="1"/>
    <col min="11004" max="11004" width="7.125" style="73" customWidth="1"/>
    <col min="11005" max="11005" width="3.125" style="73" customWidth="1"/>
    <col min="11006" max="11006" width="3" style="73" customWidth="1"/>
    <col min="11007" max="11007" width="11.625" style="73" customWidth="1"/>
    <col min="11008" max="11017" width="7.875" style="73" customWidth="1"/>
    <col min="11018" max="11248" width="9" style="73"/>
    <col min="11249" max="11249" width="3" style="73" customWidth="1"/>
    <col min="11250" max="11250" width="11.625" style="73" customWidth="1"/>
    <col min="11251" max="11259" width="7.875" style="73" customWidth="1"/>
    <col min="11260" max="11260" width="7.125" style="73" customWidth="1"/>
    <col min="11261" max="11261" width="3.125" style="73" customWidth="1"/>
    <col min="11262" max="11262" width="3" style="73" customWidth="1"/>
    <col min="11263" max="11263" width="11.625" style="73" customWidth="1"/>
    <col min="11264" max="11273" width="7.875" style="73" customWidth="1"/>
    <col min="11274" max="11504" width="9" style="73"/>
    <col min="11505" max="11505" width="3" style="73" customWidth="1"/>
    <col min="11506" max="11506" width="11.625" style="73" customWidth="1"/>
    <col min="11507" max="11515" width="7.875" style="73" customWidth="1"/>
    <col min="11516" max="11516" width="7.125" style="73" customWidth="1"/>
    <col min="11517" max="11517" width="3.125" style="73" customWidth="1"/>
    <col min="11518" max="11518" width="3" style="73" customWidth="1"/>
    <col min="11519" max="11519" width="11.625" style="73" customWidth="1"/>
    <col min="11520" max="11529" width="7.875" style="73" customWidth="1"/>
    <col min="11530" max="11760" width="9" style="73"/>
    <col min="11761" max="11761" width="3" style="73" customWidth="1"/>
    <col min="11762" max="11762" width="11.625" style="73" customWidth="1"/>
    <col min="11763" max="11771" width="7.875" style="73" customWidth="1"/>
    <col min="11772" max="11772" width="7.125" style="73" customWidth="1"/>
    <col min="11773" max="11773" width="3.125" style="73" customWidth="1"/>
    <col min="11774" max="11774" width="3" style="73" customWidth="1"/>
    <col min="11775" max="11775" width="11.625" style="73" customWidth="1"/>
    <col min="11776" max="11785" width="7.875" style="73" customWidth="1"/>
    <col min="11786" max="12016" width="9" style="73"/>
    <col min="12017" max="12017" width="3" style="73" customWidth="1"/>
    <col min="12018" max="12018" width="11.625" style="73" customWidth="1"/>
    <col min="12019" max="12027" width="7.875" style="73" customWidth="1"/>
    <col min="12028" max="12028" width="7.125" style="73" customWidth="1"/>
    <col min="12029" max="12029" width="3.125" style="73" customWidth="1"/>
    <col min="12030" max="12030" width="3" style="73" customWidth="1"/>
    <col min="12031" max="12031" width="11.625" style="73" customWidth="1"/>
    <col min="12032" max="12041" width="7.875" style="73" customWidth="1"/>
    <col min="12042" max="12272" width="9" style="73"/>
    <col min="12273" max="12273" width="3" style="73" customWidth="1"/>
    <col min="12274" max="12274" width="11.625" style="73" customWidth="1"/>
    <col min="12275" max="12283" width="7.875" style="73" customWidth="1"/>
    <col min="12284" max="12284" width="7.125" style="73" customWidth="1"/>
    <col min="12285" max="12285" width="3.125" style="73" customWidth="1"/>
    <col min="12286" max="12286" width="3" style="73" customWidth="1"/>
    <col min="12287" max="12287" width="11.625" style="73" customWidth="1"/>
    <col min="12288" max="12297" width="7.875" style="73" customWidth="1"/>
    <col min="12298" max="12528" width="9" style="73"/>
    <col min="12529" max="12529" width="3" style="73" customWidth="1"/>
    <col min="12530" max="12530" width="11.625" style="73" customWidth="1"/>
    <col min="12531" max="12539" width="7.875" style="73" customWidth="1"/>
    <col min="12540" max="12540" width="7.125" style="73" customWidth="1"/>
    <col min="12541" max="12541" width="3.125" style="73" customWidth="1"/>
    <col min="12542" max="12542" width="3" style="73" customWidth="1"/>
    <col min="12543" max="12543" width="11.625" style="73" customWidth="1"/>
    <col min="12544" max="12553" width="7.875" style="73" customWidth="1"/>
    <col min="12554" max="12784" width="9" style="73"/>
    <col min="12785" max="12785" width="3" style="73" customWidth="1"/>
    <col min="12786" max="12786" width="11.625" style="73" customWidth="1"/>
    <col min="12787" max="12795" width="7.875" style="73" customWidth="1"/>
    <col min="12796" max="12796" width="7.125" style="73" customWidth="1"/>
    <col min="12797" max="12797" width="3.125" style="73" customWidth="1"/>
    <col min="12798" max="12798" width="3" style="73" customWidth="1"/>
    <col min="12799" max="12799" width="11.625" style="73" customWidth="1"/>
    <col min="12800" max="12809" width="7.875" style="73" customWidth="1"/>
    <col min="12810" max="13040" width="9" style="73"/>
    <col min="13041" max="13041" width="3" style="73" customWidth="1"/>
    <col min="13042" max="13042" width="11.625" style="73" customWidth="1"/>
    <col min="13043" max="13051" width="7.875" style="73" customWidth="1"/>
    <col min="13052" max="13052" width="7.125" style="73" customWidth="1"/>
    <col min="13053" max="13053" width="3.125" style="73" customWidth="1"/>
    <col min="13054" max="13054" width="3" style="73" customWidth="1"/>
    <col min="13055" max="13055" width="11.625" style="73" customWidth="1"/>
    <col min="13056" max="13065" width="7.875" style="73" customWidth="1"/>
    <col min="13066" max="13296" width="9" style="73"/>
    <col min="13297" max="13297" width="3" style="73" customWidth="1"/>
    <col min="13298" max="13298" width="11.625" style="73" customWidth="1"/>
    <col min="13299" max="13307" width="7.875" style="73" customWidth="1"/>
    <col min="13308" max="13308" width="7.125" style="73" customWidth="1"/>
    <col min="13309" max="13309" width="3.125" style="73" customWidth="1"/>
    <col min="13310" max="13310" width="3" style="73" customWidth="1"/>
    <col min="13311" max="13311" width="11.625" style="73" customWidth="1"/>
    <col min="13312" max="13321" width="7.875" style="73" customWidth="1"/>
    <col min="13322" max="13552" width="9" style="73"/>
    <col min="13553" max="13553" width="3" style="73" customWidth="1"/>
    <col min="13554" max="13554" width="11.625" style="73" customWidth="1"/>
    <col min="13555" max="13563" width="7.875" style="73" customWidth="1"/>
    <col min="13564" max="13564" width="7.125" style="73" customWidth="1"/>
    <col min="13565" max="13565" width="3.125" style="73" customWidth="1"/>
    <col min="13566" max="13566" width="3" style="73" customWidth="1"/>
    <col min="13567" max="13567" width="11.625" style="73" customWidth="1"/>
    <col min="13568" max="13577" width="7.875" style="73" customWidth="1"/>
    <col min="13578" max="13808" width="9" style="73"/>
    <col min="13809" max="13809" width="3" style="73" customWidth="1"/>
    <col min="13810" max="13810" width="11.625" style="73" customWidth="1"/>
    <col min="13811" max="13819" width="7.875" style="73" customWidth="1"/>
    <col min="13820" max="13820" width="7.125" style="73" customWidth="1"/>
    <col min="13821" max="13821" width="3.125" style="73" customWidth="1"/>
    <col min="13822" max="13822" width="3" style="73" customWidth="1"/>
    <col min="13823" max="13823" width="11.625" style="73" customWidth="1"/>
    <col min="13824" max="13833" width="7.875" style="73" customWidth="1"/>
    <col min="13834" max="14064" width="9" style="73"/>
    <col min="14065" max="14065" width="3" style="73" customWidth="1"/>
    <col min="14066" max="14066" width="11.625" style="73" customWidth="1"/>
    <col min="14067" max="14075" width="7.875" style="73" customWidth="1"/>
    <col min="14076" max="14076" width="7.125" style="73" customWidth="1"/>
    <col min="14077" max="14077" width="3.125" style="73" customWidth="1"/>
    <col min="14078" max="14078" width="3" style="73" customWidth="1"/>
    <col min="14079" max="14079" width="11.625" style="73" customWidth="1"/>
    <col min="14080" max="14089" width="7.875" style="73" customWidth="1"/>
    <col min="14090" max="14320" width="9" style="73"/>
    <col min="14321" max="14321" width="3" style="73" customWidth="1"/>
    <col min="14322" max="14322" width="11.625" style="73" customWidth="1"/>
    <col min="14323" max="14331" width="7.875" style="73" customWidth="1"/>
    <col min="14332" max="14332" width="7.125" style="73" customWidth="1"/>
    <col min="14333" max="14333" width="3.125" style="73" customWidth="1"/>
    <col min="14334" max="14334" width="3" style="73" customWidth="1"/>
    <col min="14335" max="14335" width="11.625" style="73" customWidth="1"/>
    <col min="14336" max="14345" width="7.875" style="73" customWidth="1"/>
    <col min="14346" max="14576" width="9" style="73"/>
    <col min="14577" max="14577" width="3" style="73" customWidth="1"/>
    <col min="14578" max="14578" width="11.625" style="73" customWidth="1"/>
    <col min="14579" max="14587" width="7.875" style="73" customWidth="1"/>
    <col min="14588" max="14588" width="7.125" style="73" customWidth="1"/>
    <col min="14589" max="14589" width="3.125" style="73" customWidth="1"/>
    <col min="14590" max="14590" width="3" style="73" customWidth="1"/>
    <col min="14591" max="14591" width="11.625" style="73" customWidth="1"/>
    <col min="14592" max="14601" width="7.875" style="73" customWidth="1"/>
    <col min="14602" max="14832" width="9" style="73"/>
    <col min="14833" max="14833" width="3" style="73" customWidth="1"/>
    <col min="14834" max="14834" width="11.625" style="73" customWidth="1"/>
    <col min="14835" max="14843" width="7.875" style="73" customWidth="1"/>
    <col min="14844" max="14844" width="7.125" style="73" customWidth="1"/>
    <col min="14845" max="14845" width="3.125" style="73" customWidth="1"/>
    <col min="14846" max="14846" width="3" style="73" customWidth="1"/>
    <col min="14847" max="14847" width="11.625" style="73" customWidth="1"/>
    <col min="14848" max="14857" width="7.875" style="73" customWidth="1"/>
    <col min="14858" max="15088" width="9" style="73"/>
    <col min="15089" max="15089" width="3" style="73" customWidth="1"/>
    <col min="15090" max="15090" width="11.625" style="73" customWidth="1"/>
    <col min="15091" max="15099" width="7.875" style="73" customWidth="1"/>
    <col min="15100" max="15100" width="7.125" style="73" customWidth="1"/>
    <col min="15101" max="15101" width="3.125" style="73" customWidth="1"/>
    <col min="15102" max="15102" width="3" style="73" customWidth="1"/>
    <col min="15103" max="15103" width="11.625" style="73" customWidth="1"/>
    <col min="15104" max="15113" width="7.875" style="73" customWidth="1"/>
    <col min="15114" max="15344" width="9" style="73"/>
    <col min="15345" max="15345" width="3" style="73" customWidth="1"/>
    <col min="15346" max="15346" width="11.625" style="73" customWidth="1"/>
    <col min="15347" max="15355" width="7.875" style="73" customWidth="1"/>
    <col min="15356" max="15356" width="7.125" style="73" customWidth="1"/>
    <col min="15357" max="15357" width="3.125" style="73" customWidth="1"/>
    <col min="15358" max="15358" width="3" style="73" customWidth="1"/>
    <col min="15359" max="15359" width="11.625" style="73" customWidth="1"/>
    <col min="15360" max="15369" width="7.875" style="73" customWidth="1"/>
    <col min="15370" max="15600" width="9" style="73"/>
    <col min="15601" max="15601" width="3" style="73" customWidth="1"/>
    <col min="15602" max="15602" width="11.625" style="73" customWidth="1"/>
    <col min="15603" max="15611" width="7.875" style="73" customWidth="1"/>
    <col min="15612" max="15612" width="7.125" style="73" customWidth="1"/>
    <col min="15613" max="15613" width="3.125" style="73" customWidth="1"/>
    <col min="15614" max="15614" width="3" style="73" customWidth="1"/>
    <col min="15615" max="15615" width="11.625" style="73" customWidth="1"/>
    <col min="15616" max="15625" width="7.875" style="73" customWidth="1"/>
    <col min="15626" max="15856" width="9" style="73"/>
    <col min="15857" max="15857" width="3" style="73" customWidth="1"/>
    <col min="15858" max="15858" width="11.625" style="73" customWidth="1"/>
    <col min="15859" max="15867" width="7.875" style="73" customWidth="1"/>
    <col min="15868" max="15868" width="7.125" style="73" customWidth="1"/>
    <col min="15869" max="15869" width="3.125" style="73" customWidth="1"/>
    <col min="15870" max="15870" width="3" style="73" customWidth="1"/>
    <col min="15871" max="15871" width="11.625" style="73" customWidth="1"/>
    <col min="15872" max="15881" width="7.875" style="73" customWidth="1"/>
    <col min="15882" max="16112" width="9" style="73"/>
    <col min="16113" max="16113" width="3" style="73" customWidth="1"/>
    <col min="16114" max="16114" width="11.625" style="73" customWidth="1"/>
    <col min="16115" max="16123" width="7.875" style="73" customWidth="1"/>
    <col min="16124" max="16124" width="7.125" style="73" customWidth="1"/>
    <col min="16125" max="16125" width="3.125" style="73" customWidth="1"/>
    <col min="16126" max="16126" width="3" style="73" customWidth="1"/>
    <col min="16127" max="16127" width="11.625" style="73" customWidth="1"/>
    <col min="16128" max="16137" width="7.875" style="73" customWidth="1"/>
    <col min="16138" max="16384" width="9" style="73"/>
  </cols>
  <sheetData>
    <row r="1" spans="1:13" ht="13.5">
      <c r="A1" s="349" t="s">
        <v>213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72"/>
    </row>
    <row r="2" spans="1:13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6" t="s">
        <v>2</v>
      </c>
      <c r="M3" s="72"/>
    </row>
    <row r="4" spans="1:13" ht="14.25" customHeight="1">
      <c r="A4" s="27"/>
      <c r="B4" s="189"/>
      <c r="C4" s="190"/>
      <c r="D4" s="191"/>
      <c r="E4" s="192"/>
      <c r="F4" s="193"/>
      <c r="G4" s="193"/>
      <c r="H4" s="194"/>
      <c r="I4" s="194"/>
      <c r="J4" s="191"/>
      <c r="K4" s="193"/>
      <c r="L4" s="195"/>
      <c r="M4" s="72"/>
    </row>
    <row r="5" spans="1:13" ht="14.25" customHeight="1">
      <c r="A5" s="13"/>
      <c r="B5" s="196"/>
      <c r="C5" s="197"/>
      <c r="D5" s="377" t="s">
        <v>192</v>
      </c>
      <c r="E5" s="198" t="s">
        <v>214</v>
      </c>
      <c r="F5" s="193"/>
      <c r="G5" s="193"/>
      <c r="H5" s="199"/>
      <c r="I5" s="381" t="s">
        <v>215</v>
      </c>
      <c r="J5" s="193"/>
      <c r="K5" s="193"/>
      <c r="L5" s="195"/>
      <c r="M5" s="72"/>
    </row>
    <row r="6" spans="1:13" ht="13.5" customHeight="1">
      <c r="A6" s="13"/>
      <c r="B6" s="196" t="s">
        <v>7</v>
      </c>
      <c r="C6" s="375" t="s">
        <v>195</v>
      </c>
      <c r="D6" s="378"/>
      <c r="E6" s="375" t="s">
        <v>216</v>
      </c>
      <c r="F6" s="369" t="s">
        <v>197</v>
      </c>
      <c r="G6" s="371" t="s">
        <v>198</v>
      </c>
      <c r="H6" s="375" t="s">
        <v>217</v>
      </c>
      <c r="I6" s="381"/>
      <c r="J6" s="369" t="s">
        <v>200</v>
      </c>
      <c r="K6" s="373" t="s">
        <v>201</v>
      </c>
      <c r="L6" s="371" t="s">
        <v>202</v>
      </c>
      <c r="M6" s="72"/>
    </row>
    <row r="7" spans="1:13" ht="101.25" customHeight="1">
      <c r="A7" s="13"/>
      <c r="B7" s="201" t="s">
        <v>204</v>
      </c>
      <c r="C7" s="376"/>
      <c r="D7" s="379"/>
      <c r="E7" s="376"/>
      <c r="F7" s="370"/>
      <c r="G7" s="372"/>
      <c r="H7" s="376"/>
      <c r="I7" s="382"/>
      <c r="J7" s="370"/>
      <c r="K7" s="374"/>
      <c r="L7" s="372"/>
      <c r="M7" s="72"/>
    </row>
    <row r="8" spans="1:13" ht="13.5" customHeight="1">
      <c r="A8" s="340" t="s">
        <v>14</v>
      </c>
      <c r="B8" s="20"/>
      <c r="C8" s="208"/>
      <c r="D8" s="208"/>
      <c r="E8" s="208"/>
      <c r="F8" s="209"/>
      <c r="G8" s="210"/>
      <c r="H8" s="208"/>
      <c r="I8" s="208"/>
      <c r="J8" s="244"/>
      <c r="K8" s="211"/>
      <c r="L8" s="210"/>
      <c r="M8" s="72"/>
    </row>
    <row r="9" spans="1:13" ht="13.5" customHeight="1">
      <c r="A9" s="341"/>
      <c r="B9" s="20" t="s">
        <v>66</v>
      </c>
      <c r="C9" s="208">
        <v>7</v>
      </c>
      <c r="D9" s="208">
        <v>5</v>
      </c>
      <c r="E9" s="208">
        <v>2</v>
      </c>
      <c r="F9" s="209">
        <v>0</v>
      </c>
      <c r="G9" s="210">
        <v>1</v>
      </c>
      <c r="H9" s="208">
        <v>4</v>
      </c>
      <c r="I9" s="208">
        <v>2</v>
      </c>
      <c r="J9" s="213">
        <v>0</v>
      </c>
      <c r="K9" s="211">
        <v>1</v>
      </c>
      <c r="L9" s="221" t="s">
        <v>57</v>
      </c>
      <c r="M9" s="72"/>
    </row>
    <row r="10" spans="1:13" ht="13.5" customHeight="1">
      <c r="A10" s="341"/>
      <c r="B10" s="20" t="s">
        <v>34</v>
      </c>
      <c r="C10" s="208">
        <v>12</v>
      </c>
      <c r="D10" s="208">
        <v>11</v>
      </c>
      <c r="E10" s="208">
        <v>3</v>
      </c>
      <c r="F10" s="209">
        <v>1</v>
      </c>
      <c r="G10" s="210">
        <v>2</v>
      </c>
      <c r="H10" s="208">
        <v>8</v>
      </c>
      <c r="I10" s="208">
        <v>2</v>
      </c>
      <c r="J10" s="213" t="s">
        <v>57</v>
      </c>
      <c r="K10" s="211">
        <v>2</v>
      </c>
      <c r="L10" s="221" t="s">
        <v>57</v>
      </c>
      <c r="M10" s="72"/>
    </row>
    <row r="11" spans="1:13" ht="13.5" customHeight="1">
      <c r="A11" s="341"/>
      <c r="B11" s="20" t="s">
        <v>36</v>
      </c>
      <c r="C11" s="208">
        <v>8</v>
      </c>
      <c r="D11" s="208">
        <v>7</v>
      </c>
      <c r="E11" s="208">
        <v>1</v>
      </c>
      <c r="F11" s="209">
        <v>1</v>
      </c>
      <c r="G11" s="210">
        <v>0</v>
      </c>
      <c r="H11" s="208">
        <v>6</v>
      </c>
      <c r="I11" s="208">
        <v>1</v>
      </c>
      <c r="J11" s="213">
        <v>0</v>
      </c>
      <c r="K11" s="211">
        <v>1</v>
      </c>
      <c r="L11" s="221" t="s">
        <v>57</v>
      </c>
      <c r="M11" s="72"/>
    </row>
    <row r="12" spans="1:13" ht="13.5" customHeight="1">
      <c r="A12" s="341"/>
      <c r="B12" s="20" t="s">
        <v>38</v>
      </c>
      <c r="C12" s="208">
        <v>9</v>
      </c>
      <c r="D12" s="208">
        <v>6</v>
      </c>
      <c r="E12" s="208">
        <v>1</v>
      </c>
      <c r="F12" s="209">
        <v>1</v>
      </c>
      <c r="G12" s="210">
        <v>0</v>
      </c>
      <c r="H12" s="208">
        <v>4</v>
      </c>
      <c r="I12" s="208">
        <v>3</v>
      </c>
      <c r="J12" s="213">
        <v>1</v>
      </c>
      <c r="K12" s="211">
        <v>2</v>
      </c>
      <c r="L12" s="210">
        <v>1</v>
      </c>
      <c r="M12" s="72"/>
    </row>
    <row r="13" spans="1:13" ht="13.5" customHeight="1">
      <c r="A13" s="341"/>
      <c r="B13" s="20" t="s">
        <v>40</v>
      </c>
      <c r="C13" s="208">
        <v>13</v>
      </c>
      <c r="D13" s="208">
        <v>8</v>
      </c>
      <c r="E13" s="208">
        <v>3</v>
      </c>
      <c r="F13" s="209">
        <v>1</v>
      </c>
      <c r="G13" s="210">
        <v>1</v>
      </c>
      <c r="H13" s="208">
        <v>6</v>
      </c>
      <c r="I13" s="208">
        <v>5</v>
      </c>
      <c r="J13" s="213">
        <v>0</v>
      </c>
      <c r="K13" s="211">
        <v>3</v>
      </c>
      <c r="L13" s="210">
        <v>2</v>
      </c>
      <c r="M13" s="72"/>
    </row>
    <row r="14" spans="1:13" ht="13.5" customHeight="1">
      <c r="A14" s="341"/>
      <c r="B14" s="20" t="s">
        <v>42</v>
      </c>
      <c r="C14" s="208">
        <v>8</v>
      </c>
      <c r="D14" s="208">
        <v>7</v>
      </c>
      <c r="E14" s="208">
        <v>1</v>
      </c>
      <c r="F14" s="209">
        <v>1</v>
      </c>
      <c r="G14" s="210">
        <v>0</v>
      </c>
      <c r="H14" s="208">
        <v>5</v>
      </c>
      <c r="I14" s="208">
        <v>1</v>
      </c>
      <c r="J14" s="213" t="s">
        <v>57</v>
      </c>
      <c r="K14" s="211">
        <v>1</v>
      </c>
      <c r="L14" s="221" t="s">
        <v>57</v>
      </c>
      <c r="M14" s="72"/>
    </row>
    <row r="15" spans="1:13" ht="13.5" customHeight="1">
      <c r="A15" s="341"/>
      <c r="B15" s="20" t="s">
        <v>44</v>
      </c>
      <c r="C15" s="208">
        <v>7</v>
      </c>
      <c r="D15" s="208">
        <v>7</v>
      </c>
      <c r="E15" s="208">
        <v>2</v>
      </c>
      <c r="F15" s="213" t="s">
        <v>57</v>
      </c>
      <c r="G15" s="210">
        <v>2</v>
      </c>
      <c r="H15" s="208">
        <v>4</v>
      </c>
      <c r="I15" s="208">
        <v>1</v>
      </c>
      <c r="J15" s="213" t="s">
        <v>57</v>
      </c>
      <c r="K15" s="211">
        <v>1</v>
      </c>
      <c r="L15" s="245" t="s">
        <v>57</v>
      </c>
      <c r="M15" s="72"/>
    </row>
    <row r="16" spans="1:13" ht="13.5" customHeight="1">
      <c r="A16" s="341"/>
      <c r="B16" s="20" t="s">
        <v>46</v>
      </c>
      <c r="C16" s="208">
        <v>12</v>
      </c>
      <c r="D16" s="208">
        <v>7</v>
      </c>
      <c r="E16" s="208">
        <v>2</v>
      </c>
      <c r="F16" s="209">
        <v>1</v>
      </c>
      <c r="G16" s="210">
        <v>1</v>
      </c>
      <c r="H16" s="208">
        <v>5</v>
      </c>
      <c r="I16" s="208">
        <v>4</v>
      </c>
      <c r="J16" s="213">
        <v>0</v>
      </c>
      <c r="K16" s="211">
        <v>3</v>
      </c>
      <c r="L16" s="215">
        <v>0</v>
      </c>
      <c r="M16" s="72"/>
    </row>
    <row r="17" spans="1:13" ht="13.5" customHeight="1">
      <c r="A17" s="341"/>
      <c r="B17" s="20" t="s">
        <v>48</v>
      </c>
      <c r="C17" s="208">
        <v>11</v>
      </c>
      <c r="D17" s="208">
        <v>5</v>
      </c>
      <c r="E17" s="208">
        <v>1</v>
      </c>
      <c r="F17" s="209">
        <v>0</v>
      </c>
      <c r="G17" s="210">
        <v>1</v>
      </c>
      <c r="H17" s="208">
        <v>4</v>
      </c>
      <c r="I17" s="208">
        <v>3</v>
      </c>
      <c r="J17" s="213">
        <v>2</v>
      </c>
      <c r="K17" s="211">
        <v>1</v>
      </c>
      <c r="L17" s="215">
        <v>0</v>
      </c>
      <c r="M17" s="72"/>
    </row>
    <row r="18" spans="1:13" ht="13.5" customHeight="1">
      <c r="A18" s="341"/>
      <c r="B18" s="20" t="s">
        <v>50</v>
      </c>
      <c r="C18" s="208">
        <v>10</v>
      </c>
      <c r="D18" s="208">
        <v>7</v>
      </c>
      <c r="E18" s="208">
        <v>1</v>
      </c>
      <c r="F18" s="209">
        <v>0</v>
      </c>
      <c r="G18" s="210">
        <v>0</v>
      </c>
      <c r="H18" s="208">
        <v>6</v>
      </c>
      <c r="I18" s="208">
        <v>3</v>
      </c>
      <c r="J18" s="213">
        <v>1</v>
      </c>
      <c r="K18" s="211">
        <v>2</v>
      </c>
      <c r="L18" s="215">
        <v>0</v>
      </c>
      <c r="M18" s="72"/>
    </row>
    <row r="19" spans="1:13" ht="13.5" customHeight="1">
      <c r="A19" s="341"/>
      <c r="B19" s="20" t="s">
        <v>51</v>
      </c>
      <c r="C19" s="208">
        <v>9</v>
      </c>
      <c r="D19" s="208">
        <v>6</v>
      </c>
      <c r="E19" s="208">
        <v>2</v>
      </c>
      <c r="F19" s="209">
        <v>1</v>
      </c>
      <c r="G19" s="210">
        <v>1</v>
      </c>
      <c r="H19" s="208">
        <v>3</v>
      </c>
      <c r="I19" s="208">
        <v>3</v>
      </c>
      <c r="J19" s="213">
        <v>1</v>
      </c>
      <c r="K19" s="211">
        <v>1</v>
      </c>
      <c r="L19" s="215">
        <v>1</v>
      </c>
      <c r="M19" s="72"/>
    </row>
    <row r="20" spans="1:13" ht="13.5" customHeight="1">
      <c r="A20" s="341"/>
      <c r="B20" s="39" t="s">
        <v>59</v>
      </c>
      <c r="C20" s="246">
        <v>8</v>
      </c>
      <c r="D20" s="246">
        <v>6</v>
      </c>
      <c r="E20" s="246">
        <v>3</v>
      </c>
      <c r="F20" s="247">
        <v>1</v>
      </c>
      <c r="G20" s="248">
        <v>2</v>
      </c>
      <c r="H20" s="246">
        <v>3</v>
      </c>
      <c r="I20" s="246">
        <v>2</v>
      </c>
      <c r="J20" s="247" t="s">
        <v>57</v>
      </c>
      <c r="K20" s="249">
        <v>1</v>
      </c>
      <c r="L20" s="250">
        <v>0</v>
      </c>
      <c r="M20" s="72"/>
    </row>
    <row r="21" spans="1:13" ht="13.5" customHeight="1">
      <c r="A21" s="341"/>
      <c r="B21" s="20" t="s">
        <v>67</v>
      </c>
      <c r="C21" s="208">
        <v>8</v>
      </c>
      <c r="D21" s="208">
        <v>7</v>
      </c>
      <c r="E21" s="208">
        <v>2</v>
      </c>
      <c r="F21" s="209">
        <v>0</v>
      </c>
      <c r="G21" s="210">
        <v>1</v>
      </c>
      <c r="H21" s="208">
        <v>5</v>
      </c>
      <c r="I21" s="208">
        <v>1</v>
      </c>
      <c r="J21" s="213" t="s">
        <v>57</v>
      </c>
      <c r="K21" s="211">
        <v>1</v>
      </c>
      <c r="L21" s="221" t="s">
        <v>57</v>
      </c>
      <c r="M21" s="83"/>
    </row>
    <row r="22" spans="1:13" ht="13.5" customHeight="1">
      <c r="A22" s="341"/>
      <c r="B22" s="20" t="s">
        <v>34</v>
      </c>
      <c r="C22" s="208">
        <v>5</v>
      </c>
      <c r="D22" s="208">
        <v>3</v>
      </c>
      <c r="E22" s="208">
        <v>1</v>
      </c>
      <c r="F22" s="213" t="s">
        <v>57</v>
      </c>
      <c r="G22" s="210">
        <v>1</v>
      </c>
      <c r="H22" s="208">
        <v>3</v>
      </c>
      <c r="I22" s="208">
        <v>1</v>
      </c>
      <c r="J22" s="213" t="s">
        <v>57</v>
      </c>
      <c r="K22" s="211">
        <v>1</v>
      </c>
      <c r="L22" s="221">
        <v>0</v>
      </c>
      <c r="M22" s="83"/>
    </row>
    <row r="23" spans="1:13" ht="13.5" customHeight="1">
      <c r="A23" s="341"/>
      <c r="B23" s="20" t="s">
        <v>36</v>
      </c>
      <c r="C23" s="208"/>
      <c r="D23" s="208"/>
      <c r="E23" s="208"/>
      <c r="F23" s="209"/>
      <c r="G23" s="210"/>
      <c r="H23" s="208"/>
      <c r="I23" s="208"/>
      <c r="J23" s="213"/>
      <c r="K23" s="211"/>
      <c r="L23" s="221"/>
      <c r="M23" s="83"/>
    </row>
    <row r="24" spans="1:13" ht="13.5" customHeight="1">
      <c r="A24" s="341"/>
      <c r="B24" s="20" t="s">
        <v>38</v>
      </c>
      <c r="C24" s="208"/>
      <c r="D24" s="208"/>
      <c r="E24" s="208"/>
      <c r="F24" s="209"/>
      <c r="G24" s="210"/>
      <c r="H24" s="208"/>
      <c r="I24" s="208"/>
      <c r="J24" s="213"/>
      <c r="K24" s="211"/>
      <c r="L24" s="221"/>
      <c r="M24" s="83"/>
    </row>
    <row r="25" spans="1:13" ht="13.5" customHeight="1">
      <c r="A25" s="341"/>
      <c r="B25" s="20" t="s">
        <v>40</v>
      </c>
      <c r="C25" s="208"/>
      <c r="D25" s="208"/>
      <c r="E25" s="208"/>
      <c r="F25" s="209"/>
      <c r="G25" s="210"/>
      <c r="H25" s="208"/>
      <c r="I25" s="208"/>
      <c r="J25" s="213"/>
      <c r="K25" s="211"/>
      <c r="L25" s="221"/>
      <c r="M25" s="83"/>
    </row>
    <row r="26" spans="1:13" ht="13.5" customHeight="1">
      <c r="A26" s="341"/>
      <c r="B26" s="20" t="s">
        <v>42</v>
      </c>
      <c r="C26" s="208"/>
      <c r="D26" s="208"/>
      <c r="E26" s="208"/>
      <c r="F26" s="209"/>
      <c r="G26" s="210"/>
      <c r="H26" s="208"/>
      <c r="I26" s="208"/>
      <c r="J26" s="213"/>
      <c r="K26" s="211"/>
      <c r="L26" s="221"/>
      <c r="M26" s="83"/>
    </row>
    <row r="27" spans="1:13" ht="13.5" customHeight="1">
      <c r="A27" s="341"/>
      <c r="B27" s="20" t="s">
        <v>44</v>
      </c>
      <c r="C27" s="208"/>
      <c r="D27" s="208"/>
      <c r="E27" s="208"/>
      <c r="F27" s="213"/>
      <c r="G27" s="210"/>
      <c r="H27" s="208"/>
      <c r="I27" s="208"/>
      <c r="J27" s="213"/>
      <c r="K27" s="211"/>
      <c r="L27" s="221"/>
      <c r="M27" s="83"/>
    </row>
    <row r="28" spans="1:13" ht="13.5" customHeight="1">
      <c r="A28" s="341"/>
      <c r="B28" s="20" t="s">
        <v>46</v>
      </c>
      <c r="C28" s="208"/>
      <c r="D28" s="208"/>
      <c r="E28" s="208"/>
      <c r="F28" s="209"/>
      <c r="G28" s="210"/>
      <c r="H28" s="208"/>
      <c r="I28" s="208"/>
      <c r="J28" s="213"/>
      <c r="K28" s="211"/>
      <c r="L28" s="221"/>
      <c r="M28" s="83"/>
    </row>
    <row r="29" spans="1:13" ht="13.5" customHeight="1">
      <c r="A29" s="341"/>
      <c r="B29" s="20" t="s">
        <v>48</v>
      </c>
      <c r="C29" s="208"/>
      <c r="D29" s="208"/>
      <c r="E29" s="208"/>
      <c r="F29" s="209"/>
      <c r="G29" s="210"/>
      <c r="H29" s="208"/>
      <c r="I29" s="208"/>
      <c r="J29" s="213"/>
      <c r="K29" s="211"/>
      <c r="L29" s="221"/>
      <c r="M29" s="83"/>
    </row>
    <row r="30" spans="1:13" ht="13.5" customHeight="1">
      <c r="A30" s="341"/>
      <c r="B30" s="20" t="s">
        <v>50</v>
      </c>
      <c r="C30" s="208"/>
      <c r="D30" s="208"/>
      <c r="E30" s="208"/>
      <c r="F30" s="209"/>
      <c r="G30" s="210"/>
      <c r="H30" s="208"/>
      <c r="I30" s="208"/>
      <c r="J30" s="213"/>
      <c r="K30" s="211"/>
      <c r="L30" s="221"/>
      <c r="M30" s="83"/>
    </row>
    <row r="31" spans="1:13" ht="13.5" customHeight="1">
      <c r="A31" s="341"/>
      <c r="B31" s="20" t="s">
        <v>51</v>
      </c>
      <c r="C31" s="208"/>
      <c r="D31" s="208"/>
      <c r="E31" s="208"/>
      <c r="F31" s="209"/>
      <c r="G31" s="210"/>
      <c r="H31" s="208"/>
      <c r="I31" s="208"/>
      <c r="J31" s="213"/>
      <c r="K31" s="211"/>
      <c r="L31" s="221"/>
      <c r="M31" s="83"/>
    </row>
    <row r="32" spans="1:13" ht="13.5" customHeight="1">
      <c r="A32" s="342"/>
      <c r="B32" s="20" t="s">
        <v>59</v>
      </c>
      <c r="C32" s="251"/>
      <c r="D32" s="251"/>
      <c r="E32" s="251"/>
      <c r="F32" s="213"/>
      <c r="G32" s="221"/>
      <c r="H32" s="251"/>
      <c r="I32" s="251"/>
      <c r="J32" s="213"/>
      <c r="K32" s="222"/>
      <c r="L32" s="221"/>
      <c r="M32" s="72"/>
    </row>
    <row r="33" spans="1:13" ht="13.5" customHeight="1">
      <c r="A33" s="27"/>
      <c r="B33" s="28" t="s">
        <v>205</v>
      </c>
      <c r="C33" s="86">
        <v>-3</v>
      </c>
      <c r="D33" s="86">
        <v>-4</v>
      </c>
      <c r="E33" s="86">
        <v>-1</v>
      </c>
      <c r="F33" s="86">
        <v>0</v>
      </c>
      <c r="G33" s="86">
        <v>0</v>
      </c>
      <c r="H33" s="86">
        <v>-2</v>
      </c>
      <c r="I33" s="86">
        <v>0</v>
      </c>
      <c r="J33" s="86" t="s">
        <v>206</v>
      </c>
      <c r="K33" s="86">
        <v>0</v>
      </c>
      <c r="L33" s="86">
        <v>0</v>
      </c>
      <c r="M33" s="72"/>
    </row>
    <row r="34" spans="1:13" ht="13.5" customHeight="1">
      <c r="A34" s="31"/>
      <c r="B34" s="32" t="s">
        <v>207</v>
      </c>
      <c r="C34" s="87" t="s">
        <v>31</v>
      </c>
      <c r="D34" s="87" t="s">
        <v>31</v>
      </c>
      <c r="E34" s="87" t="s">
        <v>31</v>
      </c>
      <c r="F34" s="87" t="s">
        <v>31</v>
      </c>
      <c r="G34" s="87" t="s">
        <v>31</v>
      </c>
      <c r="H34" s="87" t="s">
        <v>31</v>
      </c>
      <c r="I34" s="87" t="s">
        <v>31</v>
      </c>
      <c r="J34" s="87" t="s">
        <v>206</v>
      </c>
      <c r="K34" s="87" t="s">
        <v>31</v>
      </c>
      <c r="L34" s="87" t="s">
        <v>206</v>
      </c>
      <c r="M34" s="72"/>
    </row>
    <row r="35" spans="1:13" ht="13.5" customHeight="1">
      <c r="A35" s="28"/>
      <c r="B35" s="9"/>
      <c r="C35" s="35"/>
      <c r="D35" s="35"/>
      <c r="E35" s="9"/>
      <c r="F35" s="9"/>
      <c r="G35" s="9"/>
      <c r="H35" s="9"/>
      <c r="I35" s="9"/>
      <c r="J35" s="9"/>
      <c r="K35" s="252"/>
      <c r="L35" s="36"/>
      <c r="M35" s="72"/>
    </row>
    <row r="36" spans="1:13" ht="13.5" customHeight="1">
      <c r="A36" s="368" t="s">
        <v>32</v>
      </c>
      <c r="B36" s="10"/>
      <c r="C36" s="19"/>
      <c r="D36" s="19"/>
      <c r="E36" s="10"/>
      <c r="F36" s="228"/>
      <c r="G36" s="229"/>
      <c r="H36" s="10"/>
      <c r="I36" s="10"/>
      <c r="J36" s="8"/>
      <c r="K36" s="253"/>
      <c r="L36" s="231"/>
      <c r="M36" s="72"/>
    </row>
    <row r="37" spans="1:13" ht="13.5" customHeight="1">
      <c r="A37" s="368"/>
      <c r="B37" s="232" t="str">
        <f>B21</f>
        <v xml:space="preserve">  平成31年1月</v>
      </c>
      <c r="C37" s="89">
        <f t="shared" ref="C37:L47" si="0">SUBSTITUTE(C21,"-",0)-SUBSTITUTE(C9,"-",0)</f>
        <v>1</v>
      </c>
      <c r="D37" s="89">
        <f t="shared" si="0"/>
        <v>2</v>
      </c>
      <c r="E37" s="89">
        <f t="shared" si="0"/>
        <v>0</v>
      </c>
      <c r="F37" s="233">
        <f t="shared" si="0"/>
        <v>0</v>
      </c>
      <c r="G37" s="234">
        <f t="shared" si="0"/>
        <v>0</v>
      </c>
      <c r="H37" s="89">
        <f t="shared" si="0"/>
        <v>1</v>
      </c>
      <c r="I37" s="89">
        <f t="shared" si="0"/>
        <v>-1</v>
      </c>
      <c r="J37" s="254">
        <f t="shared" si="0"/>
        <v>0</v>
      </c>
      <c r="K37" s="237">
        <f t="shared" si="0"/>
        <v>0</v>
      </c>
      <c r="L37" s="234">
        <f t="shared" si="0"/>
        <v>0</v>
      </c>
      <c r="M37" s="72"/>
    </row>
    <row r="38" spans="1:13" ht="13.5" customHeight="1">
      <c r="A38" s="368"/>
      <c r="B38" s="232" t="s">
        <v>208</v>
      </c>
      <c r="C38" s="89">
        <f t="shared" si="0"/>
        <v>-7</v>
      </c>
      <c r="D38" s="89">
        <f t="shared" si="0"/>
        <v>-8</v>
      </c>
      <c r="E38" s="89">
        <f t="shared" si="0"/>
        <v>-2</v>
      </c>
      <c r="F38" s="233">
        <f t="shared" si="0"/>
        <v>-1</v>
      </c>
      <c r="G38" s="234">
        <f t="shared" si="0"/>
        <v>-1</v>
      </c>
      <c r="H38" s="89">
        <f t="shared" si="0"/>
        <v>-5</v>
      </c>
      <c r="I38" s="89">
        <f t="shared" si="0"/>
        <v>-1</v>
      </c>
      <c r="J38" s="254">
        <f t="shared" si="0"/>
        <v>0</v>
      </c>
      <c r="K38" s="237">
        <f t="shared" si="0"/>
        <v>-1</v>
      </c>
      <c r="L38" s="234">
        <f t="shared" si="0"/>
        <v>0</v>
      </c>
      <c r="M38" s="72"/>
    </row>
    <row r="39" spans="1:13" ht="13.5" customHeight="1">
      <c r="A39" s="368"/>
      <c r="B39" s="232" t="s">
        <v>36</v>
      </c>
      <c r="C39" s="89" t="e">
        <f t="shared" si="0"/>
        <v>#VALUE!</v>
      </c>
      <c r="D39" s="89" t="e">
        <f t="shared" si="0"/>
        <v>#VALUE!</v>
      </c>
      <c r="E39" s="89" t="e">
        <f t="shared" si="0"/>
        <v>#VALUE!</v>
      </c>
      <c r="F39" s="233" t="e">
        <f t="shared" si="0"/>
        <v>#VALUE!</v>
      </c>
      <c r="G39" s="234" t="e">
        <f t="shared" si="0"/>
        <v>#VALUE!</v>
      </c>
      <c r="H39" s="89" t="e">
        <f t="shared" si="0"/>
        <v>#VALUE!</v>
      </c>
      <c r="I39" s="89" t="e">
        <f t="shared" si="0"/>
        <v>#VALUE!</v>
      </c>
      <c r="J39" s="255" t="e">
        <f t="shared" si="0"/>
        <v>#VALUE!</v>
      </c>
      <c r="K39" s="237" t="e">
        <f t="shared" si="0"/>
        <v>#VALUE!</v>
      </c>
      <c r="L39" s="234" t="e">
        <f t="shared" si="0"/>
        <v>#VALUE!</v>
      </c>
      <c r="M39" s="72"/>
    </row>
    <row r="40" spans="1:13" ht="13.5" customHeight="1">
      <c r="A40" s="368"/>
      <c r="B40" s="232" t="s">
        <v>38</v>
      </c>
      <c r="C40" s="89" t="e">
        <f t="shared" si="0"/>
        <v>#VALUE!</v>
      </c>
      <c r="D40" s="89" t="e">
        <f t="shared" si="0"/>
        <v>#VALUE!</v>
      </c>
      <c r="E40" s="89" t="e">
        <f t="shared" si="0"/>
        <v>#VALUE!</v>
      </c>
      <c r="F40" s="233" t="e">
        <f t="shared" si="0"/>
        <v>#VALUE!</v>
      </c>
      <c r="G40" s="234" t="e">
        <f t="shared" si="0"/>
        <v>#VALUE!</v>
      </c>
      <c r="H40" s="89" t="e">
        <f t="shared" si="0"/>
        <v>#VALUE!</v>
      </c>
      <c r="I40" s="89" t="e">
        <f t="shared" si="0"/>
        <v>#VALUE!</v>
      </c>
      <c r="J40" s="255" t="e">
        <f t="shared" si="0"/>
        <v>#VALUE!</v>
      </c>
      <c r="K40" s="237" t="e">
        <f t="shared" si="0"/>
        <v>#VALUE!</v>
      </c>
      <c r="L40" s="234" t="e">
        <f t="shared" si="0"/>
        <v>#VALUE!</v>
      </c>
      <c r="M40" s="72"/>
    </row>
    <row r="41" spans="1:13" ht="13.5" customHeight="1">
      <c r="A41" s="368"/>
      <c r="B41" s="232" t="s">
        <v>40</v>
      </c>
      <c r="C41" s="89" t="e">
        <f t="shared" si="0"/>
        <v>#VALUE!</v>
      </c>
      <c r="D41" s="89" t="e">
        <f t="shared" si="0"/>
        <v>#VALUE!</v>
      </c>
      <c r="E41" s="89" t="e">
        <f t="shared" si="0"/>
        <v>#VALUE!</v>
      </c>
      <c r="F41" s="233" t="e">
        <f t="shared" si="0"/>
        <v>#VALUE!</v>
      </c>
      <c r="G41" s="234" t="e">
        <f t="shared" si="0"/>
        <v>#VALUE!</v>
      </c>
      <c r="H41" s="89" t="e">
        <f t="shared" si="0"/>
        <v>#VALUE!</v>
      </c>
      <c r="I41" s="89" t="e">
        <f t="shared" si="0"/>
        <v>#VALUE!</v>
      </c>
      <c r="J41" s="255" t="e">
        <f t="shared" si="0"/>
        <v>#VALUE!</v>
      </c>
      <c r="K41" s="237" t="e">
        <f t="shared" si="0"/>
        <v>#VALUE!</v>
      </c>
      <c r="L41" s="234" t="e">
        <f t="shared" si="0"/>
        <v>#VALUE!</v>
      </c>
      <c r="M41" s="72"/>
    </row>
    <row r="42" spans="1:13" ht="13.5" customHeight="1">
      <c r="A42" s="368"/>
      <c r="B42" s="232" t="s">
        <v>42</v>
      </c>
      <c r="C42" s="89" t="e">
        <f t="shared" si="0"/>
        <v>#VALUE!</v>
      </c>
      <c r="D42" s="89" t="e">
        <f t="shared" si="0"/>
        <v>#VALUE!</v>
      </c>
      <c r="E42" s="89" t="e">
        <f t="shared" si="0"/>
        <v>#VALUE!</v>
      </c>
      <c r="F42" s="233" t="e">
        <f t="shared" si="0"/>
        <v>#VALUE!</v>
      </c>
      <c r="G42" s="234" t="e">
        <f t="shared" si="0"/>
        <v>#VALUE!</v>
      </c>
      <c r="H42" s="89" t="e">
        <f t="shared" si="0"/>
        <v>#VALUE!</v>
      </c>
      <c r="I42" s="89" t="e">
        <f t="shared" si="0"/>
        <v>#VALUE!</v>
      </c>
      <c r="J42" s="255" t="e">
        <f t="shared" si="0"/>
        <v>#VALUE!</v>
      </c>
      <c r="K42" s="237" t="e">
        <f t="shared" si="0"/>
        <v>#VALUE!</v>
      </c>
      <c r="L42" s="234" t="e">
        <f t="shared" si="0"/>
        <v>#VALUE!</v>
      </c>
      <c r="M42" s="72"/>
    </row>
    <row r="43" spans="1:13" ht="13.5" customHeight="1">
      <c r="A43" s="368"/>
      <c r="B43" s="232" t="s">
        <v>44</v>
      </c>
      <c r="C43" s="89" t="e">
        <f t="shared" si="0"/>
        <v>#VALUE!</v>
      </c>
      <c r="D43" s="89" t="e">
        <f t="shared" si="0"/>
        <v>#VALUE!</v>
      </c>
      <c r="E43" s="89" t="e">
        <f t="shared" si="0"/>
        <v>#VALUE!</v>
      </c>
      <c r="F43" s="233" t="e">
        <f t="shared" si="0"/>
        <v>#VALUE!</v>
      </c>
      <c r="G43" s="234" t="e">
        <f t="shared" si="0"/>
        <v>#VALUE!</v>
      </c>
      <c r="H43" s="89" t="e">
        <f t="shared" si="0"/>
        <v>#VALUE!</v>
      </c>
      <c r="I43" s="89" t="e">
        <f t="shared" si="0"/>
        <v>#VALUE!</v>
      </c>
      <c r="J43" s="255" t="e">
        <f t="shared" si="0"/>
        <v>#VALUE!</v>
      </c>
      <c r="K43" s="237" t="e">
        <f t="shared" si="0"/>
        <v>#VALUE!</v>
      </c>
      <c r="L43" s="234" t="e">
        <f t="shared" si="0"/>
        <v>#VALUE!</v>
      </c>
      <c r="M43" s="72"/>
    </row>
    <row r="44" spans="1:13" ht="13.5" customHeight="1">
      <c r="A44" s="368"/>
      <c r="B44" s="232" t="s">
        <v>46</v>
      </c>
      <c r="C44" s="89" t="e">
        <f t="shared" si="0"/>
        <v>#VALUE!</v>
      </c>
      <c r="D44" s="89" t="e">
        <f t="shared" si="0"/>
        <v>#VALUE!</v>
      </c>
      <c r="E44" s="89" t="e">
        <f>SUBSTITUTE(E28,"-",0)-SUBSTITUTE(E16,"-",0)</f>
        <v>#VALUE!</v>
      </c>
      <c r="F44" s="233" t="e">
        <f t="shared" si="0"/>
        <v>#VALUE!</v>
      </c>
      <c r="G44" s="234" t="e">
        <f t="shared" si="0"/>
        <v>#VALUE!</v>
      </c>
      <c r="H44" s="89" t="e">
        <f t="shared" si="0"/>
        <v>#VALUE!</v>
      </c>
      <c r="I44" s="89" t="e">
        <f t="shared" si="0"/>
        <v>#VALUE!</v>
      </c>
      <c r="J44" s="255" t="e">
        <f t="shared" si="0"/>
        <v>#VALUE!</v>
      </c>
      <c r="K44" s="237" t="e">
        <f t="shared" si="0"/>
        <v>#VALUE!</v>
      </c>
      <c r="L44" s="234" t="e">
        <f t="shared" si="0"/>
        <v>#VALUE!</v>
      </c>
      <c r="M44" s="72"/>
    </row>
    <row r="45" spans="1:13" ht="13.5" customHeight="1">
      <c r="A45" s="368"/>
      <c r="B45" s="232" t="s">
        <v>48</v>
      </c>
      <c r="C45" s="89" t="e">
        <f t="shared" si="0"/>
        <v>#VALUE!</v>
      </c>
      <c r="D45" s="89" t="e">
        <f t="shared" si="0"/>
        <v>#VALUE!</v>
      </c>
      <c r="E45" s="89" t="e">
        <f t="shared" si="0"/>
        <v>#VALUE!</v>
      </c>
      <c r="F45" s="233" t="e">
        <f t="shared" si="0"/>
        <v>#VALUE!</v>
      </c>
      <c r="G45" s="234" t="e">
        <f t="shared" si="0"/>
        <v>#VALUE!</v>
      </c>
      <c r="H45" s="89" t="e">
        <f t="shared" si="0"/>
        <v>#VALUE!</v>
      </c>
      <c r="I45" s="89" t="e">
        <f t="shared" si="0"/>
        <v>#VALUE!</v>
      </c>
      <c r="J45" s="255" t="e">
        <f t="shared" si="0"/>
        <v>#VALUE!</v>
      </c>
      <c r="K45" s="237" t="e">
        <f t="shared" si="0"/>
        <v>#VALUE!</v>
      </c>
      <c r="L45" s="234" t="e">
        <f t="shared" si="0"/>
        <v>#VALUE!</v>
      </c>
      <c r="M45" s="72"/>
    </row>
    <row r="46" spans="1:13" ht="13.5" customHeight="1">
      <c r="A46" s="368"/>
      <c r="B46" s="232" t="s">
        <v>50</v>
      </c>
      <c r="C46" s="89" t="e">
        <f t="shared" si="0"/>
        <v>#VALUE!</v>
      </c>
      <c r="D46" s="89" t="e">
        <f t="shared" si="0"/>
        <v>#VALUE!</v>
      </c>
      <c r="E46" s="89" t="e">
        <f t="shared" si="0"/>
        <v>#VALUE!</v>
      </c>
      <c r="F46" s="233" t="e">
        <f t="shared" si="0"/>
        <v>#VALUE!</v>
      </c>
      <c r="G46" s="234" t="e">
        <f t="shared" si="0"/>
        <v>#VALUE!</v>
      </c>
      <c r="H46" s="89" t="e">
        <f t="shared" si="0"/>
        <v>#VALUE!</v>
      </c>
      <c r="I46" s="89" t="e">
        <f t="shared" si="0"/>
        <v>#VALUE!</v>
      </c>
      <c r="J46" s="255" t="e">
        <f t="shared" si="0"/>
        <v>#VALUE!</v>
      </c>
      <c r="K46" s="237" t="e">
        <f t="shared" si="0"/>
        <v>#VALUE!</v>
      </c>
      <c r="L46" s="234" t="e">
        <f t="shared" si="0"/>
        <v>#VALUE!</v>
      </c>
      <c r="M46" s="72"/>
    </row>
    <row r="47" spans="1:13" ht="13.5" customHeight="1">
      <c r="A47" s="368"/>
      <c r="B47" s="232" t="s">
        <v>51</v>
      </c>
      <c r="C47" s="89" t="e">
        <f t="shared" si="0"/>
        <v>#VALUE!</v>
      </c>
      <c r="D47" s="89" t="e">
        <f t="shared" si="0"/>
        <v>#VALUE!</v>
      </c>
      <c r="E47" s="89" t="e">
        <f t="shared" si="0"/>
        <v>#VALUE!</v>
      </c>
      <c r="F47" s="233" t="e">
        <f t="shared" si="0"/>
        <v>#VALUE!</v>
      </c>
      <c r="G47" s="234" t="e">
        <f t="shared" si="0"/>
        <v>#VALUE!</v>
      </c>
      <c r="H47" s="89" t="e">
        <f t="shared" si="0"/>
        <v>#VALUE!</v>
      </c>
      <c r="I47" s="89" t="e">
        <f t="shared" si="0"/>
        <v>#VALUE!</v>
      </c>
      <c r="J47" s="255" t="e">
        <f t="shared" si="0"/>
        <v>#VALUE!</v>
      </c>
      <c r="K47" s="237" t="e">
        <f t="shared" si="0"/>
        <v>#VALUE!</v>
      </c>
      <c r="L47" s="234" t="e">
        <f t="shared" si="0"/>
        <v>#VALUE!</v>
      </c>
      <c r="M47" s="72"/>
    </row>
    <row r="48" spans="1:13" ht="13.5" customHeight="1">
      <c r="A48" s="368"/>
      <c r="B48" s="238" t="s">
        <v>212</v>
      </c>
      <c r="C48" s="90" t="e">
        <f t="shared" ref="C48:L48" si="1">IF(AND(C32="-",C20="-"),"-",SUBSTITUTE(C32,"-",0)-SUBSTITUTE(C20,"-",0))</f>
        <v>#VALUE!</v>
      </c>
      <c r="D48" s="90" t="e">
        <f t="shared" si="1"/>
        <v>#VALUE!</v>
      </c>
      <c r="E48" s="90" t="e">
        <f t="shared" si="1"/>
        <v>#VALUE!</v>
      </c>
      <c r="F48" s="239" t="e">
        <f t="shared" si="1"/>
        <v>#VALUE!</v>
      </c>
      <c r="G48" s="240" t="e">
        <f t="shared" si="1"/>
        <v>#VALUE!</v>
      </c>
      <c r="H48" s="90" t="e">
        <f t="shared" si="1"/>
        <v>#VALUE!</v>
      </c>
      <c r="I48" s="90" t="e">
        <f t="shared" si="1"/>
        <v>#VALUE!</v>
      </c>
      <c r="J48" s="256" t="e">
        <f t="shared" si="1"/>
        <v>#VALUE!</v>
      </c>
      <c r="K48" s="257" t="e">
        <f t="shared" si="1"/>
        <v>#VALUE!</v>
      </c>
      <c r="L48" s="240" t="e">
        <f t="shared" si="1"/>
        <v>#VALUE!</v>
      </c>
      <c r="M48" s="72"/>
    </row>
    <row r="49" spans="1:13" ht="12" customHeight="1">
      <c r="A49" s="28"/>
      <c r="B49" s="9"/>
      <c r="C49" s="50"/>
      <c r="D49" s="50"/>
      <c r="E49" s="43"/>
      <c r="F49" s="43"/>
      <c r="G49" s="43"/>
      <c r="H49" s="43"/>
      <c r="I49" s="43"/>
      <c r="J49" s="43"/>
      <c r="K49" s="43"/>
      <c r="L49" s="43"/>
      <c r="M49" s="72"/>
    </row>
    <row r="50" spans="1:13" s="178" customFormat="1" ht="12" customHeight="1">
      <c r="B50" s="258"/>
      <c r="D50" s="243"/>
      <c r="E50" s="243"/>
      <c r="F50" s="243"/>
      <c r="G50" s="243"/>
      <c r="H50" s="243"/>
      <c r="I50" s="243"/>
      <c r="J50" s="243"/>
      <c r="K50" s="243"/>
      <c r="L50" s="243"/>
    </row>
    <row r="51" spans="1:13" s="178" customFormat="1" ht="12" customHeight="1">
      <c r="D51" s="243"/>
      <c r="E51" s="243"/>
      <c r="F51" s="243"/>
      <c r="G51" s="243"/>
      <c r="H51" s="243"/>
      <c r="I51" s="243"/>
      <c r="J51" s="243"/>
      <c r="K51" s="243"/>
      <c r="L51" s="243"/>
    </row>
    <row r="52" spans="1:13" s="178" customFormat="1" ht="12" customHeight="1">
      <c r="D52" s="243"/>
      <c r="E52" s="243"/>
      <c r="F52" s="243"/>
      <c r="G52" s="243"/>
      <c r="H52" s="243"/>
      <c r="I52" s="243"/>
      <c r="J52" s="243"/>
      <c r="K52" s="243"/>
      <c r="L52" s="243"/>
    </row>
    <row r="53" spans="1:13" s="178" customFormat="1" ht="12" customHeight="1">
      <c r="D53" s="243"/>
      <c r="E53" s="243"/>
      <c r="F53" s="243"/>
      <c r="G53" s="243"/>
      <c r="H53" s="243"/>
      <c r="I53" s="243"/>
      <c r="J53" s="243"/>
      <c r="K53" s="243"/>
      <c r="L53" s="243"/>
    </row>
    <row r="54" spans="1:13" s="178" customFormat="1" ht="12" customHeight="1">
      <c r="D54" s="243"/>
      <c r="E54" s="243"/>
      <c r="F54" s="243"/>
      <c r="G54" s="243"/>
      <c r="H54" s="243"/>
      <c r="I54" s="243"/>
      <c r="J54" s="243"/>
      <c r="K54" s="243"/>
      <c r="L54" s="243"/>
    </row>
    <row r="55" spans="1:13" s="178" customFormat="1" ht="12" customHeight="1">
      <c r="D55" s="243"/>
      <c r="E55" s="243"/>
      <c r="F55" s="243"/>
      <c r="G55" s="243"/>
      <c r="H55" s="243"/>
      <c r="I55" s="243"/>
      <c r="J55" s="243"/>
      <c r="K55" s="243"/>
      <c r="L55" s="243"/>
    </row>
    <row r="56" spans="1:13" s="178" customFormat="1" ht="12" customHeight="1">
      <c r="D56" s="243"/>
      <c r="E56" s="243"/>
      <c r="F56" s="243"/>
      <c r="G56" s="243"/>
      <c r="H56" s="243"/>
      <c r="I56" s="243"/>
      <c r="J56" s="243"/>
      <c r="K56" s="243"/>
      <c r="L56" s="243"/>
    </row>
    <row r="57" spans="1:13" s="178" customFormat="1" ht="12" customHeight="1">
      <c r="D57" s="243"/>
      <c r="E57" s="243"/>
      <c r="F57" s="243"/>
      <c r="G57" s="243"/>
      <c r="H57" s="243"/>
      <c r="I57" s="243"/>
      <c r="J57" s="243"/>
      <c r="K57" s="243"/>
      <c r="L57" s="243"/>
    </row>
    <row r="58" spans="1:13" s="178" customFormat="1" ht="12" customHeight="1">
      <c r="D58" s="243"/>
      <c r="E58" s="243"/>
      <c r="F58" s="243"/>
      <c r="G58" s="243"/>
      <c r="H58" s="243"/>
      <c r="I58" s="243"/>
      <c r="J58" s="243"/>
      <c r="K58" s="243"/>
      <c r="L58" s="243"/>
    </row>
    <row r="59" spans="1:13" s="178" customFormat="1" ht="12" customHeight="1">
      <c r="D59" s="243"/>
      <c r="E59" s="243"/>
      <c r="F59" s="243"/>
      <c r="G59" s="243"/>
      <c r="H59" s="243"/>
      <c r="I59" s="243"/>
      <c r="J59" s="243"/>
      <c r="K59" s="243"/>
      <c r="L59" s="243"/>
    </row>
    <row r="60" spans="1:13" s="178" customFormat="1" ht="12" customHeight="1">
      <c r="D60" s="243"/>
      <c r="E60" s="243"/>
      <c r="F60" s="243"/>
      <c r="G60" s="243"/>
      <c r="H60" s="243"/>
      <c r="I60" s="243"/>
      <c r="J60" s="243"/>
      <c r="K60" s="243"/>
      <c r="L60" s="243"/>
    </row>
    <row r="61" spans="1:13" s="178" customFormat="1" ht="12" customHeight="1">
      <c r="D61" s="243"/>
      <c r="E61" s="243"/>
      <c r="F61" s="243"/>
      <c r="G61" s="243"/>
      <c r="H61" s="243"/>
      <c r="I61" s="243"/>
      <c r="J61" s="243"/>
      <c r="K61" s="243"/>
      <c r="L61" s="243"/>
    </row>
    <row r="62" spans="1:13" s="178" customFormat="1" ht="13.5">
      <c r="D62" s="243"/>
      <c r="E62" s="243"/>
      <c r="F62" s="243"/>
      <c r="G62" s="243"/>
      <c r="H62" s="243"/>
      <c r="I62" s="243"/>
      <c r="J62" s="243"/>
      <c r="K62" s="243"/>
      <c r="L62" s="243"/>
    </row>
    <row r="63" spans="1:13" s="178" customFormat="1" ht="13.5">
      <c r="D63" s="243"/>
      <c r="E63" s="243"/>
      <c r="F63" s="243"/>
      <c r="G63" s="243"/>
      <c r="H63" s="243"/>
      <c r="I63" s="243"/>
      <c r="J63" s="243"/>
      <c r="K63" s="243"/>
      <c r="L63" s="243"/>
    </row>
    <row r="64" spans="1:13" s="178" customFormat="1" ht="13.5">
      <c r="D64" s="243"/>
      <c r="E64" s="243"/>
      <c r="F64" s="243"/>
      <c r="G64" s="243"/>
      <c r="H64" s="243"/>
      <c r="I64" s="243"/>
      <c r="J64" s="243"/>
      <c r="K64" s="243"/>
      <c r="L64" s="243"/>
    </row>
    <row r="65" spans="1:13" s="178" customFormat="1" ht="13.5">
      <c r="D65" s="243"/>
      <c r="E65" s="243"/>
      <c r="F65" s="243"/>
      <c r="G65" s="243"/>
      <c r="H65" s="243"/>
      <c r="I65" s="243"/>
      <c r="J65" s="243"/>
      <c r="K65" s="243"/>
      <c r="L65" s="243"/>
    </row>
    <row r="66" spans="1:13" s="178" customFormat="1" ht="13.5">
      <c r="D66" s="243"/>
      <c r="E66" s="243"/>
      <c r="F66" s="243"/>
      <c r="G66" s="243"/>
      <c r="H66" s="243"/>
      <c r="I66" s="243"/>
      <c r="J66" s="243"/>
      <c r="K66" s="243"/>
      <c r="L66" s="243"/>
    </row>
    <row r="67" spans="1:13">
      <c r="A67" s="74"/>
      <c r="B67" s="72"/>
      <c r="C67" s="54"/>
      <c r="D67" s="54"/>
      <c r="E67" s="72"/>
      <c r="F67" s="72"/>
      <c r="G67" s="72"/>
      <c r="H67" s="72"/>
      <c r="I67" s="72"/>
      <c r="J67" s="72"/>
      <c r="K67" s="72"/>
      <c r="L67" s="72"/>
      <c r="M67" s="72"/>
    </row>
    <row r="68" spans="1:13">
      <c r="A68" s="74"/>
      <c r="B68" s="72"/>
      <c r="C68" s="54"/>
      <c r="D68" s="54"/>
      <c r="E68" s="72"/>
      <c r="F68" s="72"/>
      <c r="G68" s="72"/>
      <c r="H68" s="72"/>
      <c r="I68" s="72"/>
      <c r="J68" s="72"/>
      <c r="K68" s="72"/>
      <c r="L68" s="72"/>
      <c r="M68" s="72"/>
    </row>
    <row r="69" spans="1:13">
      <c r="A69" s="74"/>
      <c r="B69" s="72"/>
      <c r="C69" s="54"/>
      <c r="D69" s="54"/>
      <c r="E69" s="72"/>
      <c r="F69" s="72"/>
      <c r="G69" s="72"/>
      <c r="H69" s="72"/>
      <c r="I69" s="72"/>
      <c r="J69" s="72"/>
      <c r="K69" s="72"/>
      <c r="L69" s="72"/>
      <c r="M69" s="72"/>
    </row>
    <row r="70" spans="1:13">
      <c r="A70" s="74"/>
      <c r="B70" s="72"/>
      <c r="C70" s="54"/>
      <c r="D70" s="54"/>
      <c r="E70" s="72"/>
      <c r="F70" s="72"/>
      <c r="G70" s="72"/>
      <c r="H70" s="72"/>
      <c r="I70" s="72"/>
      <c r="J70" s="72"/>
      <c r="K70" s="72"/>
      <c r="L70" s="72"/>
      <c r="M70" s="72"/>
    </row>
    <row r="71" spans="1:13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3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1:13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1:13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3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1:13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1:13">
      <c r="A77" s="74"/>
      <c r="B77" s="72"/>
      <c r="C77" s="54"/>
      <c r="D77" s="54"/>
      <c r="E77" s="72"/>
      <c r="F77" s="72"/>
      <c r="G77" s="72"/>
      <c r="H77" s="72"/>
      <c r="I77" s="72"/>
      <c r="J77" s="72"/>
      <c r="K77" s="72"/>
      <c r="L77" s="72"/>
      <c r="M77" s="72"/>
    </row>
    <row r="78" spans="1:13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3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1:13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1:13">
      <c r="A81" s="74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</row>
    <row r="82" spans="1:13">
      <c r="A82" s="74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1:13">
      <c r="A83" s="74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1:13">
      <c r="A84" s="74"/>
      <c r="B84" s="72"/>
      <c r="C84" s="5"/>
      <c r="D84" s="5"/>
      <c r="E84" s="5"/>
      <c r="F84" s="5"/>
      <c r="G84" s="5"/>
      <c r="H84" s="72"/>
      <c r="I84" s="72"/>
      <c r="J84" s="72"/>
      <c r="K84" s="72"/>
      <c r="L84" s="72"/>
      <c r="M84" s="72"/>
    </row>
    <row r="85" spans="1:13">
      <c r="A85" s="74"/>
      <c r="B85" s="72"/>
      <c r="C85" s="54"/>
      <c r="D85" s="54"/>
      <c r="E85" s="5"/>
      <c r="F85" s="5"/>
      <c r="G85" s="5"/>
      <c r="H85" s="72"/>
      <c r="I85" s="97"/>
      <c r="J85" s="97"/>
      <c r="K85" s="72"/>
      <c r="L85" s="72"/>
      <c r="M85" s="72"/>
    </row>
    <row r="86" spans="1:13">
      <c r="A86" s="74"/>
      <c r="B86" s="72"/>
      <c r="C86" s="72"/>
      <c r="D86" s="72"/>
      <c r="E86" s="72"/>
      <c r="F86" s="72"/>
      <c r="G86" s="72"/>
      <c r="H86" s="72"/>
      <c r="I86" s="97"/>
      <c r="J86" s="97"/>
      <c r="K86" s="72"/>
      <c r="L86" s="72"/>
      <c r="M86" s="72"/>
    </row>
    <row r="87" spans="1:13">
      <c r="A87" s="74"/>
      <c r="B87" s="72"/>
      <c r="C87" s="72"/>
      <c r="D87" s="72"/>
      <c r="E87" s="72"/>
      <c r="F87" s="72"/>
      <c r="G87" s="72"/>
      <c r="H87" s="72"/>
      <c r="I87" s="97"/>
      <c r="J87" s="97"/>
      <c r="K87" s="72"/>
      <c r="L87" s="72"/>
      <c r="M87" s="72"/>
    </row>
  </sheetData>
  <mergeCells count="13">
    <mergeCell ref="A1:L1"/>
    <mergeCell ref="D5:D7"/>
    <mergeCell ref="I5:I7"/>
    <mergeCell ref="C6:C7"/>
    <mergeCell ref="E6:E7"/>
    <mergeCell ref="F6:F7"/>
    <mergeCell ref="G6:G7"/>
    <mergeCell ref="A8:A32"/>
    <mergeCell ref="A36:A48"/>
    <mergeCell ref="H6:H7"/>
    <mergeCell ref="J6:J7"/>
    <mergeCell ref="K6:K7"/>
    <mergeCell ref="L6:L7"/>
  </mergeCells>
  <phoneticPr fontId="3"/>
  <conditionalFormatting sqref="C38:L48">
    <cfRule type="expression" dxfId="18" priority="1" stopIfTrue="1">
      <formula>ISERROR(C38)</formula>
    </cfRule>
  </conditionalFormatting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>
    <oddFooter>&amp;C－23－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Q83"/>
  <sheetViews>
    <sheetView view="pageBreakPreview" zoomScale="87" zoomScaleNormal="100" zoomScaleSheetLayoutView="87" workbookViewId="0">
      <pane xSplit="1" ySplit="5" topLeftCell="B6" activePane="bottomRight" state="frozen"/>
      <selection activeCell="L45" sqref="L45"/>
      <selection pane="topRight" activeCell="L45" sqref="L45"/>
      <selection pane="bottomLeft" activeCell="L45" sqref="L45"/>
      <selection pane="bottomRight" sqref="A1:P1"/>
    </sheetView>
  </sheetViews>
  <sheetFormatPr defaultRowHeight="12"/>
  <cols>
    <col min="1" max="1" width="3" style="98" customWidth="1"/>
    <col min="2" max="2" width="11.625" style="73" customWidth="1"/>
    <col min="3" max="16" width="4.875" style="73" customWidth="1"/>
    <col min="17" max="240" width="9" style="73"/>
    <col min="241" max="241" width="3" style="73" customWidth="1"/>
    <col min="242" max="242" width="11.625" style="73" customWidth="1"/>
    <col min="243" max="256" width="4.875" style="73" customWidth="1"/>
    <col min="257" max="257" width="9" style="73"/>
    <col min="258" max="258" width="3" style="73" customWidth="1"/>
    <col min="259" max="259" width="11.625" style="73" customWidth="1"/>
    <col min="260" max="273" width="4.875" style="73" customWidth="1"/>
    <col min="274" max="496" width="9" style="73"/>
    <col min="497" max="497" width="3" style="73" customWidth="1"/>
    <col min="498" max="498" width="11.625" style="73" customWidth="1"/>
    <col min="499" max="512" width="4.875" style="73" customWidth="1"/>
    <col min="513" max="513" width="9" style="73"/>
    <col min="514" max="514" width="3" style="73" customWidth="1"/>
    <col min="515" max="515" width="11.625" style="73" customWidth="1"/>
    <col min="516" max="529" width="4.875" style="73" customWidth="1"/>
    <col min="530" max="752" width="9" style="73"/>
    <col min="753" max="753" width="3" style="73" customWidth="1"/>
    <col min="754" max="754" width="11.625" style="73" customWidth="1"/>
    <col min="755" max="768" width="4.875" style="73" customWidth="1"/>
    <col min="769" max="769" width="9" style="73"/>
    <col min="770" max="770" width="3" style="73" customWidth="1"/>
    <col min="771" max="771" width="11.625" style="73" customWidth="1"/>
    <col min="772" max="785" width="4.875" style="73" customWidth="1"/>
    <col min="786" max="1008" width="9" style="73"/>
    <col min="1009" max="1009" width="3" style="73" customWidth="1"/>
    <col min="1010" max="1010" width="11.625" style="73" customWidth="1"/>
    <col min="1011" max="1024" width="4.875" style="73" customWidth="1"/>
    <col min="1025" max="1025" width="9" style="73"/>
    <col min="1026" max="1026" width="3" style="73" customWidth="1"/>
    <col min="1027" max="1027" width="11.625" style="73" customWidth="1"/>
    <col min="1028" max="1041" width="4.875" style="73" customWidth="1"/>
    <col min="1042" max="1264" width="9" style="73"/>
    <col min="1265" max="1265" width="3" style="73" customWidth="1"/>
    <col min="1266" max="1266" width="11.625" style="73" customWidth="1"/>
    <col min="1267" max="1280" width="4.875" style="73" customWidth="1"/>
    <col min="1281" max="1281" width="9" style="73"/>
    <col min="1282" max="1282" width="3" style="73" customWidth="1"/>
    <col min="1283" max="1283" width="11.625" style="73" customWidth="1"/>
    <col min="1284" max="1297" width="4.875" style="73" customWidth="1"/>
    <col min="1298" max="1520" width="9" style="73"/>
    <col min="1521" max="1521" width="3" style="73" customWidth="1"/>
    <col min="1522" max="1522" width="11.625" style="73" customWidth="1"/>
    <col min="1523" max="1536" width="4.875" style="73" customWidth="1"/>
    <col min="1537" max="1537" width="9" style="73"/>
    <col min="1538" max="1538" width="3" style="73" customWidth="1"/>
    <col min="1539" max="1539" width="11.625" style="73" customWidth="1"/>
    <col min="1540" max="1553" width="4.875" style="73" customWidth="1"/>
    <col min="1554" max="1776" width="9" style="73"/>
    <col min="1777" max="1777" width="3" style="73" customWidth="1"/>
    <col min="1778" max="1778" width="11.625" style="73" customWidth="1"/>
    <col min="1779" max="1792" width="4.875" style="73" customWidth="1"/>
    <col min="1793" max="1793" width="9" style="73"/>
    <col min="1794" max="1794" width="3" style="73" customWidth="1"/>
    <col min="1795" max="1795" width="11.625" style="73" customWidth="1"/>
    <col min="1796" max="1809" width="4.875" style="73" customWidth="1"/>
    <col min="1810" max="2032" width="9" style="73"/>
    <col min="2033" max="2033" width="3" style="73" customWidth="1"/>
    <col min="2034" max="2034" width="11.625" style="73" customWidth="1"/>
    <col min="2035" max="2048" width="4.875" style="73" customWidth="1"/>
    <col min="2049" max="2049" width="9" style="73"/>
    <col min="2050" max="2050" width="3" style="73" customWidth="1"/>
    <col min="2051" max="2051" width="11.625" style="73" customWidth="1"/>
    <col min="2052" max="2065" width="4.875" style="73" customWidth="1"/>
    <col min="2066" max="2288" width="9" style="73"/>
    <col min="2289" max="2289" width="3" style="73" customWidth="1"/>
    <col min="2290" max="2290" width="11.625" style="73" customWidth="1"/>
    <col min="2291" max="2304" width="4.875" style="73" customWidth="1"/>
    <col min="2305" max="2305" width="9" style="73"/>
    <col min="2306" max="2306" width="3" style="73" customWidth="1"/>
    <col min="2307" max="2307" width="11.625" style="73" customWidth="1"/>
    <col min="2308" max="2321" width="4.875" style="73" customWidth="1"/>
    <col min="2322" max="2544" width="9" style="73"/>
    <col min="2545" max="2545" width="3" style="73" customWidth="1"/>
    <col min="2546" max="2546" width="11.625" style="73" customWidth="1"/>
    <col min="2547" max="2560" width="4.875" style="73" customWidth="1"/>
    <col min="2561" max="2561" width="9" style="73"/>
    <col min="2562" max="2562" width="3" style="73" customWidth="1"/>
    <col min="2563" max="2563" width="11.625" style="73" customWidth="1"/>
    <col min="2564" max="2577" width="4.875" style="73" customWidth="1"/>
    <col min="2578" max="2800" width="9" style="73"/>
    <col min="2801" max="2801" width="3" style="73" customWidth="1"/>
    <col min="2802" max="2802" width="11.625" style="73" customWidth="1"/>
    <col min="2803" max="2816" width="4.875" style="73" customWidth="1"/>
    <col min="2817" max="2817" width="9" style="73"/>
    <col min="2818" max="2818" width="3" style="73" customWidth="1"/>
    <col min="2819" max="2819" width="11.625" style="73" customWidth="1"/>
    <col min="2820" max="2833" width="4.875" style="73" customWidth="1"/>
    <col min="2834" max="3056" width="9" style="73"/>
    <col min="3057" max="3057" width="3" style="73" customWidth="1"/>
    <col min="3058" max="3058" width="11.625" style="73" customWidth="1"/>
    <col min="3059" max="3072" width="4.875" style="73" customWidth="1"/>
    <col min="3073" max="3073" width="9" style="73"/>
    <col min="3074" max="3074" width="3" style="73" customWidth="1"/>
    <col min="3075" max="3075" width="11.625" style="73" customWidth="1"/>
    <col min="3076" max="3089" width="4.875" style="73" customWidth="1"/>
    <col min="3090" max="3312" width="9" style="73"/>
    <col min="3313" max="3313" width="3" style="73" customWidth="1"/>
    <col min="3314" max="3314" width="11.625" style="73" customWidth="1"/>
    <col min="3315" max="3328" width="4.875" style="73" customWidth="1"/>
    <col min="3329" max="3329" width="9" style="73"/>
    <col min="3330" max="3330" width="3" style="73" customWidth="1"/>
    <col min="3331" max="3331" width="11.625" style="73" customWidth="1"/>
    <col min="3332" max="3345" width="4.875" style="73" customWidth="1"/>
    <col min="3346" max="3568" width="9" style="73"/>
    <col min="3569" max="3569" width="3" style="73" customWidth="1"/>
    <col min="3570" max="3570" width="11.625" style="73" customWidth="1"/>
    <col min="3571" max="3584" width="4.875" style="73" customWidth="1"/>
    <col min="3585" max="3585" width="9" style="73"/>
    <col min="3586" max="3586" width="3" style="73" customWidth="1"/>
    <col min="3587" max="3587" width="11.625" style="73" customWidth="1"/>
    <col min="3588" max="3601" width="4.875" style="73" customWidth="1"/>
    <col min="3602" max="3824" width="9" style="73"/>
    <col min="3825" max="3825" width="3" style="73" customWidth="1"/>
    <col min="3826" max="3826" width="11.625" style="73" customWidth="1"/>
    <col min="3827" max="3840" width="4.875" style="73" customWidth="1"/>
    <col min="3841" max="3841" width="9" style="73"/>
    <col min="3842" max="3842" width="3" style="73" customWidth="1"/>
    <col min="3843" max="3843" width="11.625" style="73" customWidth="1"/>
    <col min="3844" max="3857" width="4.875" style="73" customWidth="1"/>
    <col min="3858" max="4080" width="9" style="73"/>
    <col min="4081" max="4081" width="3" style="73" customWidth="1"/>
    <col min="4082" max="4082" width="11.625" style="73" customWidth="1"/>
    <col min="4083" max="4096" width="4.875" style="73" customWidth="1"/>
    <col min="4097" max="4097" width="9" style="73"/>
    <col min="4098" max="4098" width="3" style="73" customWidth="1"/>
    <col min="4099" max="4099" width="11.625" style="73" customWidth="1"/>
    <col min="4100" max="4113" width="4.875" style="73" customWidth="1"/>
    <col min="4114" max="4336" width="9" style="73"/>
    <col min="4337" max="4337" width="3" style="73" customWidth="1"/>
    <col min="4338" max="4338" width="11.625" style="73" customWidth="1"/>
    <col min="4339" max="4352" width="4.875" style="73" customWidth="1"/>
    <col min="4353" max="4353" width="9" style="73"/>
    <col min="4354" max="4354" width="3" style="73" customWidth="1"/>
    <col min="4355" max="4355" width="11.625" style="73" customWidth="1"/>
    <col min="4356" max="4369" width="4.875" style="73" customWidth="1"/>
    <col min="4370" max="4592" width="9" style="73"/>
    <col min="4593" max="4593" width="3" style="73" customWidth="1"/>
    <col min="4594" max="4594" width="11.625" style="73" customWidth="1"/>
    <col min="4595" max="4608" width="4.875" style="73" customWidth="1"/>
    <col min="4609" max="4609" width="9" style="73"/>
    <col min="4610" max="4610" width="3" style="73" customWidth="1"/>
    <col min="4611" max="4611" width="11.625" style="73" customWidth="1"/>
    <col min="4612" max="4625" width="4.875" style="73" customWidth="1"/>
    <col min="4626" max="4848" width="9" style="73"/>
    <col min="4849" max="4849" width="3" style="73" customWidth="1"/>
    <col min="4850" max="4850" width="11.625" style="73" customWidth="1"/>
    <col min="4851" max="4864" width="4.875" style="73" customWidth="1"/>
    <col min="4865" max="4865" width="9" style="73"/>
    <col min="4866" max="4866" width="3" style="73" customWidth="1"/>
    <col min="4867" max="4867" width="11.625" style="73" customWidth="1"/>
    <col min="4868" max="4881" width="4.875" style="73" customWidth="1"/>
    <col min="4882" max="5104" width="9" style="73"/>
    <col min="5105" max="5105" width="3" style="73" customWidth="1"/>
    <col min="5106" max="5106" width="11.625" style="73" customWidth="1"/>
    <col min="5107" max="5120" width="4.875" style="73" customWidth="1"/>
    <col min="5121" max="5121" width="9" style="73"/>
    <col min="5122" max="5122" width="3" style="73" customWidth="1"/>
    <col min="5123" max="5123" width="11.625" style="73" customWidth="1"/>
    <col min="5124" max="5137" width="4.875" style="73" customWidth="1"/>
    <col min="5138" max="5360" width="9" style="73"/>
    <col min="5361" max="5361" width="3" style="73" customWidth="1"/>
    <col min="5362" max="5362" width="11.625" style="73" customWidth="1"/>
    <col min="5363" max="5376" width="4.875" style="73" customWidth="1"/>
    <col min="5377" max="5377" width="9" style="73"/>
    <col min="5378" max="5378" width="3" style="73" customWidth="1"/>
    <col min="5379" max="5379" width="11.625" style="73" customWidth="1"/>
    <col min="5380" max="5393" width="4.875" style="73" customWidth="1"/>
    <col min="5394" max="5616" width="9" style="73"/>
    <col min="5617" max="5617" width="3" style="73" customWidth="1"/>
    <col min="5618" max="5618" width="11.625" style="73" customWidth="1"/>
    <col min="5619" max="5632" width="4.875" style="73" customWidth="1"/>
    <col min="5633" max="5633" width="9" style="73"/>
    <col min="5634" max="5634" width="3" style="73" customWidth="1"/>
    <col min="5635" max="5635" width="11.625" style="73" customWidth="1"/>
    <col min="5636" max="5649" width="4.875" style="73" customWidth="1"/>
    <col min="5650" max="5872" width="9" style="73"/>
    <col min="5873" max="5873" width="3" style="73" customWidth="1"/>
    <col min="5874" max="5874" width="11.625" style="73" customWidth="1"/>
    <col min="5875" max="5888" width="4.875" style="73" customWidth="1"/>
    <col min="5889" max="5889" width="9" style="73"/>
    <col min="5890" max="5890" width="3" style="73" customWidth="1"/>
    <col min="5891" max="5891" width="11.625" style="73" customWidth="1"/>
    <col min="5892" max="5905" width="4.875" style="73" customWidth="1"/>
    <col min="5906" max="6128" width="9" style="73"/>
    <col min="6129" max="6129" width="3" style="73" customWidth="1"/>
    <col min="6130" max="6130" width="11.625" style="73" customWidth="1"/>
    <col min="6131" max="6144" width="4.875" style="73" customWidth="1"/>
    <col min="6145" max="6145" width="9" style="73"/>
    <col min="6146" max="6146" width="3" style="73" customWidth="1"/>
    <col min="6147" max="6147" width="11.625" style="73" customWidth="1"/>
    <col min="6148" max="6161" width="4.875" style="73" customWidth="1"/>
    <col min="6162" max="6384" width="9" style="73"/>
    <col min="6385" max="6385" width="3" style="73" customWidth="1"/>
    <col min="6386" max="6386" width="11.625" style="73" customWidth="1"/>
    <col min="6387" max="6400" width="4.875" style="73" customWidth="1"/>
    <col min="6401" max="6401" width="9" style="73"/>
    <col min="6402" max="6402" width="3" style="73" customWidth="1"/>
    <col min="6403" max="6403" width="11.625" style="73" customWidth="1"/>
    <col min="6404" max="6417" width="4.875" style="73" customWidth="1"/>
    <col min="6418" max="6640" width="9" style="73"/>
    <col min="6641" max="6641" width="3" style="73" customWidth="1"/>
    <col min="6642" max="6642" width="11.625" style="73" customWidth="1"/>
    <col min="6643" max="6656" width="4.875" style="73" customWidth="1"/>
    <col min="6657" max="6657" width="9" style="73"/>
    <col min="6658" max="6658" width="3" style="73" customWidth="1"/>
    <col min="6659" max="6659" width="11.625" style="73" customWidth="1"/>
    <col min="6660" max="6673" width="4.875" style="73" customWidth="1"/>
    <col min="6674" max="6896" width="9" style="73"/>
    <col min="6897" max="6897" width="3" style="73" customWidth="1"/>
    <col min="6898" max="6898" width="11.625" style="73" customWidth="1"/>
    <col min="6899" max="6912" width="4.875" style="73" customWidth="1"/>
    <col min="6913" max="6913" width="9" style="73"/>
    <col min="6914" max="6914" width="3" style="73" customWidth="1"/>
    <col min="6915" max="6915" width="11.625" style="73" customWidth="1"/>
    <col min="6916" max="6929" width="4.875" style="73" customWidth="1"/>
    <col min="6930" max="7152" width="9" style="73"/>
    <col min="7153" max="7153" width="3" style="73" customWidth="1"/>
    <col min="7154" max="7154" width="11.625" style="73" customWidth="1"/>
    <col min="7155" max="7168" width="4.875" style="73" customWidth="1"/>
    <col min="7169" max="7169" width="9" style="73"/>
    <col min="7170" max="7170" width="3" style="73" customWidth="1"/>
    <col min="7171" max="7171" width="11.625" style="73" customWidth="1"/>
    <col min="7172" max="7185" width="4.875" style="73" customWidth="1"/>
    <col min="7186" max="7408" width="9" style="73"/>
    <col min="7409" max="7409" width="3" style="73" customWidth="1"/>
    <col min="7410" max="7410" width="11.625" style="73" customWidth="1"/>
    <col min="7411" max="7424" width="4.875" style="73" customWidth="1"/>
    <col min="7425" max="7425" width="9" style="73"/>
    <col min="7426" max="7426" width="3" style="73" customWidth="1"/>
    <col min="7427" max="7427" width="11.625" style="73" customWidth="1"/>
    <col min="7428" max="7441" width="4.875" style="73" customWidth="1"/>
    <col min="7442" max="7664" width="9" style="73"/>
    <col min="7665" max="7665" width="3" style="73" customWidth="1"/>
    <col min="7666" max="7666" width="11.625" style="73" customWidth="1"/>
    <col min="7667" max="7680" width="4.875" style="73" customWidth="1"/>
    <col min="7681" max="7681" width="9" style="73"/>
    <col min="7682" max="7682" width="3" style="73" customWidth="1"/>
    <col min="7683" max="7683" width="11.625" style="73" customWidth="1"/>
    <col min="7684" max="7697" width="4.875" style="73" customWidth="1"/>
    <col min="7698" max="7920" width="9" style="73"/>
    <col min="7921" max="7921" width="3" style="73" customWidth="1"/>
    <col min="7922" max="7922" width="11.625" style="73" customWidth="1"/>
    <col min="7923" max="7936" width="4.875" style="73" customWidth="1"/>
    <col min="7937" max="7937" width="9" style="73"/>
    <col min="7938" max="7938" width="3" style="73" customWidth="1"/>
    <col min="7939" max="7939" width="11.625" style="73" customWidth="1"/>
    <col min="7940" max="7953" width="4.875" style="73" customWidth="1"/>
    <col min="7954" max="8176" width="9" style="73"/>
    <col min="8177" max="8177" width="3" style="73" customWidth="1"/>
    <col min="8178" max="8178" width="11.625" style="73" customWidth="1"/>
    <col min="8179" max="8192" width="4.875" style="73" customWidth="1"/>
    <col min="8193" max="8193" width="9" style="73"/>
    <col min="8194" max="8194" width="3" style="73" customWidth="1"/>
    <col min="8195" max="8195" width="11.625" style="73" customWidth="1"/>
    <col min="8196" max="8209" width="4.875" style="73" customWidth="1"/>
    <col min="8210" max="8432" width="9" style="73"/>
    <col min="8433" max="8433" width="3" style="73" customWidth="1"/>
    <col min="8434" max="8434" width="11.625" style="73" customWidth="1"/>
    <col min="8435" max="8448" width="4.875" style="73" customWidth="1"/>
    <col min="8449" max="8449" width="9" style="73"/>
    <col min="8450" max="8450" width="3" style="73" customWidth="1"/>
    <col min="8451" max="8451" width="11.625" style="73" customWidth="1"/>
    <col min="8452" max="8465" width="4.875" style="73" customWidth="1"/>
    <col min="8466" max="8688" width="9" style="73"/>
    <col min="8689" max="8689" width="3" style="73" customWidth="1"/>
    <col min="8690" max="8690" width="11.625" style="73" customWidth="1"/>
    <col min="8691" max="8704" width="4.875" style="73" customWidth="1"/>
    <col min="8705" max="8705" width="9" style="73"/>
    <col min="8706" max="8706" width="3" style="73" customWidth="1"/>
    <col min="8707" max="8707" width="11.625" style="73" customWidth="1"/>
    <col min="8708" max="8721" width="4.875" style="73" customWidth="1"/>
    <col min="8722" max="8944" width="9" style="73"/>
    <col min="8945" max="8945" width="3" style="73" customWidth="1"/>
    <col min="8946" max="8946" width="11.625" style="73" customWidth="1"/>
    <col min="8947" max="8960" width="4.875" style="73" customWidth="1"/>
    <col min="8961" max="8961" width="9" style="73"/>
    <col min="8962" max="8962" width="3" style="73" customWidth="1"/>
    <col min="8963" max="8963" width="11.625" style="73" customWidth="1"/>
    <col min="8964" max="8977" width="4.875" style="73" customWidth="1"/>
    <col min="8978" max="9200" width="9" style="73"/>
    <col min="9201" max="9201" width="3" style="73" customWidth="1"/>
    <col min="9202" max="9202" width="11.625" style="73" customWidth="1"/>
    <col min="9203" max="9216" width="4.875" style="73" customWidth="1"/>
    <col min="9217" max="9217" width="9" style="73"/>
    <col min="9218" max="9218" width="3" style="73" customWidth="1"/>
    <col min="9219" max="9219" width="11.625" style="73" customWidth="1"/>
    <col min="9220" max="9233" width="4.875" style="73" customWidth="1"/>
    <col min="9234" max="9456" width="9" style="73"/>
    <col min="9457" max="9457" width="3" style="73" customWidth="1"/>
    <col min="9458" max="9458" width="11.625" style="73" customWidth="1"/>
    <col min="9459" max="9472" width="4.875" style="73" customWidth="1"/>
    <col min="9473" max="9473" width="9" style="73"/>
    <col min="9474" max="9474" width="3" style="73" customWidth="1"/>
    <col min="9475" max="9475" width="11.625" style="73" customWidth="1"/>
    <col min="9476" max="9489" width="4.875" style="73" customWidth="1"/>
    <col min="9490" max="9712" width="9" style="73"/>
    <col min="9713" max="9713" width="3" style="73" customWidth="1"/>
    <col min="9714" max="9714" width="11.625" style="73" customWidth="1"/>
    <col min="9715" max="9728" width="4.875" style="73" customWidth="1"/>
    <col min="9729" max="9729" width="9" style="73"/>
    <col min="9730" max="9730" width="3" style="73" customWidth="1"/>
    <col min="9731" max="9731" width="11.625" style="73" customWidth="1"/>
    <col min="9732" max="9745" width="4.875" style="73" customWidth="1"/>
    <col min="9746" max="9968" width="9" style="73"/>
    <col min="9969" max="9969" width="3" style="73" customWidth="1"/>
    <col min="9970" max="9970" width="11.625" style="73" customWidth="1"/>
    <col min="9971" max="9984" width="4.875" style="73" customWidth="1"/>
    <col min="9985" max="9985" width="9" style="73"/>
    <col min="9986" max="9986" width="3" style="73" customWidth="1"/>
    <col min="9987" max="9987" width="11.625" style="73" customWidth="1"/>
    <col min="9988" max="10001" width="4.875" style="73" customWidth="1"/>
    <col min="10002" max="10224" width="9" style="73"/>
    <col min="10225" max="10225" width="3" style="73" customWidth="1"/>
    <col min="10226" max="10226" width="11.625" style="73" customWidth="1"/>
    <col min="10227" max="10240" width="4.875" style="73" customWidth="1"/>
    <col min="10241" max="10241" width="9" style="73"/>
    <col min="10242" max="10242" width="3" style="73" customWidth="1"/>
    <col min="10243" max="10243" width="11.625" style="73" customWidth="1"/>
    <col min="10244" max="10257" width="4.875" style="73" customWidth="1"/>
    <col min="10258" max="10480" width="9" style="73"/>
    <col min="10481" max="10481" width="3" style="73" customWidth="1"/>
    <col min="10482" max="10482" width="11.625" style="73" customWidth="1"/>
    <col min="10483" max="10496" width="4.875" style="73" customWidth="1"/>
    <col min="10497" max="10497" width="9" style="73"/>
    <col min="10498" max="10498" width="3" style="73" customWidth="1"/>
    <col min="10499" max="10499" width="11.625" style="73" customWidth="1"/>
    <col min="10500" max="10513" width="4.875" style="73" customWidth="1"/>
    <col min="10514" max="10736" width="9" style="73"/>
    <col min="10737" max="10737" width="3" style="73" customWidth="1"/>
    <col min="10738" max="10738" width="11.625" style="73" customWidth="1"/>
    <col min="10739" max="10752" width="4.875" style="73" customWidth="1"/>
    <col min="10753" max="10753" width="9" style="73"/>
    <col min="10754" max="10754" width="3" style="73" customWidth="1"/>
    <col min="10755" max="10755" width="11.625" style="73" customWidth="1"/>
    <col min="10756" max="10769" width="4.875" style="73" customWidth="1"/>
    <col min="10770" max="10992" width="9" style="73"/>
    <col min="10993" max="10993" width="3" style="73" customWidth="1"/>
    <col min="10994" max="10994" width="11.625" style="73" customWidth="1"/>
    <col min="10995" max="11008" width="4.875" style="73" customWidth="1"/>
    <col min="11009" max="11009" width="9" style="73"/>
    <col min="11010" max="11010" width="3" style="73" customWidth="1"/>
    <col min="11011" max="11011" width="11.625" style="73" customWidth="1"/>
    <col min="11012" max="11025" width="4.875" style="73" customWidth="1"/>
    <col min="11026" max="11248" width="9" style="73"/>
    <col min="11249" max="11249" width="3" style="73" customWidth="1"/>
    <col min="11250" max="11250" width="11.625" style="73" customWidth="1"/>
    <col min="11251" max="11264" width="4.875" style="73" customWidth="1"/>
    <col min="11265" max="11265" width="9" style="73"/>
    <col min="11266" max="11266" width="3" style="73" customWidth="1"/>
    <col min="11267" max="11267" width="11.625" style="73" customWidth="1"/>
    <col min="11268" max="11281" width="4.875" style="73" customWidth="1"/>
    <col min="11282" max="11504" width="9" style="73"/>
    <col min="11505" max="11505" width="3" style="73" customWidth="1"/>
    <col min="11506" max="11506" width="11.625" style="73" customWidth="1"/>
    <col min="11507" max="11520" width="4.875" style="73" customWidth="1"/>
    <col min="11521" max="11521" width="9" style="73"/>
    <col min="11522" max="11522" width="3" style="73" customWidth="1"/>
    <col min="11523" max="11523" width="11.625" style="73" customWidth="1"/>
    <col min="11524" max="11537" width="4.875" style="73" customWidth="1"/>
    <col min="11538" max="11760" width="9" style="73"/>
    <col min="11761" max="11761" width="3" style="73" customWidth="1"/>
    <col min="11762" max="11762" width="11.625" style="73" customWidth="1"/>
    <col min="11763" max="11776" width="4.875" style="73" customWidth="1"/>
    <col min="11777" max="11777" width="9" style="73"/>
    <col min="11778" max="11778" width="3" style="73" customWidth="1"/>
    <col min="11779" max="11779" width="11.625" style="73" customWidth="1"/>
    <col min="11780" max="11793" width="4.875" style="73" customWidth="1"/>
    <col min="11794" max="12016" width="9" style="73"/>
    <col min="12017" max="12017" width="3" style="73" customWidth="1"/>
    <col min="12018" max="12018" width="11.625" style="73" customWidth="1"/>
    <col min="12019" max="12032" width="4.875" style="73" customWidth="1"/>
    <col min="12033" max="12033" width="9" style="73"/>
    <col min="12034" max="12034" width="3" style="73" customWidth="1"/>
    <col min="12035" max="12035" width="11.625" style="73" customWidth="1"/>
    <col min="12036" max="12049" width="4.875" style="73" customWidth="1"/>
    <col min="12050" max="12272" width="9" style="73"/>
    <col min="12273" max="12273" width="3" style="73" customWidth="1"/>
    <col min="12274" max="12274" width="11.625" style="73" customWidth="1"/>
    <col min="12275" max="12288" width="4.875" style="73" customWidth="1"/>
    <col min="12289" max="12289" width="9" style="73"/>
    <col min="12290" max="12290" width="3" style="73" customWidth="1"/>
    <col min="12291" max="12291" width="11.625" style="73" customWidth="1"/>
    <col min="12292" max="12305" width="4.875" style="73" customWidth="1"/>
    <col min="12306" max="12528" width="9" style="73"/>
    <col min="12529" max="12529" width="3" style="73" customWidth="1"/>
    <col min="12530" max="12530" width="11.625" style="73" customWidth="1"/>
    <col min="12531" max="12544" width="4.875" style="73" customWidth="1"/>
    <col min="12545" max="12545" width="9" style="73"/>
    <col min="12546" max="12546" width="3" style="73" customWidth="1"/>
    <col min="12547" max="12547" width="11.625" style="73" customWidth="1"/>
    <col min="12548" max="12561" width="4.875" style="73" customWidth="1"/>
    <col min="12562" max="12784" width="9" style="73"/>
    <col min="12785" max="12785" width="3" style="73" customWidth="1"/>
    <col min="12786" max="12786" width="11.625" style="73" customWidth="1"/>
    <col min="12787" max="12800" width="4.875" style="73" customWidth="1"/>
    <col min="12801" max="12801" width="9" style="73"/>
    <col min="12802" max="12802" width="3" style="73" customWidth="1"/>
    <col min="12803" max="12803" width="11.625" style="73" customWidth="1"/>
    <col min="12804" max="12817" width="4.875" style="73" customWidth="1"/>
    <col min="12818" max="13040" width="9" style="73"/>
    <col min="13041" max="13041" width="3" style="73" customWidth="1"/>
    <col min="13042" max="13042" width="11.625" style="73" customWidth="1"/>
    <col min="13043" max="13056" width="4.875" style="73" customWidth="1"/>
    <col min="13057" max="13057" width="9" style="73"/>
    <col min="13058" max="13058" width="3" style="73" customWidth="1"/>
    <col min="13059" max="13059" width="11.625" style="73" customWidth="1"/>
    <col min="13060" max="13073" width="4.875" style="73" customWidth="1"/>
    <col min="13074" max="13296" width="9" style="73"/>
    <col min="13297" max="13297" width="3" style="73" customWidth="1"/>
    <col min="13298" max="13298" width="11.625" style="73" customWidth="1"/>
    <col min="13299" max="13312" width="4.875" style="73" customWidth="1"/>
    <col min="13313" max="13313" width="9" style="73"/>
    <col min="13314" max="13314" width="3" style="73" customWidth="1"/>
    <col min="13315" max="13315" width="11.625" style="73" customWidth="1"/>
    <col min="13316" max="13329" width="4.875" style="73" customWidth="1"/>
    <col min="13330" max="13552" width="9" style="73"/>
    <col min="13553" max="13553" width="3" style="73" customWidth="1"/>
    <col min="13554" max="13554" width="11.625" style="73" customWidth="1"/>
    <col min="13555" max="13568" width="4.875" style="73" customWidth="1"/>
    <col min="13569" max="13569" width="9" style="73"/>
    <col min="13570" max="13570" width="3" style="73" customWidth="1"/>
    <col min="13571" max="13571" width="11.625" style="73" customWidth="1"/>
    <col min="13572" max="13585" width="4.875" style="73" customWidth="1"/>
    <col min="13586" max="13808" width="9" style="73"/>
    <col min="13809" max="13809" width="3" style="73" customWidth="1"/>
    <col min="13810" max="13810" width="11.625" style="73" customWidth="1"/>
    <col min="13811" max="13824" width="4.875" style="73" customWidth="1"/>
    <col min="13825" max="13825" width="9" style="73"/>
    <col min="13826" max="13826" width="3" style="73" customWidth="1"/>
    <col min="13827" max="13827" width="11.625" style="73" customWidth="1"/>
    <col min="13828" max="13841" width="4.875" style="73" customWidth="1"/>
    <col min="13842" max="14064" width="9" style="73"/>
    <col min="14065" max="14065" width="3" style="73" customWidth="1"/>
    <col min="14066" max="14066" width="11.625" style="73" customWidth="1"/>
    <col min="14067" max="14080" width="4.875" style="73" customWidth="1"/>
    <col min="14081" max="14081" width="9" style="73"/>
    <col min="14082" max="14082" width="3" style="73" customWidth="1"/>
    <col min="14083" max="14083" width="11.625" style="73" customWidth="1"/>
    <col min="14084" max="14097" width="4.875" style="73" customWidth="1"/>
    <col min="14098" max="14320" width="9" style="73"/>
    <col min="14321" max="14321" width="3" style="73" customWidth="1"/>
    <col min="14322" max="14322" width="11.625" style="73" customWidth="1"/>
    <col min="14323" max="14336" width="4.875" style="73" customWidth="1"/>
    <col min="14337" max="14337" width="9" style="73"/>
    <col min="14338" max="14338" width="3" style="73" customWidth="1"/>
    <col min="14339" max="14339" width="11.625" style="73" customWidth="1"/>
    <col min="14340" max="14353" width="4.875" style="73" customWidth="1"/>
    <col min="14354" max="14576" width="9" style="73"/>
    <col min="14577" max="14577" width="3" style="73" customWidth="1"/>
    <col min="14578" max="14578" width="11.625" style="73" customWidth="1"/>
    <col min="14579" max="14592" width="4.875" style="73" customWidth="1"/>
    <col min="14593" max="14593" width="9" style="73"/>
    <col min="14594" max="14594" width="3" style="73" customWidth="1"/>
    <col min="14595" max="14595" width="11.625" style="73" customWidth="1"/>
    <col min="14596" max="14609" width="4.875" style="73" customWidth="1"/>
    <col min="14610" max="14832" width="9" style="73"/>
    <col min="14833" max="14833" width="3" style="73" customWidth="1"/>
    <col min="14834" max="14834" width="11.625" style="73" customWidth="1"/>
    <col min="14835" max="14848" width="4.875" style="73" customWidth="1"/>
    <col min="14849" max="14849" width="9" style="73"/>
    <col min="14850" max="14850" width="3" style="73" customWidth="1"/>
    <col min="14851" max="14851" width="11.625" style="73" customWidth="1"/>
    <col min="14852" max="14865" width="4.875" style="73" customWidth="1"/>
    <col min="14866" max="15088" width="9" style="73"/>
    <col min="15089" max="15089" width="3" style="73" customWidth="1"/>
    <col min="15090" max="15090" width="11.625" style="73" customWidth="1"/>
    <col min="15091" max="15104" width="4.875" style="73" customWidth="1"/>
    <col min="15105" max="15105" width="9" style="73"/>
    <col min="15106" max="15106" width="3" style="73" customWidth="1"/>
    <col min="15107" max="15107" width="11.625" style="73" customWidth="1"/>
    <col min="15108" max="15121" width="4.875" style="73" customWidth="1"/>
    <col min="15122" max="15344" width="9" style="73"/>
    <col min="15345" max="15345" width="3" style="73" customWidth="1"/>
    <col min="15346" max="15346" width="11.625" style="73" customWidth="1"/>
    <col min="15347" max="15360" width="4.875" style="73" customWidth="1"/>
    <col min="15361" max="15361" width="9" style="73"/>
    <col min="15362" max="15362" width="3" style="73" customWidth="1"/>
    <col min="15363" max="15363" width="11.625" style="73" customWidth="1"/>
    <col min="15364" max="15377" width="4.875" style="73" customWidth="1"/>
    <col min="15378" max="15600" width="9" style="73"/>
    <col min="15601" max="15601" width="3" style="73" customWidth="1"/>
    <col min="15602" max="15602" width="11.625" style="73" customWidth="1"/>
    <col min="15603" max="15616" width="4.875" style="73" customWidth="1"/>
    <col min="15617" max="15617" width="9" style="73"/>
    <col min="15618" max="15618" width="3" style="73" customWidth="1"/>
    <col min="15619" max="15619" width="11.625" style="73" customWidth="1"/>
    <col min="15620" max="15633" width="4.875" style="73" customWidth="1"/>
    <col min="15634" max="15856" width="9" style="73"/>
    <col min="15857" max="15857" width="3" style="73" customWidth="1"/>
    <col min="15858" max="15858" width="11.625" style="73" customWidth="1"/>
    <col min="15859" max="15872" width="4.875" style="73" customWidth="1"/>
    <col min="15873" max="15873" width="9" style="73"/>
    <col min="15874" max="15874" width="3" style="73" customWidth="1"/>
    <col min="15875" max="15875" width="11.625" style="73" customWidth="1"/>
    <col min="15876" max="15889" width="4.875" style="73" customWidth="1"/>
    <col min="15890" max="16112" width="9" style="73"/>
    <col min="16113" max="16113" width="3" style="73" customWidth="1"/>
    <col min="16114" max="16114" width="11.625" style="73" customWidth="1"/>
    <col min="16115" max="16128" width="4.875" style="73" customWidth="1"/>
    <col min="16129" max="16129" width="9" style="73"/>
    <col min="16130" max="16130" width="3" style="73" customWidth="1"/>
    <col min="16131" max="16131" width="11.625" style="73" customWidth="1"/>
    <col min="16132" max="16145" width="4.875" style="73" customWidth="1"/>
    <col min="16146" max="16384" width="9" style="73"/>
  </cols>
  <sheetData>
    <row r="1" spans="1:17" ht="13.5">
      <c r="A1" s="349" t="s">
        <v>218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72"/>
    </row>
    <row r="2" spans="1:17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72"/>
    </row>
    <row r="4" spans="1:17" ht="36.75" customHeight="1">
      <c r="A4" s="7"/>
      <c r="B4" s="10"/>
      <c r="C4" s="384" t="s">
        <v>219</v>
      </c>
      <c r="D4" s="384"/>
      <c r="E4" s="384" t="s">
        <v>220</v>
      </c>
      <c r="F4" s="384"/>
      <c r="G4" s="384" t="s">
        <v>221</v>
      </c>
      <c r="H4" s="384"/>
      <c r="I4" s="384" t="s">
        <v>222</v>
      </c>
      <c r="J4" s="384"/>
      <c r="K4" s="384" t="s">
        <v>223</v>
      </c>
      <c r="L4" s="384"/>
      <c r="M4" s="384" t="s">
        <v>224</v>
      </c>
      <c r="N4" s="384"/>
      <c r="O4" s="384" t="s">
        <v>225</v>
      </c>
      <c r="P4" s="384"/>
      <c r="Q4" s="72"/>
    </row>
    <row r="5" spans="1:17" ht="21.75" customHeight="1">
      <c r="A5" s="14"/>
      <c r="B5" s="14" t="s">
        <v>8</v>
      </c>
      <c r="C5" s="259" t="s">
        <v>169</v>
      </c>
      <c r="D5" s="260" t="s">
        <v>226</v>
      </c>
      <c r="E5" s="259" t="s">
        <v>169</v>
      </c>
      <c r="F5" s="260" t="s">
        <v>226</v>
      </c>
      <c r="G5" s="259" t="s">
        <v>169</v>
      </c>
      <c r="H5" s="260" t="s">
        <v>226</v>
      </c>
      <c r="I5" s="259" t="s">
        <v>169</v>
      </c>
      <c r="J5" s="260" t="s">
        <v>226</v>
      </c>
      <c r="K5" s="259" t="s">
        <v>169</v>
      </c>
      <c r="L5" s="260" t="s">
        <v>226</v>
      </c>
      <c r="M5" s="259" t="s">
        <v>169</v>
      </c>
      <c r="N5" s="260" t="s">
        <v>226</v>
      </c>
      <c r="O5" s="259" t="s">
        <v>169</v>
      </c>
      <c r="P5" s="260" t="s">
        <v>226</v>
      </c>
      <c r="Q5" s="72"/>
    </row>
    <row r="6" spans="1:17" ht="15.75" customHeight="1">
      <c r="A6" s="340" t="s">
        <v>14</v>
      </c>
      <c r="B6" s="20"/>
      <c r="C6" s="244"/>
      <c r="D6" s="261"/>
      <c r="E6" s="244"/>
      <c r="F6" s="261"/>
      <c r="G6" s="244"/>
      <c r="H6" s="261"/>
      <c r="I6" s="244"/>
      <c r="J6" s="261"/>
      <c r="K6" s="244"/>
      <c r="L6" s="261"/>
      <c r="M6" s="244"/>
      <c r="N6" s="261"/>
      <c r="O6" s="244"/>
      <c r="P6" s="261"/>
      <c r="Q6" s="72"/>
    </row>
    <row r="7" spans="1:17" ht="15.75" customHeight="1">
      <c r="A7" s="341"/>
      <c r="B7" s="20" t="s">
        <v>66</v>
      </c>
      <c r="C7" s="213">
        <v>23</v>
      </c>
      <c r="D7" s="262">
        <v>3.2</v>
      </c>
      <c r="E7" s="213">
        <v>3</v>
      </c>
      <c r="F7" s="262">
        <v>4.8</v>
      </c>
      <c r="G7" s="213">
        <v>5</v>
      </c>
      <c r="H7" s="262">
        <v>3.4</v>
      </c>
      <c r="I7" s="213">
        <v>6</v>
      </c>
      <c r="J7" s="262">
        <v>3.5</v>
      </c>
      <c r="K7" s="213">
        <v>6</v>
      </c>
      <c r="L7" s="262">
        <v>3.9</v>
      </c>
      <c r="M7" s="213">
        <v>2</v>
      </c>
      <c r="N7" s="262">
        <v>1.6</v>
      </c>
      <c r="O7" s="213">
        <v>1</v>
      </c>
      <c r="P7" s="262">
        <v>1.6</v>
      </c>
      <c r="Q7" s="72"/>
    </row>
    <row r="8" spans="1:17" ht="15.75" customHeight="1">
      <c r="A8" s="341"/>
      <c r="B8" s="20" t="s">
        <v>34</v>
      </c>
      <c r="C8" s="213">
        <v>31</v>
      </c>
      <c r="D8" s="262">
        <v>4.2</v>
      </c>
      <c r="E8" s="213">
        <v>4</v>
      </c>
      <c r="F8" s="262">
        <v>6.3</v>
      </c>
      <c r="G8" s="213">
        <v>9</v>
      </c>
      <c r="H8" s="262">
        <v>6</v>
      </c>
      <c r="I8" s="213">
        <v>8</v>
      </c>
      <c r="J8" s="262">
        <v>4.5999999999999996</v>
      </c>
      <c r="K8" s="213">
        <v>5</v>
      </c>
      <c r="L8" s="262">
        <v>3.2</v>
      </c>
      <c r="M8" s="213">
        <v>4</v>
      </c>
      <c r="N8" s="262">
        <v>3.1</v>
      </c>
      <c r="O8" s="213">
        <v>1</v>
      </c>
      <c r="P8" s="262">
        <v>1.6</v>
      </c>
      <c r="Q8" s="72"/>
    </row>
    <row r="9" spans="1:17" ht="15.75" customHeight="1">
      <c r="A9" s="341"/>
      <c r="B9" s="20" t="s">
        <v>36</v>
      </c>
      <c r="C9" s="213">
        <v>24</v>
      </c>
      <c r="D9" s="262">
        <v>3.2</v>
      </c>
      <c r="E9" s="213">
        <v>3</v>
      </c>
      <c r="F9" s="262">
        <v>4.9000000000000004</v>
      </c>
      <c r="G9" s="213">
        <v>8</v>
      </c>
      <c r="H9" s="262">
        <v>5.4</v>
      </c>
      <c r="I9" s="213">
        <v>5</v>
      </c>
      <c r="J9" s="262">
        <v>2.9</v>
      </c>
      <c r="K9" s="213">
        <v>4</v>
      </c>
      <c r="L9" s="262">
        <v>2.5</v>
      </c>
      <c r="M9" s="213">
        <v>3</v>
      </c>
      <c r="N9" s="262">
        <v>2.2000000000000002</v>
      </c>
      <c r="O9" s="213">
        <v>0</v>
      </c>
      <c r="P9" s="262" t="s">
        <v>57</v>
      </c>
      <c r="Q9" s="72"/>
    </row>
    <row r="10" spans="1:17" ht="15.75" customHeight="1">
      <c r="A10" s="341"/>
      <c r="B10" s="20" t="s">
        <v>38</v>
      </c>
      <c r="C10" s="213">
        <v>23</v>
      </c>
      <c r="D10" s="262">
        <v>3.1</v>
      </c>
      <c r="E10" s="213">
        <v>4</v>
      </c>
      <c r="F10" s="262">
        <v>5.9</v>
      </c>
      <c r="G10" s="213">
        <v>5</v>
      </c>
      <c r="H10" s="262">
        <v>3.4</v>
      </c>
      <c r="I10" s="213">
        <v>5</v>
      </c>
      <c r="J10" s="262">
        <v>2.9</v>
      </c>
      <c r="K10" s="213">
        <v>4</v>
      </c>
      <c r="L10" s="262">
        <v>2.5</v>
      </c>
      <c r="M10" s="213">
        <v>5</v>
      </c>
      <c r="N10" s="262">
        <v>3.8</v>
      </c>
      <c r="O10" s="213">
        <v>1</v>
      </c>
      <c r="P10" s="262">
        <v>1.6</v>
      </c>
      <c r="Q10" s="72"/>
    </row>
    <row r="11" spans="1:17" ht="15.75" customHeight="1">
      <c r="A11" s="341"/>
      <c r="B11" s="20" t="s">
        <v>40</v>
      </c>
      <c r="C11" s="213">
        <v>31</v>
      </c>
      <c r="D11" s="262">
        <v>4.2</v>
      </c>
      <c r="E11" s="213">
        <v>4</v>
      </c>
      <c r="F11" s="262">
        <v>6.2</v>
      </c>
      <c r="G11" s="213">
        <v>8</v>
      </c>
      <c r="H11" s="262">
        <v>5.8</v>
      </c>
      <c r="I11" s="213">
        <v>6</v>
      </c>
      <c r="J11" s="262">
        <v>3.5</v>
      </c>
      <c r="K11" s="213">
        <v>6</v>
      </c>
      <c r="L11" s="262">
        <v>3.8</v>
      </c>
      <c r="M11" s="213">
        <v>5</v>
      </c>
      <c r="N11" s="262">
        <v>3.8</v>
      </c>
      <c r="O11" s="213">
        <v>2</v>
      </c>
      <c r="P11" s="262">
        <v>3.1</v>
      </c>
      <c r="Q11" s="72"/>
    </row>
    <row r="12" spans="1:17" ht="15.75" customHeight="1">
      <c r="A12" s="341"/>
      <c r="B12" s="20" t="s">
        <v>42</v>
      </c>
      <c r="C12" s="213">
        <v>25</v>
      </c>
      <c r="D12" s="262">
        <v>3.5</v>
      </c>
      <c r="E12" s="213">
        <v>4</v>
      </c>
      <c r="F12" s="262">
        <v>6.3</v>
      </c>
      <c r="G12" s="213">
        <v>6</v>
      </c>
      <c r="H12" s="262">
        <v>4.3</v>
      </c>
      <c r="I12" s="213">
        <v>3</v>
      </c>
      <c r="J12" s="262">
        <v>1.8</v>
      </c>
      <c r="K12" s="213">
        <v>7</v>
      </c>
      <c r="L12" s="262">
        <v>4.5</v>
      </c>
      <c r="M12" s="213">
        <v>3</v>
      </c>
      <c r="N12" s="262">
        <v>2.2999999999999998</v>
      </c>
      <c r="O12" s="213">
        <v>2</v>
      </c>
      <c r="P12" s="262">
        <v>3.3</v>
      </c>
      <c r="Q12" s="72"/>
    </row>
    <row r="13" spans="1:17" ht="15.75" customHeight="1">
      <c r="A13" s="341"/>
      <c r="B13" s="20" t="s">
        <v>44</v>
      </c>
      <c r="C13" s="213">
        <v>20</v>
      </c>
      <c r="D13" s="262">
        <v>2.8</v>
      </c>
      <c r="E13" s="213">
        <v>3</v>
      </c>
      <c r="F13" s="262">
        <v>4.8</v>
      </c>
      <c r="G13" s="213">
        <v>3</v>
      </c>
      <c r="H13" s="262">
        <v>2.2000000000000002</v>
      </c>
      <c r="I13" s="213">
        <v>2</v>
      </c>
      <c r="J13" s="262">
        <v>1.2</v>
      </c>
      <c r="K13" s="213">
        <v>7</v>
      </c>
      <c r="L13" s="262">
        <v>4.5</v>
      </c>
      <c r="M13" s="213">
        <v>4</v>
      </c>
      <c r="N13" s="262">
        <v>3.1</v>
      </c>
      <c r="O13" s="213">
        <v>0</v>
      </c>
      <c r="P13" s="262" t="s">
        <v>57</v>
      </c>
      <c r="Q13" s="72"/>
    </row>
    <row r="14" spans="1:17" ht="15.75" customHeight="1">
      <c r="A14" s="341"/>
      <c r="B14" s="20" t="s">
        <v>46</v>
      </c>
      <c r="C14" s="213">
        <v>24</v>
      </c>
      <c r="D14" s="262">
        <v>3.3</v>
      </c>
      <c r="E14" s="213">
        <v>4</v>
      </c>
      <c r="F14" s="262">
        <v>6.6</v>
      </c>
      <c r="G14" s="213">
        <v>6</v>
      </c>
      <c r="H14" s="262">
        <v>4.3</v>
      </c>
      <c r="I14" s="213">
        <v>7</v>
      </c>
      <c r="J14" s="262">
        <v>4.0999999999999996</v>
      </c>
      <c r="K14" s="213">
        <v>4</v>
      </c>
      <c r="L14" s="262">
        <v>2.6</v>
      </c>
      <c r="M14" s="213">
        <v>3</v>
      </c>
      <c r="N14" s="262">
        <v>2.2999999999999998</v>
      </c>
      <c r="O14" s="213">
        <v>1</v>
      </c>
      <c r="P14" s="262">
        <v>1.4</v>
      </c>
      <c r="Q14" s="72"/>
    </row>
    <row r="15" spans="1:17" ht="15.75" customHeight="1">
      <c r="A15" s="341"/>
      <c r="B15" s="20" t="s">
        <v>48</v>
      </c>
      <c r="C15" s="213">
        <v>28</v>
      </c>
      <c r="D15" s="262">
        <v>3.9</v>
      </c>
      <c r="E15" s="213">
        <v>5</v>
      </c>
      <c r="F15" s="262">
        <v>8.9</v>
      </c>
      <c r="G15" s="213">
        <v>7</v>
      </c>
      <c r="H15" s="262">
        <v>5.0999999999999996</v>
      </c>
      <c r="I15" s="213">
        <v>7</v>
      </c>
      <c r="J15" s="262">
        <v>4</v>
      </c>
      <c r="K15" s="213">
        <v>5</v>
      </c>
      <c r="L15" s="262">
        <v>3.3</v>
      </c>
      <c r="M15" s="213">
        <v>2</v>
      </c>
      <c r="N15" s="262">
        <v>1.5</v>
      </c>
      <c r="O15" s="213">
        <v>1</v>
      </c>
      <c r="P15" s="262">
        <v>1.5</v>
      </c>
      <c r="Q15" s="72"/>
    </row>
    <row r="16" spans="1:17" ht="15.75" customHeight="1">
      <c r="A16" s="341"/>
      <c r="B16" s="20" t="s">
        <v>50</v>
      </c>
      <c r="C16" s="213">
        <v>28</v>
      </c>
      <c r="D16" s="262">
        <v>3.8</v>
      </c>
      <c r="E16" s="213">
        <v>6</v>
      </c>
      <c r="F16" s="262">
        <v>10.9</v>
      </c>
      <c r="G16" s="213">
        <v>8</v>
      </c>
      <c r="H16" s="262">
        <v>5.7</v>
      </c>
      <c r="I16" s="213">
        <v>6</v>
      </c>
      <c r="J16" s="262">
        <v>3.4</v>
      </c>
      <c r="K16" s="213">
        <v>4</v>
      </c>
      <c r="L16" s="262">
        <v>2.5</v>
      </c>
      <c r="M16" s="213">
        <v>3</v>
      </c>
      <c r="N16" s="262">
        <v>2.2000000000000002</v>
      </c>
      <c r="O16" s="213">
        <v>1</v>
      </c>
      <c r="P16" s="262">
        <v>1.6</v>
      </c>
      <c r="Q16" s="72"/>
    </row>
    <row r="17" spans="1:17" ht="15.75" customHeight="1">
      <c r="A17" s="341"/>
      <c r="B17" s="20" t="s">
        <v>51</v>
      </c>
      <c r="C17" s="213">
        <v>23</v>
      </c>
      <c r="D17" s="262">
        <v>3.1</v>
      </c>
      <c r="E17" s="213">
        <v>4</v>
      </c>
      <c r="F17" s="262">
        <v>6.1</v>
      </c>
      <c r="G17" s="213">
        <v>5</v>
      </c>
      <c r="H17" s="262">
        <v>3.4</v>
      </c>
      <c r="I17" s="213">
        <v>3</v>
      </c>
      <c r="J17" s="262">
        <v>1.7</v>
      </c>
      <c r="K17" s="213">
        <v>5</v>
      </c>
      <c r="L17" s="262">
        <v>3</v>
      </c>
      <c r="M17" s="213">
        <v>5</v>
      </c>
      <c r="N17" s="262">
        <v>3.7</v>
      </c>
      <c r="O17" s="213">
        <v>1</v>
      </c>
      <c r="P17" s="262">
        <v>1.5</v>
      </c>
      <c r="Q17" s="72"/>
    </row>
    <row r="18" spans="1:17" ht="15.75" customHeight="1">
      <c r="A18" s="341"/>
      <c r="B18" s="39" t="s">
        <v>59</v>
      </c>
      <c r="C18" s="247">
        <v>19</v>
      </c>
      <c r="D18" s="263">
        <v>2.6</v>
      </c>
      <c r="E18" s="247">
        <v>3</v>
      </c>
      <c r="F18" s="263">
        <v>4.5</v>
      </c>
      <c r="G18" s="247">
        <v>3</v>
      </c>
      <c r="H18" s="263">
        <v>2.1</v>
      </c>
      <c r="I18" s="247">
        <v>4</v>
      </c>
      <c r="J18" s="263">
        <v>2.2999999999999998</v>
      </c>
      <c r="K18" s="247">
        <v>4</v>
      </c>
      <c r="L18" s="263">
        <v>2.4</v>
      </c>
      <c r="M18" s="247">
        <v>5</v>
      </c>
      <c r="N18" s="263">
        <v>3.8</v>
      </c>
      <c r="O18" s="247">
        <v>1</v>
      </c>
      <c r="P18" s="263">
        <v>1.4</v>
      </c>
      <c r="Q18" s="72"/>
    </row>
    <row r="19" spans="1:17" ht="15.75" customHeight="1">
      <c r="A19" s="341"/>
      <c r="B19" s="20"/>
      <c r="C19" s="209"/>
      <c r="D19" s="264"/>
      <c r="E19" s="209"/>
      <c r="F19" s="264"/>
      <c r="G19" s="209"/>
      <c r="H19" s="264"/>
      <c r="I19" s="209"/>
      <c r="J19" s="264"/>
      <c r="K19" s="209"/>
      <c r="L19" s="264"/>
      <c r="M19" s="209"/>
      <c r="N19" s="264"/>
      <c r="O19" s="209"/>
      <c r="P19" s="264"/>
      <c r="Q19" s="72"/>
    </row>
    <row r="20" spans="1:17" ht="15.75" customHeight="1">
      <c r="A20" s="341"/>
      <c r="B20" s="20" t="s">
        <v>67</v>
      </c>
      <c r="C20" s="213">
        <v>19</v>
      </c>
      <c r="D20" s="262">
        <v>2.6</v>
      </c>
      <c r="E20" s="213">
        <v>4</v>
      </c>
      <c r="F20" s="262">
        <v>6</v>
      </c>
      <c r="G20" s="213">
        <v>2</v>
      </c>
      <c r="H20" s="262">
        <v>1.4</v>
      </c>
      <c r="I20" s="213">
        <v>5</v>
      </c>
      <c r="J20" s="262">
        <v>2.9</v>
      </c>
      <c r="K20" s="213">
        <v>5</v>
      </c>
      <c r="L20" s="262">
        <v>3</v>
      </c>
      <c r="M20" s="213">
        <v>3</v>
      </c>
      <c r="N20" s="262">
        <v>2.2999999999999998</v>
      </c>
      <c r="O20" s="213">
        <v>1</v>
      </c>
      <c r="P20" s="262">
        <v>1.4</v>
      </c>
      <c r="Q20" s="83"/>
    </row>
    <row r="21" spans="1:17" ht="15.75" customHeight="1">
      <c r="A21" s="341"/>
      <c r="B21" s="20" t="s">
        <v>34</v>
      </c>
      <c r="C21" s="213">
        <v>16</v>
      </c>
      <c r="D21" s="262">
        <v>2.1</v>
      </c>
      <c r="E21" s="213">
        <v>3</v>
      </c>
      <c r="F21" s="262">
        <v>5.0999999999999996</v>
      </c>
      <c r="G21" s="213">
        <v>4</v>
      </c>
      <c r="H21" s="262">
        <v>2.8</v>
      </c>
      <c r="I21" s="213">
        <v>3</v>
      </c>
      <c r="J21" s="262">
        <v>1.7</v>
      </c>
      <c r="K21" s="213">
        <v>3</v>
      </c>
      <c r="L21" s="262">
        <v>1.8</v>
      </c>
      <c r="M21" s="213">
        <v>3</v>
      </c>
      <c r="N21" s="262">
        <v>2.2000000000000002</v>
      </c>
      <c r="O21" s="213">
        <v>1</v>
      </c>
      <c r="P21" s="262">
        <v>1.4</v>
      </c>
      <c r="Q21" s="83"/>
    </row>
    <row r="22" spans="1:17" ht="15.75" customHeight="1">
      <c r="A22" s="341"/>
      <c r="B22" s="20" t="s">
        <v>36</v>
      </c>
      <c r="C22" s="213"/>
      <c r="D22" s="262"/>
      <c r="E22" s="213"/>
      <c r="F22" s="262"/>
      <c r="G22" s="213"/>
      <c r="H22" s="262"/>
      <c r="I22" s="213"/>
      <c r="J22" s="262"/>
      <c r="K22" s="213"/>
      <c r="L22" s="262"/>
      <c r="M22" s="213"/>
      <c r="N22" s="262"/>
      <c r="O22" s="213"/>
      <c r="P22" s="262"/>
      <c r="Q22" s="83"/>
    </row>
    <row r="23" spans="1:17" ht="15.75" customHeight="1">
      <c r="A23" s="341"/>
      <c r="B23" s="20" t="s">
        <v>38</v>
      </c>
      <c r="C23" s="213"/>
      <c r="D23" s="262"/>
      <c r="E23" s="213"/>
      <c r="F23" s="262"/>
      <c r="G23" s="213"/>
      <c r="H23" s="262"/>
      <c r="I23" s="213"/>
      <c r="J23" s="262"/>
      <c r="K23" s="213"/>
      <c r="L23" s="262"/>
      <c r="M23" s="213"/>
      <c r="N23" s="262"/>
      <c r="O23" s="213"/>
      <c r="P23" s="262"/>
      <c r="Q23" s="83"/>
    </row>
    <row r="24" spans="1:17" ht="15.75" customHeight="1">
      <c r="A24" s="341"/>
      <c r="B24" s="20" t="s">
        <v>40</v>
      </c>
      <c r="C24" s="213"/>
      <c r="D24" s="262"/>
      <c r="E24" s="213"/>
      <c r="F24" s="262"/>
      <c r="G24" s="213"/>
      <c r="H24" s="262"/>
      <c r="I24" s="213"/>
      <c r="J24" s="262"/>
      <c r="K24" s="213"/>
      <c r="L24" s="262"/>
      <c r="M24" s="213"/>
      <c r="N24" s="262"/>
      <c r="O24" s="213"/>
      <c r="P24" s="262"/>
      <c r="Q24" s="83"/>
    </row>
    <row r="25" spans="1:17" ht="15.75" customHeight="1">
      <c r="A25" s="341"/>
      <c r="B25" s="20" t="s">
        <v>42</v>
      </c>
      <c r="C25" s="213"/>
      <c r="D25" s="262"/>
      <c r="E25" s="213"/>
      <c r="F25" s="262"/>
      <c r="G25" s="213"/>
      <c r="H25" s="262"/>
      <c r="I25" s="213"/>
      <c r="J25" s="262"/>
      <c r="K25" s="213"/>
      <c r="L25" s="262"/>
      <c r="M25" s="213"/>
      <c r="N25" s="262"/>
      <c r="O25" s="213"/>
      <c r="P25" s="262"/>
      <c r="Q25" s="83"/>
    </row>
    <row r="26" spans="1:17" ht="15.75" customHeight="1">
      <c r="A26" s="341"/>
      <c r="B26" s="20" t="s">
        <v>44</v>
      </c>
      <c r="C26" s="213"/>
      <c r="D26" s="262"/>
      <c r="E26" s="213"/>
      <c r="F26" s="262"/>
      <c r="G26" s="213"/>
      <c r="H26" s="262"/>
      <c r="I26" s="213"/>
      <c r="J26" s="262"/>
      <c r="K26" s="213"/>
      <c r="L26" s="262"/>
      <c r="M26" s="213"/>
      <c r="N26" s="262"/>
      <c r="O26" s="213"/>
      <c r="P26" s="262"/>
      <c r="Q26" s="83"/>
    </row>
    <row r="27" spans="1:17" ht="15.75" customHeight="1">
      <c r="A27" s="341"/>
      <c r="B27" s="20" t="s">
        <v>46</v>
      </c>
      <c r="C27" s="213"/>
      <c r="D27" s="262"/>
      <c r="E27" s="213"/>
      <c r="F27" s="262"/>
      <c r="G27" s="213"/>
      <c r="H27" s="262"/>
      <c r="I27" s="213"/>
      <c r="J27" s="262"/>
      <c r="K27" s="213"/>
      <c r="L27" s="262"/>
      <c r="M27" s="213"/>
      <c r="N27" s="262"/>
      <c r="O27" s="213"/>
      <c r="P27" s="262"/>
      <c r="Q27" s="83"/>
    </row>
    <row r="28" spans="1:17" ht="15.75" customHeight="1">
      <c r="A28" s="341"/>
      <c r="B28" s="20" t="s">
        <v>48</v>
      </c>
      <c r="C28" s="213"/>
      <c r="D28" s="262"/>
      <c r="E28" s="213"/>
      <c r="F28" s="262"/>
      <c r="G28" s="213"/>
      <c r="H28" s="262"/>
      <c r="I28" s="213"/>
      <c r="J28" s="262"/>
      <c r="K28" s="213"/>
      <c r="L28" s="262"/>
      <c r="M28" s="213"/>
      <c r="N28" s="262"/>
      <c r="O28" s="213"/>
      <c r="P28" s="262"/>
      <c r="Q28" s="83"/>
    </row>
    <row r="29" spans="1:17" ht="15.75" customHeight="1">
      <c r="A29" s="341"/>
      <c r="B29" s="20" t="s">
        <v>50</v>
      </c>
      <c r="C29" s="213"/>
      <c r="D29" s="262"/>
      <c r="E29" s="213"/>
      <c r="F29" s="262"/>
      <c r="G29" s="213"/>
      <c r="H29" s="262"/>
      <c r="I29" s="213"/>
      <c r="J29" s="262"/>
      <c r="K29" s="213"/>
      <c r="L29" s="262"/>
      <c r="M29" s="213"/>
      <c r="N29" s="262"/>
      <c r="O29" s="213"/>
      <c r="P29" s="262"/>
      <c r="Q29" s="83"/>
    </row>
    <row r="30" spans="1:17" ht="15.75" customHeight="1">
      <c r="A30" s="341"/>
      <c r="B30" s="20" t="s">
        <v>51</v>
      </c>
      <c r="C30" s="213"/>
      <c r="D30" s="262"/>
      <c r="E30" s="213"/>
      <c r="F30" s="262"/>
      <c r="G30" s="213"/>
      <c r="H30" s="262"/>
      <c r="I30" s="213"/>
      <c r="J30" s="262"/>
      <c r="K30" s="213"/>
      <c r="L30" s="262"/>
      <c r="M30" s="213"/>
      <c r="N30" s="262"/>
      <c r="O30" s="213"/>
      <c r="P30" s="262"/>
      <c r="Q30" s="83"/>
    </row>
    <row r="31" spans="1:17" ht="15.75" customHeight="1" thickBot="1">
      <c r="A31" s="341"/>
      <c r="B31" s="20" t="s">
        <v>59</v>
      </c>
      <c r="C31" s="213"/>
      <c r="D31" s="262"/>
      <c r="E31" s="213"/>
      <c r="F31" s="262"/>
      <c r="G31" s="213"/>
      <c r="H31" s="262"/>
      <c r="I31" s="213"/>
      <c r="J31" s="262"/>
      <c r="K31" s="213"/>
      <c r="L31" s="262"/>
      <c r="M31" s="213"/>
      <c r="N31" s="262"/>
      <c r="O31" s="213"/>
      <c r="P31" s="262"/>
      <c r="Q31" s="72"/>
    </row>
    <row r="32" spans="1:17" ht="15.75" customHeight="1" thickTop="1">
      <c r="A32" s="383" t="s">
        <v>227</v>
      </c>
      <c r="B32" s="265"/>
      <c r="C32" s="266"/>
      <c r="D32" s="267"/>
      <c r="E32" s="266"/>
      <c r="F32" s="267"/>
      <c r="G32" s="266"/>
      <c r="H32" s="267"/>
      <c r="I32" s="266"/>
      <c r="J32" s="267"/>
      <c r="K32" s="266"/>
      <c r="L32" s="267"/>
      <c r="M32" s="266"/>
      <c r="N32" s="267"/>
      <c r="O32" s="266"/>
      <c r="P32" s="267"/>
      <c r="Q32" s="72"/>
    </row>
    <row r="33" spans="1:17" ht="15.75" customHeight="1">
      <c r="A33" s="383"/>
      <c r="B33" s="232" t="str">
        <f>B20</f>
        <v xml:space="preserve">  平成31年1月</v>
      </c>
      <c r="C33" s="268">
        <f>IF(AND(C20="-",C7="-"),"-",SUBSTITUTE(C20,"-",0)-SUBSTITUTE(C7,"-",0))</f>
        <v>-4</v>
      </c>
      <c r="D33" s="269">
        <f t="shared" ref="D33:P35" si="0">IF(AND(D20="-",D7="-"),"-",SUBSTITUTE(D20,"-",0)-SUBSTITUTE(D7,"-",0))</f>
        <v>-0.60000000000000009</v>
      </c>
      <c r="E33" s="268">
        <f t="shared" si="0"/>
        <v>1</v>
      </c>
      <c r="F33" s="269">
        <f t="shared" si="0"/>
        <v>1.2000000000000002</v>
      </c>
      <c r="G33" s="268">
        <f t="shared" si="0"/>
        <v>-3</v>
      </c>
      <c r="H33" s="269">
        <f t="shared" si="0"/>
        <v>-2</v>
      </c>
      <c r="I33" s="268">
        <f t="shared" si="0"/>
        <v>-1</v>
      </c>
      <c r="J33" s="269">
        <f t="shared" si="0"/>
        <v>-0.60000000000000009</v>
      </c>
      <c r="K33" s="268">
        <f t="shared" si="0"/>
        <v>-1</v>
      </c>
      <c r="L33" s="269">
        <f t="shared" si="0"/>
        <v>-0.89999999999999991</v>
      </c>
      <c r="M33" s="268">
        <f t="shared" si="0"/>
        <v>1</v>
      </c>
      <c r="N33" s="269">
        <f t="shared" si="0"/>
        <v>0.69999999999999973</v>
      </c>
      <c r="O33" s="268">
        <f t="shared" si="0"/>
        <v>0</v>
      </c>
      <c r="P33" s="270">
        <f t="shared" si="0"/>
        <v>-0.20000000000000018</v>
      </c>
      <c r="Q33" s="72"/>
    </row>
    <row r="34" spans="1:17" ht="15.75" customHeight="1">
      <c r="A34" s="383"/>
      <c r="B34" s="232" t="s">
        <v>34</v>
      </c>
      <c r="C34" s="268">
        <f>IF(AND(C21="-",C8="-"),"-",SUBSTITUTE(C21,"-",0)-SUBSTITUTE(C8,"-",0))</f>
        <v>-15</v>
      </c>
      <c r="D34" s="269">
        <f t="shared" si="0"/>
        <v>-2.1</v>
      </c>
      <c r="E34" s="268">
        <f t="shared" si="0"/>
        <v>-1</v>
      </c>
      <c r="F34" s="269">
        <f t="shared" si="0"/>
        <v>-1.2000000000000002</v>
      </c>
      <c r="G34" s="268">
        <f t="shared" si="0"/>
        <v>-5</v>
      </c>
      <c r="H34" s="269">
        <f t="shared" si="0"/>
        <v>-3.2</v>
      </c>
      <c r="I34" s="268">
        <f t="shared" si="0"/>
        <v>-5</v>
      </c>
      <c r="J34" s="269">
        <f t="shared" si="0"/>
        <v>-2.8999999999999995</v>
      </c>
      <c r="K34" s="268">
        <f t="shared" si="0"/>
        <v>-2</v>
      </c>
      <c r="L34" s="269">
        <f t="shared" si="0"/>
        <v>-1.4000000000000001</v>
      </c>
      <c r="M34" s="268">
        <f t="shared" si="0"/>
        <v>-1</v>
      </c>
      <c r="N34" s="269">
        <f t="shared" si="0"/>
        <v>-0.89999999999999991</v>
      </c>
      <c r="O34" s="268">
        <f t="shared" si="0"/>
        <v>0</v>
      </c>
      <c r="P34" s="269">
        <f>IF(AND(P21="-",P8="-"),"-",SUBSTITUTE(P21,"-",0)-SUBSTITUTE(P8,"-",0))</f>
        <v>-0.20000000000000018</v>
      </c>
      <c r="Q34" s="72"/>
    </row>
    <row r="35" spans="1:17" ht="15.75" customHeight="1">
      <c r="A35" s="383"/>
      <c r="B35" s="232" t="s">
        <v>36</v>
      </c>
      <c r="C35" s="268" t="e">
        <f>IF(AND(C22="-",C9="-"),"-",SUBSTITUTE(C22,"-",0)-SUBSTITUTE(C9,"-",0))</f>
        <v>#VALUE!</v>
      </c>
      <c r="D35" s="269" t="e">
        <f t="shared" si="0"/>
        <v>#VALUE!</v>
      </c>
      <c r="E35" s="268" t="e">
        <f t="shared" si="0"/>
        <v>#VALUE!</v>
      </c>
      <c r="F35" s="269" t="e">
        <f t="shared" si="0"/>
        <v>#VALUE!</v>
      </c>
      <c r="G35" s="268" t="e">
        <f t="shared" si="0"/>
        <v>#VALUE!</v>
      </c>
      <c r="H35" s="269" t="e">
        <f t="shared" si="0"/>
        <v>#VALUE!</v>
      </c>
      <c r="I35" s="268" t="e">
        <f t="shared" si="0"/>
        <v>#VALUE!</v>
      </c>
      <c r="J35" s="269" t="e">
        <f t="shared" si="0"/>
        <v>#VALUE!</v>
      </c>
      <c r="K35" s="268" t="e">
        <f t="shared" si="0"/>
        <v>#VALUE!</v>
      </c>
      <c r="L35" s="269" t="e">
        <f t="shared" si="0"/>
        <v>#VALUE!</v>
      </c>
      <c r="M35" s="268" t="e">
        <f t="shared" si="0"/>
        <v>#VALUE!</v>
      </c>
      <c r="N35" s="269" t="e">
        <f t="shared" si="0"/>
        <v>#VALUE!</v>
      </c>
      <c r="O35" s="268" t="e">
        <f t="shared" si="0"/>
        <v>#VALUE!</v>
      </c>
      <c r="P35" s="270" t="e">
        <f t="shared" si="0"/>
        <v>#VALUE!</v>
      </c>
      <c r="Q35" s="72"/>
    </row>
    <row r="36" spans="1:17" ht="15.75" customHeight="1">
      <c r="A36" s="383"/>
      <c r="B36" s="232" t="s">
        <v>38</v>
      </c>
      <c r="C36" s="268" t="e">
        <f t="shared" ref="C36:P40" si="1">IF(AND(C23="-",C10="-"),"-",SUBSTITUTE(C23,"-",0)-SUBSTITUTE(C10,"-",0))</f>
        <v>#VALUE!</v>
      </c>
      <c r="D36" s="269" t="e">
        <f t="shared" si="1"/>
        <v>#VALUE!</v>
      </c>
      <c r="E36" s="268" t="e">
        <f t="shared" si="1"/>
        <v>#VALUE!</v>
      </c>
      <c r="F36" s="269" t="e">
        <f t="shared" si="1"/>
        <v>#VALUE!</v>
      </c>
      <c r="G36" s="268" t="e">
        <f t="shared" si="1"/>
        <v>#VALUE!</v>
      </c>
      <c r="H36" s="269" t="e">
        <f t="shared" si="1"/>
        <v>#VALUE!</v>
      </c>
      <c r="I36" s="268" t="e">
        <f t="shared" si="1"/>
        <v>#VALUE!</v>
      </c>
      <c r="J36" s="269" t="e">
        <f t="shared" si="1"/>
        <v>#VALUE!</v>
      </c>
      <c r="K36" s="268" t="e">
        <f t="shared" si="1"/>
        <v>#VALUE!</v>
      </c>
      <c r="L36" s="269" t="e">
        <f t="shared" si="1"/>
        <v>#VALUE!</v>
      </c>
      <c r="M36" s="268" t="e">
        <f t="shared" si="1"/>
        <v>#VALUE!</v>
      </c>
      <c r="N36" s="269" t="e">
        <f t="shared" si="1"/>
        <v>#VALUE!</v>
      </c>
      <c r="O36" s="268" t="e">
        <f t="shared" si="1"/>
        <v>#VALUE!</v>
      </c>
      <c r="P36" s="269" t="e">
        <f t="shared" si="1"/>
        <v>#VALUE!</v>
      </c>
      <c r="Q36" s="72"/>
    </row>
    <row r="37" spans="1:17" ht="15.75" customHeight="1">
      <c r="A37" s="383"/>
      <c r="B37" s="232" t="s">
        <v>40</v>
      </c>
      <c r="C37" s="268" t="e">
        <f t="shared" si="1"/>
        <v>#VALUE!</v>
      </c>
      <c r="D37" s="269" t="e">
        <f t="shared" si="1"/>
        <v>#VALUE!</v>
      </c>
      <c r="E37" s="268" t="e">
        <f t="shared" si="1"/>
        <v>#VALUE!</v>
      </c>
      <c r="F37" s="269" t="e">
        <f t="shared" si="1"/>
        <v>#VALUE!</v>
      </c>
      <c r="G37" s="268" t="e">
        <f t="shared" si="1"/>
        <v>#VALUE!</v>
      </c>
      <c r="H37" s="269" t="e">
        <f t="shared" si="1"/>
        <v>#VALUE!</v>
      </c>
      <c r="I37" s="268" t="e">
        <f t="shared" si="1"/>
        <v>#VALUE!</v>
      </c>
      <c r="J37" s="269" t="e">
        <f t="shared" si="1"/>
        <v>#VALUE!</v>
      </c>
      <c r="K37" s="268" t="e">
        <f t="shared" si="1"/>
        <v>#VALUE!</v>
      </c>
      <c r="L37" s="269" t="e">
        <f t="shared" si="1"/>
        <v>#VALUE!</v>
      </c>
      <c r="M37" s="268" t="e">
        <f t="shared" si="1"/>
        <v>#VALUE!</v>
      </c>
      <c r="N37" s="269" t="e">
        <f t="shared" si="1"/>
        <v>#VALUE!</v>
      </c>
      <c r="O37" s="268" t="e">
        <f t="shared" si="1"/>
        <v>#VALUE!</v>
      </c>
      <c r="P37" s="270" t="e">
        <f t="shared" si="1"/>
        <v>#VALUE!</v>
      </c>
      <c r="Q37" s="72"/>
    </row>
    <row r="38" spans="1:17" ht="15.75" customHeight="1">
      <c r="A38" s="383"/>
      <c r="B38" s="232" t="s">
        <v>42</v>
      </c>
      <c r="C38" s="268" t="e">
        <f t="shared" si="1"/>
        <v>#VALUE!</v>
      </c>
      <c r="D38" s="269" t="e">
        <f t="shared" si="1"/>
        <v>#VALUE!</v>
      </c>
      <c r="E38" s="268" t="e">
        <f t="shared" si="1"/>
        <v>#VALUE!</v>
      </c>
      <c r="F38" s="269" t="e">
        <f t="shared" si="1"/>
        <v>#VALUE!</v>
      </c>
      <c r="G38" s="268" t="e">
        <f t="shared" si="1"/>
        <v>#VALUE!</v>
      </c>
      <c r="H38" s="269" t="e">
        <f t="shared" si="1"/>
        <v>#VALUE!</v>
      </c>
      <c r="I38" s="268" t="e">
        <f t="shared" si="1"/>
        <v>#VALUE!</v>
      </c>
      <c r="J38" s="269" t="e">
        <f t="shared" si="1"/>
        <v>#VALUE!</v>
      </c>
      <c r="K38" s="268" t="e">
        <f t="shared" si="1"/>
        <v>#VALUE!</v>
      </c>
      <c r="L38" s="269" t="e">
        <f t="shared" si="1"/>
        <v>#VALUE!</v>
      </c>
      <c r="M38" s="268" t="e">
        <f t="shared" si="1"/>
        <v>#VALUE!</v>
      </c>
      <c r="N38" s="269" t="e">
        <f t="shared" si="1"/>
        <v>#VALUE!</v>
      </c>
      <c r="O38" s="268" t="e">
        <f t="shared" si="1"/>
        <v>#VALUE!</v>
      </c>
      <c r="P38" s="270" t="e">
        <f t="shared" si="1"/>
        <v>#VALUE!</v>
      </c>
      <c r="Q38" s="72"/>
    </row>
    <row r="39" spans="1:17" ht="15.75" customHeight="1">
      <c r="A39" s="383"/>
      <c r="B39" s="232" t="s">
        <v>44</v>
      </c>
      <c r="C39" s="268" t="e">
        <f t="shared" si="1"/>
        <v>#VALUE!</v>
      </c>
      <c r="D39" s="269" t="e">
        <f t="shared" si="1"/>
        <v>#VALUE!</v>
      </c>
      <c r="E39" s="268" t="e">
        <f t="shared" si="1"/>
        <v>#VALUE!</v>
      </c>
      <c r="F39" s="269" t="e">
        <f t="shared" si="1"/>
        <v>#VALUE!</v>
      </c>
      <c r="G39" s="268" t="e">
        <f t="shared" si="1"/>
        <v>#VALUE!</v>
      </c>
      <c r="H39" s="269" t="e">
        <f t="shared" si="1"/>
        <v>#VALUE!</v>
      </c>
      <c r="I39" s="268" t="e">
        <f t="shared" si="1"/>
        <v>#VALUE!</v>
      </c>
      <c r="J39" s="269" t="e">
        <f t="shared" si="1"/>
        <v>#VALUE!</v>
      </c>
      <c r="K39" s="268" t="e">
        <f t="shared" si="1"/>
        <v>#VALUE!</v>
      </c>
      <c r="L39" s="269" t="e">
        <f t="shared" si="1"/>
        <v>#VALUE!</v>
      </c>
      <c r="M39" s="268" t="e">
        <f t="shared" si="1"/>
        <v>#VALUE!</v>
      </c>
      <c r="N39" s="269" t="e">
        <f t="shared" si="1"/>
        <v>#VALUE!</v>
      </c>
      <c r="O39" s="268" t="e">
        <f t="shared" si="1"/>
        <v>#VALUE!</v>
      </c>
      <c r="P39" s="270" t="e">
        <f t="shared" si="1"/>
        <v>#VALUE!</v>
      </c>
      <c r="Q39" s="72"/>
    </row>
    <row r="40" spans="1:17" ht="15.75" customHeight="1">
      <c r="A40" s="383"/>
      <c r="B40" s="232" t="s">
        <v>46</v>
      </c>
      <c r="C40" s="268" t="e">
        <f>IF(AND(C27="-",C14="-"),"-",SUBSTITUTE(C27,"-",0)-SUBSTITUTE(C14,"-",0))</f>
        <v>#VALUE!</v>
      </c>
      <c r="D40" s="269" t="e">
        <f t="shared" si="1"/>
        <v>#VALUE!</v>
      </c>
      <c r="E40" s="268" t="e">
        <f t="shared" si="1"/>
        <v>#VALUE!</v>
      </c>
      <c r="F40" s="269" t="e">
        <f t="shared" si="1"/>
        <v>#VALUE!</v>
      </c>
      <c r="G40" s="268" t="e">
        <f t="shared" si="1"/>
        <v>#VALUE!</v>
      </c>
      <c r="H40" s="269" t="e">
        <f t="shared" si="1"/>
        <v>#VALUE!</v>
      </c>
      <c r="I40" s="268" t="e">
        <f t="shared" si="1"/>
        <v>#VALUE!</v>
      </c>
      <c r="J40" s="269" t="e">
        <f t="shared" si="1"/>
        <v>#VALUE!</v>
      </c>
      <c r="K40" s="268" t="e">
        <f t="shared" si="1"/>
        <v>#VALUE!</v>
      </c>
      <c r="L40" s="269" t="e">
        <f t="shared" si="1"/>
        <v>#VALUE!</v>
      </c>
      <c r="M40" s="268" t="e">
        <f t="shared" si="1"/>
        <v>#VALUE!</v>
      </c>
      <c r="N40" s="269" t="e">
        <f t="shared" si="1"/>
        <v>#VALUE!</v>
      </c>
      <c r="O40" s="268" t="e">
        <f t="shared" si="1"/>
        <v>#VALUE!</v>
      </c>
      <c r="P40" s="270" t="e">
        <f t="shared" si="1"/>
        <v>#VALUE!</v>
      </c>
      <c r="Q40" s="72"/>
    </row>
    <row r="41" spans="1:17" ht="15.75" customHeight="1">
      <c r="A41" s="383"/>
      <c r="B41" s="232" t="s">
        <v>48</v>
      </c>
      <c r="C41" s="268" t="e">
        <f t="shared" ref="C41:P44" si="2">IF(AND(C28="-",C15="-"),"-",SUBSTITUTE(C28,"-",0)-SUBSTITUTE(C15,"-",0))</f>
        <v>#VALUE!</v>
      </c>
      <c r="D41" s="269" t="e">
        <f t="shared" si="2"/>
        <v>#VALUE!</v>
      </c>
      <c r="E41" s="268" t="e">
        <f t="shared" si="2"/>
        <v>#VALUE!</v>
      </c>
      <c r="F41" s="269" t="e">
        <f t="shared" si="2"/>
        <v>#VALUE!</v>
      </c>
      <c r="G41" s="268" t="e">
        <f t="shared" si="2"/>
        <v>#VALUE!</v>
      </c>
      <c r="H41" s="269" t="e">
        <f t="shared" si="2"/>
        <v>#VALUE!</v>
      </c>
      <c r="I41" s="268" t="e">
        <f t="shared" si="2"/>
        <v>#VALUE!</v>
      </c>
      <c r="J41" s="269" t="e">
        <f t="shared" si="2"/>
        <v>#VALUE!</v>
      </c>
      <c r="K41" s="268" t="e">
        <f t="shared" si="2"/>
        <v>#VALUE!</v>
      </c>
      <c r="L41" s="269" t="e">
        <f t="shared" si="2"/>
        <v>#VALUE!</v>
      </c>
      <c r="M41" s="268" t="e">
        <f t="shared" si="2"/>
        <v>#VALUE!</v>
      </c>
      <c r="N41" s="269" t="e">
        <f t="shared" si="2"/>
        <v>#VALUE!</v>
      </c>
      <c r="O41" s="268" t="e">
        <f t="shared" si="2"/>
        <v>#VALUE!</v>
      </c>
      <c r="P41" s="269" t="e">
        <f t="shared" si="2"/>
        <v>#VALUE!</v>
      </c>
      <c r="Q41" s="72"/>
    </row>
    <row r="42" spans="1:17" ht="15.75" customHeight="1">
      <c r="A42" s="383"/>
      <c r="B42" s="232" t="s">
        <v>50</v>
      </c>
      <c r="C42" s="268" t="e">
        <f t="shared" si="2"/>
        <v>#VALUE!</v>
      </c>
      <c r="D42" s="269" t="e">
        <f t="shared" si="2"/>
        <v>#VALUE!</v>
      </c>
      <c r="E42" s="268" t="e">
        <f t="shared" si="2"/>
        <v>#VALUE!</v>
      </c>
      <c r="F42" s="269" t="e">
        <f t="shared" si="2"/>
        <v>#VALUE!</v>
      </c>
      <c r="G42" s="268" t="e">
        <f t="shared" si="2"/>
        <v>#VALUE!</v>
      </c>
      <c r="H42" s="269" t="e">
        <f t="shared" si="2"/>
        <v>#VALUE!</v>
      </c>
      <c r="I42" s="268" t="e">
        <f t="shared" si="2"/>
        <v>#VALUE!</v>
      </c>
      <c r="J42" s="269" t="e">
        <f t="shared" si="2"/>
        <v>#VALUE!</v>
      </c>
      <c r="K42" s="268" t="e">
        <f t="shared" si="2"/>
        <v>#VALUE!</v>
      </c>
      <c r="L42" s="269" t="e">
        <f t="shared" si="2"/>
        <v>#VALUE!</v>
      </c>
      <c r="M42" s="268" t="e">
        <f t="shared" si="2"/>
        <v>#VALUE!</v>
      </c>
      <c r="N42" s="269" t="e">
        <f t="shared" si="2"/>
        <v>#VALUE!</v>
      </c>
      <c r="O42" s="268" t="e">
        <f t="shared" si="2"/>
        <v>#VALUE!</v>
      </c>
      <c r="P42" s="269" t="e">
        <f t="shared" si="2"/>
        <v>#VALUE!</v>
      </c>
      <c r="Q42" s="72"/>
    </row>
    <row r="43" spans="1:17" ht="15.75" customHeight="1">
      <c r="A43" s="383"/>
      <c r="B43" s="232" t="s">
        <v>51</v>
      </c>
      <c r="C43" s="268" t="e">
        <f t="shared" si="2"/>
        <v>#VALUE!</v>
      </c>
      <c r="D43" s="269" t="e">
        <f t="shared" si="2"/>
        <v>#VALUE!</v>
      </c>
      <c r="E43" s="268" t="e">
        <f t="shared" si="2"/>
        <v>#VALUE!</v>
      </c>
      <c r="F43" s="269" t="e">
        <f t="shared" si="2"/>
        <v>#VALUE!</v>
      </c>
      <c r="G43" s="268" t="e">
        <f t="shared" si="2"/>
        <v>#VALUE!</v>
      </c>
      <c r="H43" s="269" t="e">
        <f t="shared" si="2"/>
        <v>#VALUE!</v>
      </c>
      <c r="I43" s="268" t="e">
        <f t="shared" si="2"/>
        <v>#VALUE!</v>
      </c>
      <c r="J43" s="269" t="e">
        <f t="shared" si="2"/>
        <v>#VALUE!</v>
      </c>
      <c r="K43" s="268" t="e">
        <f t="shared" si="2"/>
        <v>#VALUE!</v>
      </c>
      <c r="L43" s="269" t="e">
        <f t="shared" si="2"/>
        <v>#VALUE!</v>
      </c>
      <c r="M43" s="268" t="e">
        <f t="shared" si="2"/>
        <v>#VALUE!</v>
      </c>
      <c r="N43" s="269" t="e">
        <f t="shared" si="2"/>
        <v>#VALUE!</v>
      </c>
      <c r="O43" s="268" t="e">
        <f t="shared" si="2"/>
        <v>#VALUE!</v>
      </c>
      <c r="P43" s="270" t="e">
        <f t="shared" si="2"/>
        <v>#VALUE!</v>
      </c>
      <c r="Q43" s="72"/>
    </row>
    <row r="44" spans="1:17" ht="15.75" customHeight="1">
      <c r="A44" s="383"/>
      <c r="B44" s="238" t="s">
        <v>228</v>
      </c>
      <c r="C44" s="271" t="e">
        <f t="shared" si="2"/>
        <v>#VALUE!</v>
      </c>
      <c r="D44" s="272" t="e">
        <f t="shared" si="2"/>
        <v>#VALUE!</v>
      </c>
      <c r="E44" s="271" t="e">
        <f t="shared" si="2"/>
        <v>#VALUE!</v>
      </c>
      <c r="F44" s="272" t="e">
        <f t="shared" si="2"/>
        <v>#VALUE!</v>
      </c>
      <c r="G44" s="271" t="e">
        <f t="shared" si="2"/>
        <v>#VALUE!</v>
      </c>
      <c r="H44" s="272" t="e">
        <f t="shared" si="2"/>
        <v>#VALUE!</v>
      </c>
      <c r="I44" s="271" t="e">
        <f t="shared" si="2"/>
        <v>#VALUE!</v>
      </c>
      <c r="J44" s="272" t="e">
        <f t="shared" si="2"/>
        <v>#VALUE!</v>
      </c>
      <c r="K44" s="271" t="e">
        <f t="shared" si="2"/>
        <v>#VALUE!</v>
      </c>
      <c r="L44" s="272" t="e">
        <f t="shared" si="2"/>
        <v>#VALUE!</v>
      </c>
      <c r="M44" s="271" t="e">
        <f t="shared" si="2"/>
        <v>#VALUE!</v>
      </c>
      <c r="N44" s="272" t="e">
        <f t="shared" si="2"/>
        <v>#VALUE!</v>
      </c>
      <c r="O44" s="271" t="e">
        <f t="shared" si="2"/>
        <v>#VALUE!</v>
      </c>
      <c r="P44" s="273" t="e">
        <f t="shared" si="2"/>
        <v>#VALUE!</v>
      </c>
      <c r="Q44" s="72"/>
    </row>
    <row r="45" spans="1:17" ht="12" customHeight="1">
      <c r="A45" s="28"/>
      <c r="B45" s="9"/>
      <c r="C45" s="43"/>
      <c r="D45" s="43"/>
      <c r="E45" s="43"/>
      <c r="F45" s="43"/>
      <c r="G45" s="43"/>
      <c r="H45" s="43"/>
      <c r="I45" s="43"/>
      <c r="J45" s="50"/>
      <c r="K45" s="43"/>
      <c r="L45" s="274"/>
      <c r="M45" s="43"/>
      <c r="N45" s="43"/>
      <c r="O45" s="43"/>
      <c r="P45" s="43"/>
      <c r="Q45" s="72"/>
    </row>
    <row r="46" spans="1:17" s="178" customFormat="1" ht="12" customHeight="1">
      <c r="I46" s="275"/>
      <c r="J46" s="275"/>
    </row>
    <row r="47" spans="1:17" s="178" customFormat="1" ht="12" customHeight="1">
      <c r="I47" s="275"/>
      <c r="J47" s="275"/>
    </row>
    <row r="48" spans="1:17" s="178" customFormat="1" ht="12" customHeight="1">
      <c r="I48" s="275"/>
      <c r="J48" s="275"/>
    </row>
    <row r="49" spans="1:17" s="178" customFormat="1" ht="12" customHeight="1">
      <c r="I49" s="275"/>
      <c r="J49" s="275"/>
    </row>
    <row r="50" spans="1:17" s="178" customFormat="1" ht="12" customHeight="1"/>
    <row r="51" spans="1:17" s="178" customFormat="1" ht="12" customHeight="1"/>
    <row r="52" spans="1:17" s="178" customFormat="1" ht="12" customHeight="1"/>
    <row r="53" spans="1:17" s="178" customFormat="1" ht="12" customHeight="1"/>
    <row r="54" spans="1:17" s="178" customFormat="1" ht="12" customHeight="1"/>
    <row r="55" spans="1:17" s="178" customFormat="1" ht="12" customHeight="1"/>
    <row r="56" spans="1:17" s="178" customFormat="1" ht="12" customHeight="1"/>
    <row r="57" spans="1:17" s="178" customFormat="1" ht="12" customHeight="1"/>
    <row r="58" spans="1:17" s="178" customFormat="1" ht="13.5"/>
    <row r="59" spans="1:17" s="178" customFormat="1" ht="13.5"/>
    <row r="60" spans="1:17" s="178" customFormat="1" ht="13.5"/>
    <row r="61" spans="1:17" s="178" customFormat="1" ht="13.5"/>
    <row r="62" spans="1:17" s="178" customFormat="1" ht="13.5"/>
    <row r="63" spans="1:17">
      <c r="A63" s="74"/>
      <c r="B63" s="72"/>
      <c r="C63" s="72"/>
      <c r="D63" s="72"/>
      <c r="E63" s="72"/>
      <c r="F63" s="72"/>
      <c r="G63" s="72"/>
      <c r="H63" s="72"/>
      <c r="I63" s="72"/>
      <c r="J63" s="54"/>
      <c r="K63" s="72"/>
      <c r="L63" s="72"/>
      <c r="M63" s="72"/>
      <c r="N63" s="72"/>
      <c r="O63" s="72"/>
      <c r="P63" s="72"/>
      <c r="Q63" s="72"/>
    </row>
    <row r="64" spans="1:17">
      <c r="A64" s="74"/>
      <c r="B64" s="72"/>
      <c r="C64" s="72"/>
      <c r="D64" s="72"/>
      <c r="E64" s="72"/>
      <c r="F64" s="72"/>
      <c r="G64" s="72"/>
      <c r="H64" s="72"/>
      <c r="I64" s="72"/>
      <c r="J64" s="54"/>
      <c r="K64" s="72"/>
      <c r="L64" s="72"/>
      <c r="M64" s="72"/>
      <c r="N64" s="72"/>
      <c r="O64" s="72"/>
      <c r="P64" s="72"/>
      <c r="Q64" s="72"/>
    </row>
    <row r="65" spans="1:17">
      <c r="A65" s="74"/>
      <c r="B65" s="72"/>
      <c r="C65" s="72"/>
      <c r="D65" s="72"/>
      <c r="E65" s="72"/>
      <c r="F65" s="72"/>
      <c r="G65" s="72"/>
      <c r="H65" s="72"/>
      <c r="I65" s="72"/>
      <c r="J65" s="54"/>
      <c r="K65" s="72"/>
      <c r="L65" s="72"/>
      <c r="M65" s="72"/>
      <c r="N65" s="72"/>
      <c r="O65" s="72"/>
      <c r="P65" s="72"/>
      <c r="Q65" s="72"/>
    </row>
    <row r="66" spans="1:17">
      <c r="A66" s="74"/>
      <c r="B66" s="72"/>
      <c r="C66" s="72"/>
      <c r="D66" s="72"/>
      <c r="E66" s="72"/>
      <c r="F66" s="72"/>
      <c r="G66" s="72"/>
      <c r="H66" s="72"/>
      <c r="I66" s="72"/>
      <c r="J66" s="54"/>
      <c r="K66" s="72"/>
      <c r="L66" s="72"/>
      <c r="M66" s="72"/>
      <c r="N66" s="72"/>
      <c r="O66" s="72"/>
      <c r="P66" s="72"/>
      <c r="Q66" s="72"/>
    </row>
    <row r="67" spans="1:17">
      <c r="A67" s="74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1:17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1:17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</row>
    <row r="70" spans="1:17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7">
      <c r="A73" s="74"/>
      <c r="B73" s="72"/>
      <c r="C73" s="72"/>
      <c r="D73" s="72"/>
      <c r="E73" s="72"/>
      <c r="F73" s="72"/>
      <c r="G73" s="72"/>
      <c r="H73" s="72"/>
      <c r="I73" s="72"/>
      <c r="J73" s="54"/>
      <c r="K73" s="72"/>
      <c r="L73" s="72"/>
      <c r="M73" s="72"/>
      <c r="N73" s="72"/>
      <c r="O73" s="72"/>
      <c r="P73" s="72"/>
      <c r="Q73" s="72"/>
    </row>
    <row r="74" spans="1:17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</row>
    <row r="76" spans="1:17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</row>
    <row r="77" spans="1:17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</row>
    <row r="78" spans="1:17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1:17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>
      <c r="A80" s="74"/>
      <c r="B80" s="72"/>
      <c r="C80" s="5"/>
      <c r="D80" s="5"/>
      <c r="E80" s="5"/>
      <c r="F80" s="72"/>
      <c r="G80" s="72"/>
      <c r="H80" s="72"/>
      <c r="I80" s="72"/>
      <c r="J80" s="5"/>
      <c r="K80" s="5"/>
      <c r="L80" s="5"/>
      <c r="M80" s="5"/>
      <c r="N80" s="72"/>
      <c r="O80" s="72"/>
      <c r="P80" s="72"/>
      <c r="Q80" s="72"/>
    </row>
    <row r="81" spans="1:17">
      <c r="A81" s="74"/>
      <c r="B81" s="72"/>
      <c r="C81" s="5"/>
      <c r="D81" s="5"/>
      <c r="E81" s="5"/>
      <c r="F81" s="72"/>
      <c r="G81" s="97"/>
      <c r="H81" s="97"/>
      <c r="I81" s="72"/>
      <c r="J81" s="54"/>
      <c r="K81" s="5"/>
      <c r="L81" s="5"/>
      <c r="M81" s="5"/>
      <c r="N81" s="72"/>
      <c r="O81" s="72"/>
      <c r="P81" s="72"/>
      <c r="Q81" s="72"/>
    </row>
    <row r="82" spans="1:17">
      <c r="A82" s="74"/>
      <c r="B82" s="72"/>
      <c r="C82" s="72"/>
      <c r="D82" s="72"/>
      <c r="E82" s="72"/>
      <c r="F82" s="72"/>
      <c r="G82" s="97"/>
      <c r="H82" s="97"/>
      <c r="I82" s="72"/>
      <c r="J82" s="72"/>
      <c r="K82" s="72"/>
      <c r="L82" s="72"/>
      <c r="M82" s="72"/>
      <c r="N82" s="72"/>
      <c r="O82" s="72"/>
      <c r="P82" s="72"/>
      <c r="Q82" s="72"/>
    </row>
    <row r="83" spans="1:17">
      <c r="A83" s="74"/>
      <c r="B83" s="72"/>
      <c r="C83" s="72"/>
      <c r="D83" s="72"/>
      <c r="E83" s="72"/>
      <c r="F83" s="72"/>
      <c r="G83" s="97"/>
      <c r="H83" s="97"/>
      <c r="I83" s="72"/>
      <c r="J83" s="72"/>
      <c r="K83" s="72"/>
      <c r="L83" s="72"/>
      <c r="M83" s="72"/>
      <c r="N83" s="72"/>
      <c r="O83" s="72"/>
      <c r="P83" s="72"/>
      <c r="Q83" s="72"/>
    </row>
  </sheetData>
  <mergeCells count="10">
    <mergeCell ref="A1:P1"/>
    <mergeCell ref="C4:D4"/>
    <mergeCell ref="E4:F4"/>
    <mergeCell ref="G4:H4"/>
    <mergeCell ref="I4:J4"/>
    <mergeCell ref="K4:L4"/>
    <mergeCell ref="M4:N4"/>
    <mergeCell ref="O4:P4"/>
    <mergeCell ref="A6:A31"/>
    <mergeCell ref="A32:A44"/>
  </mergeCells>
  <phoneticPr fontId="3"/>
  <conditionalFormatting sqref="C34:P44">
    <cfRule type="expression" dxfId="17" priority="1" stopIfTrue="1">
      <formula>ISERROR(C34)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&amp;C－24－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Q83"/>
  <sheetViews>
    <sheetView view="pageBreakPreview" zoomScale="86" zoomScaleNormal="100" zoomScaleSheetLayoutView="86" workbookViewId="0">
      <pane xSplit="1" ySplit="5" topLeftCell="B6" activePane="bottomRight" state="frozen"/>
      <selection activeCell="L45" sqref="L45"/>
      <selection pane="topRight" activeCell="L45" sqref="L45"/>
      <selection pane="bottomLeft" activeCell="L45" sqref="L45"/>
      <selection pane="bottomRight" sqref="A1:P1"/>
    </sheetView>
  </sheetViews>
  <sheetFormatPr defaultRowHeight="12"/>
  <cols>
    <col min="1" max="1" width="3" style="98" customWidth="1"/>
    <col min="2" max="2" width="11.625" style="73" customWidth="1"/>
    <col min="3" max="5" width="4.875" style="73" customWidth="1"/>
    <col min="6" max="6" width="5.625" style="73" customWidth="1"/>
    <col min="7" max="16" width="4.875" style="73" customWidth="1"/>
    <col min="17" max="240" width="9" style="73"/>
    <col min="241" max="241" width="3" style="73" customWidth="1"/>
    <col min="242" max="242" width="11.625" style="73" customWidth="1"/>
    <col min="243" max="245" width="4.875" style="73" customWidth="1"/>
    <col min="246" max="246" width="5.625" style="73" customWidth="1"/>
    <col min="247" max="256" width="4.875" style="73" customWidth="1"/>
    <col min="257" max="257" width="9" style="73"/>
    <col min="258" max="258" width="3" style="73" customWidth="1"/>
    <col min="259" max="259" width="11.625" style="73" customWidth="1"/>
    <col min="260" max="273" width="4.875" style="73" customWidth="1"/>
    <col min="274" max="496" width="9" style="73"/>
    <col min="497" max="497" width="3" style="73" customWidth="1"/>
    <col min="498" max="498" width="11.625" style="73" customWidth="1"/>
    <col min="499" max="501" width="4.875" style="73" customWidth="1"/>
    <col min="502" max="502" width="5.625" style="73" customWidth="1"/>
    <col min="503" max="512" width="4.875" style="73" customWidth="1"/>
    <col min="513" max="513" width="9" style="73"/>
    <col min="514" max="514" width="3" style="73" customWidth="1"/>
    <col min="515" max="515" width="11.625" style="73" customWidth="1"/>
    <col min="516" max="529" width="4.875" style="73" customWidth="1"/>
    <col min="530" max="752" width="9" style="73"/>
    <col min="753" max="753" width="3" style="73" customWidth="1"/>
    <col min="754" max="754" width="11.625" style="73" customWidth="1"/>
    <col min="755" max="757" width="4.875" style="73" customWidth="1"/>
    <col min="758" max="758" width="5.625" style="73" customWidth="1"/>
    <col min="759" max="768" width="4.875" style="73" customWidth="1"/>
    <col min="769" max="769" width="9" style="73"/>
    <col min="770" max="770" width="3" style="73" customWidth="1"/>
    <col min="771" max="771" width="11.625" style="73" customWidth="1"/>
    <col min="772" max="785" width="4.875" style="73" customWidth="1"/>
    <col min="786" max="1008" width="9" style="73"/>
    <col min="1009" max="1009" width="3" style="73" customWidth="1"/>
    <col min="1010" max="1010" width="11.625" style="73" customWidth="1"/>
    <col min="1011" max="1013" width="4.875" style="73" customWidth="1"/>
    <col min="1014" max="1014" width="5.625" style="73" customWidth="1"/>
    <col min="1015" max="1024" width="4.875" style="73" customWidth="1"/>
    <col min="1025" max="1025" width="9" style="73"/>
    <col min="1026" max="1026" width="3" style="73" customWidth="1"/>
    <col min="1027" max="1027" width="11.625" style="73" customWidth="1"/>
    <col min="1028" max="1041" width="4.875" style="73" customWidth="1"/>
    <col min="1042" max="1264" width="9" style="73"/>
    <col min="1265" max="1265" width="3" style="73" customWidth="1"/>
    <col min="1266" max="1266" width="11.625" style="73" customWidth="1"/>
    <col min="1267" max="1269" width="4.875" style="73" customWidth="1"/>
    <col min="1270" max="1270" width="5.625" style="73" customWidth="1"/>
    <col min="1271" max="1280" width="4.875" style="73" customWidth="1"/>
    <col min="1281" max="1281" width="9" style="73"/>
    <col min="1282" max="1282" width="3" style="73" customWidth="1"/>
    <col min="1283" max="1283" width="11.625" style="73" customWidth="1"/>
    <col min="1284" max="1297" width="4.875" style="73" customWidth="1"/>
    <col min="1298" max="1520" width="9" style="73"/>
    <col min="1521" max="1521" width="3" style="73" customWidth="1"/>
    <col min="1522" max="1522" width="11.625" style="73" customWidth="1"/>
    <col min="1523" max="1525" width="4.875" style="73" customWidth="1"/>
    <col min="1526" max="1526" width="5.625" style="73" customWidth="1"/>
    <col min="1527" max="1536" width="4.875" style="73" customWidth="1"/>
    <col min="1537" max="1537" width="9" style="73"/>
    <col min="1538" max="1538" width="3" style="73" customWidth="1"/>
    <col min="1539" max="1539" width="11.625" style="73" customWidth="1"/>
    <col min="1540" max="1553" width="4.875" style="73" customWidth="1"/>
    <col min="1554" max="1776" width="9" style="73"/>
    <col min="1777" max="1777" width="3" style="73" customWidth="1"/>
    <col min="1778" max="1778" width="11.625" style="73" customWidth="1"/>
    <col min="1779" max="1781" width="4.875" style="73" customWidth="1"/>
    <col min="1782" max="1782" width="5.625" style="73" customWidth="1"/>
    <col min="1783" max="1792" width="4.875" style="73" customWidth="1"/>
    <col min="1793" max="1793" width="9" style="73"/>
    <col min="1794" max="1794" width="3" style="73" customWidth="1"/>
    <col min="1795" max="1795" width="11.625" style="73" customWidth="1"/>
    <col min="1796" max="1809" width="4.875" style="73" customWidth="1"/>
    <col min="1810" max="2032" width="9" style="73"/>
    <col min="2033" max="2033" width="3" style="73" customWidth="1"/>
    <col min="2034" max="2034" width="11.625" style="73" customWidth="1"/>
    <col min="2035" max="2037" width="4.875" style="73" customWidth="1"/>
    <col min="2038" max="2038" width="5.625" style="73" customWidth="1"/>
    <col min="2039" max="2048" width="4.875" style="73" customWidth="1"/>
    <col min="2049" max="2049" width="9" style="73"/>
    <col min="2050" max="2050" width="3" style="73" customWidth="1"/>
    <col min="2051" max="2051" width="11.625" style="73" customWidth="1"/>
    <col min="2052" max="2065" width="4.875" style="73" customWidth="1"/>
    <col min="2066" max="2288" width="9" style="73"/>
    <col min="2289" max="2289" width="3" style="73" customWidth="1"/>
    <col min="2290" max="2290" width="11.625" style="73" customWidth="1"/>
    <col min="2291" max="2293" width="4.875" style="73" customWidth="1"/>
    <col min="2294" max="2294" width="5.625" style="73" customWidth="1"/>
    <col min="2295" max="2304" width="4.875" style="73" customWidth="1"/>
    <col min="2305" max="2305" width="9" style="73"/>
    <col min="2306" max="2306" width="3" style="73" customWidth="1"/>
    <col min="2307" max="2307" width="11.625" style="73" customWidth="1"/>
    <col min="2308" max="2321" width="4.875" style="73" customWidth="1"/>
    <col min="2322" max="2544" width="9" style="73"/>
    <col min="2545" max="2545" width="3" style="73" customWidth="1"/>
    <col min="2546" max="2546" width="11.625" style="73" customWidth="1"/>
    <col min="2547" max="2549" width="4.875" style="73" customWidth="1"/>
    <col min="2550" max="2550" width="5.625" style="73" customWidth="1"/>
    <col min="2551" max="2560" width="4.875" style="73" customWidth="1"/>
    <col min="2561" max="2561" width="9" style="73"/>
    <col min="2562" max="2562" width="3" style="73" customWidth="1"/>
    <col min="2563" max="2563" width="11.625" style="73" customWidth="1"/>
    <col min="2564" max="2577" width="4.875" style="73" customWidth="1"/>
    <col min="2578" max="2800" width="9" style="73"/>
    <col min="2801" max="2801" width="3" style="73" customWidth="1"/>
    <col min="2802" max="2802" width="11.625" style="73" customWidth="1"/>
    <col min="2803" max="2805" width="4.875" style="73" customWidth="1"/>
    <col min="2806" max="2806" width="5.625" style="73" customWidth="1"/>
    <col min="2807" max="2816" width="4.875" style="73" customWidth="1"/>
    <col min="2817" max="2817" width="9" style="73"/>
    <col min="2818" max="2818" width="3" style="73" customWidth="1"/>
    <col min="2819" max="2819" width="11.625" style="73" customWidth="1"/>
    <col min="2820" max="2833" width="4.875" style="73" customWidth="1"/>
    <col min="2834" max="3056" width="9" style="73"/>
    <col min="3057" max="3057" width="3" style="73" customWidth="1"/>
    <col min="3058" max="3058" width="11.625" style="73" customWidth="1"/>
    <col min="3059" max="3061" width="4.875" style="73" customWidth="1"/>
    <col min="3062" max="3062" width="5.625" style="73" customWidth="1"/>
    <col min="3063" max="3072" width="4.875" style="73" customWidth="1"/>
    <col min="3073" max="3073" width="9" style="73"/>
    <col min="3074" max="3074" width="3" style="73" customWidth="1"/>
    <col min="3075" max="3075" width="11.625" style="73" customWidth="1"/>
    <col min="3076" max="3089" width="4.875" style="73" customWidth="1"/>
    <col min="3090" max="3312" width="9" style="73"/>
    <col min="3313" max="3313" width="3" style="73" customWidth="1"/>
    <col min="3314" max="3314" width="11.625" style="73" customWidth="1"/>
    <col min="3315" max="3317" width="4.875" style="73" customWidth="1"/>
    <col min="3318" max="3318" width="5.625" style="73" customWidth="1"/>
    <col min="3319" max="3328" width="4.875" style="73" customWidth="1"/>
    <col min="3329" max="3329" width="9" style="73"/>
    <col min="3330" max="3330" width="3" style="73" customWidth="1"/>
    <col min="3331" max="3331" width="11.625" style="73" customWidth="1"/>
    <col min="3332" max="3345" width="4.875" style="73" customWidth="1"/>
    <col min="3346" max="3568" width="9" style="73"/>
    <col min="3569" max="3569" width="3" style="73" customWidth="1"/>
    <col min="3570" max="3570" width="11.625" style="73" customWidth="1"/>
    <col min="3571" max="3573" width="4.875" style="73" customWidth="1"/>
    <col min="3574" max="3574" width="5.625" style="73" customWidth="1"/>
    <col min="3575" max="3584" width="4.875" style="73" customWidth="1"/>
    <col min="3585" max="3585" width="9" style="73"/>
    <col min="3586" max="3586" width="3" style="73" customWidth="1"/>
    <col min="3587" max="3587" width="11.625" style="73" customWidth="1"/>
    <col min="3588" max="3601" width="4.875" style="73" customWidth="1"/>
    <col min="3602" max="3824" width="9" style="73"/>
    <col min="3825" max="3825" width="3" style="73" customWidth="1"/>
    <col min="3826" max="3826" width="11.625" style="73" customWidth="1"/>
    <col min="3827" max="3829" width="4.875" style="73" customWidth="1"/>
    <col min="3830" max="3830" width="5.625" style="73" customWidth="1"/>
    <col min="3831" max="3840" width="4.875" style="73" customWidth="1"/>
    <col min="3841" max="3841" width="9" style="73"/>
    <col min="3842" max="3842" width="3" style="73" customWidth="1"/>
    <col min="3843" max="3843" width="11.625" style="73" customWidth="1"/>
    <col min="3844" max="3857" width="4.875" style="73" customWidth="1"/>
    <col min="3858" max="4080" width="9" style="73"/>
    <col min="4081" max="4081" width="3" style="73" customWidth="1"/>
    <col min="4082" max="4082" width="11.625" style="73" customWidth="1"/>
    <col min="4083" max="4085" width="4.875" style="73" customWidth="1"/>
    <col min="4086" max="4086" width="5.625" style="73" customWidth="1"/>
    <col min="4087" max="4096" width="4.875" style="73" customWidth="1"/>
    <col min="4097" max="4097" width="9" style="73"/>
    <col min="4098" max="4098" width="3" style="73" customWidth="1"/>
    <col min="4099" max="4099" width="11.625" style="73" customWidth="1"/>
    <col min="4100" max="4113" width="4.875" style="73" customWidth="1"/>
    <col min="4114" max="4336" width="9" style="73"/>
    <col min="4337" max="4337" width="3" style="73" customWidth="1"/>
    <col min="4338" max="4338" width="11.625" style="73" customWidth="1"/>
    <col min="4339" max="4341" width="4.875" style="73" customWidth="1"/>
    <col min="4342" max="4342" width="5.625" style="73" customWidth="1"/>
    <col min="4343" max="4352" width="4.875" style="73" customWidth="1"/>
    <col min="4353" max="4353" width="9" style="73"/>
    <col min="4354" max="4354" width="3" style="73" customWidth="1"/>
    <col min="4355" max="4355" width="11.625" style="73" customWidth="1"/>
    <col min="4356" max="4369" width="4.875" style="73" customWidth="1"/>
    <col min="4370" max="4592" width="9" style="73"/>
    <col min="4593" max="4593" width="3" style="73" customWidth="1"/>
    <col min="4594" max="4594" width="11.625" style="73" customWidth="1"/>
    <col min="4595" max="4597" width="4.875" style="73" customWidth="1"/>
    <col min="4598" max="4598" width="5.625" style="73" customWidth="1"/>
    <col min="4599" max="4608" width="4.875" style="73" customWidth="1"/>
    <col min="4609" max="4609" width="9" style="73"/>
    <col min="4610" max="4610" width="3" style="73" customWidth="1"/>
    <col min="4611" max="4611" width="11.625" style="73" customWidth="1"/>
    <col min="4612" max="4625" width="4.875" style="73" customWidth="1"/>
    <col min="4626" max="4848" width="9" style="73"/>
    <col min="4849" max="4849" width="3" style="73" customWidth="1"/>
    <col min="4850" max="4850" width="11.625" style="73" customWidth="1"/>
    <col min="4851" max="4853" width="4.875" style="73" customWidth="1"/>
    <col min="4854" max="4854" width="5.625" style="73" customWidth="1"/>
    <col min="4855" max="4864" width="4.875" style="73" customWidth="1"/>
    <col min="4865" max="4865" width="9" style="73"/>
    <col min="4866" max="4866" width="3" style="73" customWidth="1"/>
    <col min="4867" max="4867" width="11.625" style="73" customWidth="1"/>
    <col min="4868" max="4881" width="4.875" style="73" customWidth="1"/>
    <col min="4882" max="5104" width="9" style="73"/>
    <col min="5105" max="5105" width="3" style="73" customWidth="1"/>
    <col min="5106" max="5106" width="11.625" style="73" customWidth="1"/>
    <col min="5107" max="5109" width="4.875" style="73" customWidth="1"/>
    <col min="5110" max="5110" width="5.625" style="73" customWidth="1"/>
    <col min="5111" max="5120" width="4.875" style="73" customWidth="1"/>
    <col min="5121" max="5121" width="9" style="73"/>
    <col min="5122" max="5122" width="3" style="73" customWidth="1"/>
    <col min="5123" max="5123" width="11.625" style="73" customWidth="1"/>
    <col min="5124" max="5137" width="4.875" style="73" customWidth="1"/>
    <col min="5138" max="5360" width="9" style="73"/>
    <col min="5361" max="5361" width="3" style="73" customWidth="1"/>
    <col min="5362" max="5362" width="11.625" style="73" customWidth="1"/>
    <col min="5363" max="5365" width="4.875" style="73" customWidth="1"/>
    <col min="5366" max="5366" width="5.625" style="73" customWidth="1"/>
    <col min="5367" max="5376" width="4.875" style="73" customWidth="1"/>
    <col min="5377" max="5377" width="9" style="73"/>
    <col min="5378" max="5378" width="3" style="73" customWidth="1"/>
    <col min="5379" max="5379" width="11.625" style="73" customWidth="1"/>
    <col min="5380" max="5393" width="4.875" style="73" customWidth="1"/>
    <col min="5394" max="5616" width="9" style="73"/>
    <col min="5617" max="5617" width="3" style="73" customWidth="1"/>
    <col min="5618" max="5618" width="11.625" style="73" customWidth="1"/>
    <col min="5619" max="5621" width="4.875" style="73" customWidth="1"/>
    <col min="5622" max="5622" width="5.625" style="73" customWidth="1"/>
    <col min="5623" max="5632" width="4.875" style="73" customWidth="1"/>
    <col min="5633" max="5633" width="9" style="73"/>
    <col min="5634" max="5634" width="3" style="73" customWidth="1"/>
    <col min="5635" max="5635" width="11.625" style="73" customWidth="1"/>
    <col min="5636" max="5649" width="4.875" style="73" customWidth="1"/>
    <col min="5650" max="5872" width="9" style="73"/>
    <col min="5873" max="5873" width="3" style="73" customWidth="1"/>
    <col min="5874" max="5874" width="11.625" style="73" customWidth="1"/>
    <col min="5875" max="5877" width="4.875" style="73" customWidth="1"/>
    <col min="5878" max="5878" width="5.625" style="73" customWidth="1"/>
    <col min="5879" max="5888" width="4.875" style="73" customWidth="1"/>
    <col min="5889" max="5889" width="9" style="73"/>
    <col min="5890" max="5890" width="3" style="73" customWidth="1"/>
    <col min="5891" max="5891" width="11.625" style="73" customWidth="1"/>
    <col min="5892" max="5905" width="4.875" style="73" customWidth="1"/>
    <col min="5906" max="6128" width="9" style="73"/>
    <col min="6129" max="6129" width="3" style="73" customWidth="1"/>
    <col min="6130" max="6130" width="11.625" style="73" customWidth="1"/>
    <col min="6131" max="6133" width="4.875" style="73" customWidth="1"/>
    <col min="6134" max="6134" width="5.625" style="73" customWidth="1"/>
    <col min="6135" max="6144" width="4.875" style="73" customWidth="1"/>
    <col min="6145" max="6145" width="9" style="73"/>
    <col min="6146" max="6146" width="3" style="73" customWidth="1"/>
    <col min="6147" max="6147" width="11.625" style="73" customWidth="1"/>
    <col min="6148" max="6161" width="4.875" style="73" customWidth="1"/>
    <col min="6162" max="6384" width="9" style="73"/>
    <col min="6385" max="6385" width="3" style="73" customWidth="1"/>
    <col min="6386" max="6386" width="11.625" style="73" customWidth="1"/>
    <col min="6387" max="6389" width="4.875" style="73" customWidth="1"/>
    <col min="6390" max="6390" width="5.625" style="73" customWidth="1"/>
    <col min="6391" max="6400" width="4.875" style="73" customWidth="1"/>
    <col min="6401" max="6401" width="9" style="73"/>
    <col min="6402" max="6402" width="3" style="73" customWidth="1"/>
    <col min="6403" max="6403" width="11.625" style="73" customWidth="1"/>
    <col min="6404" max="6417" width="4.875" style="73" customWidth="1"/>
    <col min="6418" max="6640" width="9" style="73"/>
    <col min="6641" max="6641" width="3" style="73" customWidth="1"/>
    <col min="6642" max="6642" width="11.625" style="73" customWidth="1"/>
    <col min="6643" max="6645" width="4.875" style="73" customWidth="1"/>
    <col min="6646" max="6646" width="5.625" style="73" customWidth="1"/>
    <col min="6647" max="6656" width="4.875" style="73" customWidth="1"/>
    <col min="6657" max="6657" width="9" style="73"/>
    <col min="6658" max="6658" width="3" style="73" customWidth="1"/>
    <col min="6659" max="6659" width="11.625" style="73" customWidth="1"/>
    <col min="6660" max="6673" width="4.875" style="73" customWidth="1"/>
    <col min="6674" max="6896" width="9" style="73"/>
    <col min="6897" max="6897" width="3" style="73" customWidth="1"/>
    <col min="6898" max="6898" width="11.625" style="73" customWidth="1"/>
    <col min="6899" max="6901" width="4.875" style="73" customWidth="1"/>
    <col min="6902" max="6902" width="5.625" style="73" customWidth="1"/>
    <col min="6903" max="6912" width="4.875" style="73" customWidth="1"/>
    <col min="6913" max="6913" width="9" style="73"/>
    <col min="6914" max="6914" width="3" style="73" customWidth="1"/>
    <col min="6915" max="6915" width="11.625" style="73" customWidth="1"/>
    <col min="6916" max="6929" width="4.875" style="73" customWidth="1"/>
    <col min="6930" max="7152" width="9" style="73"/>
    <col min="7153" max="7153" width="3" style="73" customWidth="1"/>
    <col min="7154" max="7154" width="11.625" style="73" customWidth="1"/>
    <col min="7155" max="7157" width="4.875" style="73" customWidth="1"/>
    <col min="7158" max="7158" width="5.625" style="73" customWidth="1"/>
    <col min="7159" max="7168" width="4.875" style="73" customWidth="1"/>
    <col min="7169" max="7169" width="9" style="73"/>
    <col min="7170" max="7170" width="3" style="73" customWidth="1"/>
    <col min="7171" max="7171" width="11.625" style="73" customWidth="1"/>
    <col min="7172" max="7185" width="4.875" style="73" customWidth="1"/>
    <col min="7186" max="7408" width="9" style="73"/>
    <col min="7409" max="7409" width="3" style="73" customWidth="1"/>
    <col min="7410" max="7410" width="11.625" style="73" customWidth="1"/>
    <col min="7411" max="7413" width="4.875" style="73" customWidth="1"/>
    <col min="7414" max="7414" width="5.625" style="73" customWidth="1"/>
    <col min="7415" max="7424" width="4.875" style="73" customWidth="1"/>
    <col min="7425" max="7425" width="9" style="73"/>
    <col min="7426" max="7426" width="3" style="73" customWidth="1"/>
    <col min="7427" max="7427" width="11.625" style="73" customWidth="1"/>
    <col min="7428" max="7441" width="4.875" style="73" customWidth="1"/>
    <col min="7442" max="7664" width="9" style="73"/>
    <col min="7665" max="7665" width="3" style="73" customWidth="1"/>
    <col min="7666" max="7666" width="11.625" style="73" customWidth="1"/>
    <col min="7667" max="7669" width="4.875" style="73" customWidth="1"/>
    <col min="7670" max="7670" width="5.625" style="73" customWidth="1"/>
    <col min="7671" max="7680" width="4.875" style="73" customWidth="1"/>
    <col min="7681" max="7681" width="9" style="73"/>
    <col min="7682" max="7682" width="3" style="73" customWidth="1"/>
    <col min="7683" max="7683" width="11.625" style="73" customWidth="1"/>
    <col min="7684" max="7697" width="4.875" style="73" customWidth="1"/>
    <col min="7698" max="7920" width="9" style="73"/>
    <col min="7921" max="7921" width="3" style="73" customWidth="1"/>
    <col min="7922" max="7922" width="11.625" style="73" customWidth="1"/>
    <col min="7923" max="7925" width="4.875" style="73" customWidth="1"/>
    <col min="7926" max="7926" width="5.625" style="73" customWidth="1"/>
    <col min="7927" max="7936" width="4.875" style="73" customWidth="1"/>
    <col min="7937" max="7937" width="9" style="73"/>
    <col min="7938" max="7938" width="3" style="73" customWidth="1"/>
    <col min="7939" max="7939" width="11.625" style="73" customWidth="1"/>
    <col min="7940" max="7953" width="4.875" style="73" customWidth="1"/>
    <col min="7954" max="8176" width="9" style="73"/>
    <col min="8177" max="8177" width="3" style="73" customWidth="1"/>
    <col min="8178" max="8178" width="11.625" style="73" customWidth="1"/>
    <col min="8179" max="8181" width="4.875" style="73" customWidth="1"/>
    <col min="8182" max="8182" width="5.625" style="73" customWidth="1"/>
    <col min="8183" max="8192" width="4.875" style="73" customWidth="1"/>
    <col min="8193" max="8193" width="9" style="73"/>
    <col min="8194" max="8194" width="3" style="73" customWidth="1"/>
    <col min="8195" max="8195" width="11.625" style="73" customWidth="1"/>
    <col min="8196" max="8209" width="4.875" style="73" customWidth="1"/>
    <col min="8210" max="8432" width="9" style="73"/>
    <col min="8433" max="8433" width="3" style="73" customWidth="1"/>
    <col min="8434" max="8434" width="11.625" style="73" customWidth="1"/>
    <col min="8435" max="8437" width="4.875" style="73" customWidth="1"/>
    <col min="8438" max="8438" width="5.625" style="73" customWidth="1"/>
    <col min="8439" max="8448" width="4.875" style="73" customWidth="1"/>
    <col min="8449" max="8449" width="9" style="73"/>
    <col min="8450" max="8450" width="3" style="73" customWidth="1"/>
    <col min="8451" max="8451" width="11.625" style="73" customWidth="1"/>
    <col min="8452" max="8465" width="4.875" style="73" customWidth="1"/>
    <col min="8466" max="8688" width="9" style="73"/>
    <col min="8689" max="8689" width="3" style="73" customWidth="1"/>
    <col min="8690" max="8690" width="11.625" style="73" customWidth="1"/>
    <col min="8691" max="8693" width="4.875" style="73" customWidth="1"/>
    <col min="8694" max="8694" width="5.625" style="73" customWidth="1"/>
    <col min="8695" max="8704" width="4.875" style="73" customWidth="1"/>
    <col min="8705" max="8705" width="9" style="73"/>
    <col min="8706" max="8706" width="3" style="73" customWidth="1"/>
    <col min="8707" max="8707" width="11.625" style="73" customWidth="1"/>
    <col min="8708" max="8721" width="4.875" style="73" customWidth="1"/>
    <col min="8722" max="8944" width="9" style="73"/>
    <col min="8945" max="8945" width="3" style="73" customWidth="1"/>
    <col min="8946" max="8946" width="11.625" style="73" customWidth="1"/>
    <col min="8947" max="8949" width="4.875" style="73" customWidth="1"/>
    <col min="8950" max="8950" width="5.625" style="73" customWidth="1"/>
    <col min="8951" max="8960" width="4.875" style="73" customWidth="1"/>
    <col min="8961" max="8961" width="9" style="73"/>
    <col min="8962" max="8962" width="3" style="73" customWidth="1"/>
    <col min="8963" max="8963" width="11.625" style="73" customWidth="1"/>
    <col min="8964" max="8977" width="4.875" style="73" customWidth="1"/>
    <col min="8978" max="9200" width="9" style="73"/>
    <col min="9201" max="9201" width="3" style="73" customWidth="1"/>
    <col min="9202" max="9202" width="11.625" style="73" customWidth="1"/>
    <col min="9203" max="9205" width="4.875" style="73" customWidth="1"/>
    <col min="9206" max="9206" width="5.625" style="73" customWidth="1"/>
    <col min="9207" max="9216" width="4.875" style="73" customWidth="1"/>
    <col min="9217" max="9217" width="9" style="73"/>
    <col min="9218" max="9218" width="3" style="73" customWidth="1"/>
    <col min="9219" max="9219" width="11.625" style="73" customWidth="1"/>
    <col min="9220" max="9233" width="4.875" style="73" customWidth="1"/>
    <col min="9234" max="9456" width="9" style="73"/>
    <col min="9457" max="9457" width="3" style="73" customWidth="1"/>
    <col min="9458" max="9458" width="11.625" style="73" customWidth="1"/>
    <col min="9459" max="9461" width="4.875" style="73" customWidth="1"/>
    <col min="9462" max="9462" width="5.625" style="73" customWidth="1"/>
    <col min="9463" max="9472" width="4.875" style="73" customWidth="1"/>
    <col min="9473" max="9473" width="9" style="73"/>
    <col min="9474" max="9474" width="3" style="73" customWidth="1"/>
    <col min="9475" max="9475" width="11.625" style="73" customWidth="1"/>
    <col min="9476" max="9489" width="4.875" style="73" customWidth="1"/>
    <col min="9490" max="9712" width="9" style="73"/>
    <col min="9713" max="9713" width="3" style="73" customWidth="1"/>
    <col min="9714" max="9714" width="11.625" style="73" customWidth="1"/>
    <col min="9715" max="9717" width="4.875" style="73" customWidth="1"/>
    <col min="9718" max="9718" width="5.625" style="73" customWidth="1"/>
    <col min="9719" max="9728" width="4.875" style="73" customWidth="1"/>
    <col min="9729" max="9729" width="9" style="73"/>
    <col min="9730" max="9730" width="3" style="73" customWidth="1"/>
    <col min="9731" max="9731" width="11.625" style="73" customWidth="1"/>
    <col min="9732" max="9745" width="4.875" style="73" customWidth="1"/>
    <col min="9746" max="9968" width="9" style="73"/>
    <col min="9969" max="9969" width="3" style="73" customWidth="1"/>
    <col min="9970" max="9970" width="11.625" style="73" customWidth="1"/>
    <col min="9971" max="9973" width="4.875" style="73" customWidth="1"/>
    <col min="9974" max="9974" width="5.625" style="73" customWidth="1"/>
    <col min="9975" max="9984" width="4.875" style="73" customWidth="1"/>
    <col min="9985" max="9985" width="9" style="73"/>
    <col min="9986" max="9986" width="3" style="73" customWidth="1"/>
    <col min="9987" max="9987" width="11.625" style="73" customWidth="1"/>
    <col min="9988" max="10001" width="4.875" style="73" customWidth="1"/>
    <col min="10002" max="10224" width="9" style="73"/>
    <col min="10225" max="10225" width="3" style="73" customWidth="1"/>
    <col min="10226" max="10226" width="11.625" style="73" customWidth="1"/>
    <col min="10227" max="10229" width="4.875" style="73" customWidth="1"/>
    <col min="10230" max="10230" width="5.625" style="73" customWidth="1"/>
    <col min="10231" max="10240" width="4.875" style="73" customWidth="1"/>
    <col min="10241" max="10241" width="9" style="73"/>
    <col min="10242" max="10242" width="3" style="73" customWidth="1"/>
    <col min="10243" max="10243" width="11.625" style="73" customWidth="1"/>
    <col min="10244" max="10257" width="4.875" style="73" customWidth="1"/>
    <col min="10258" max="10480" width="9" style="73"/>
    <col min="10481" max="10481" width="3" style="73" customWidth="1"/>
    <col min="10482" max="10482" width="11.625" style="73" customWidth="1"/>
    <col min="10483" max="10485" width="4.875" style="73" customWidth="1"/>
    <col min="10486" max="10486" width="5.625" style="73" customWidth="1"/>
    <col min="10487" max="10496" width="4.875" style="73" customWidth="1"/>
    <col min="10497" max="10497" width="9" style="73"/>
    <col min="10498" max="10498" width="3" style="73" customWidth="1"/>
    <col min="10499" max="10499" width="11.625" style="73" customWidth="1"/>
    <col min="10500" max="10513" width="4.875" style="73" customWidth="1"/>
    <col min="10514" max="10736" width="9" style="73"/>
    <col min="10737" max="10737" width="3" style="73" customWidth="1"/>
    <col min="10738" max="10738" width="11.625" style="73" customWidth="1"/>
    <col min="10739" max="10741" width="4.875" style="73" customWidth="1"/>
    <col min="10742" max="10742" width="5.625" style="73" customWidth="1"/>
    <col min="10743" max="10752" width="4.875" style="73" customWidth="1"/>
    <col min="10753" max="10753" width="9" style="73"/>
    <col min="10754" max="10754" width="3" style="73" customWidth="1"/>
    <col min="10755" max="10755" width="11.625" style="73" customWidth="1"/>
    <col min="10756" max="10769" width="4.875" style="73" customWidth="1"/>
    <col min="10770" max="10992" width="9" style="73"/>
    <col min="10993" max="10993" width="3" style="73" customWidth="1"/>
    <col min="10994" max="10994" width="11.625" style="73" customWidth="1"/>
    <col min="10995" max="10997" width="4.875" style="73" customWidth="1"/>
    <col min="10998" max="10998" width="5.625" style="73" customWidth="1"/>
    <col min="10999" max="11008" width="4.875" style="73" customWidth="1"/>
    <col min="11009" max="11009" width="9" style="73"/>
    <col min="11010" max="11010" width="3" style="73" customWidth="1"/>
    <col min="11011" max="11011" width="11.625" style="73" customWidth="1"/>
    <col min="11012" max="11025" width="4.875" style="73" customWidth="1"/>
    <col min="11026" max="11248" width="9" style="73"/>
    <col min="11249" max="11249" width="3" style="73" customWidth="1"/>
    <col min="11250" max="11250" width="11.625" style="73" customWidth="1"/>
    <col min="11251" max="11253" width="4.875" style="73" customWidth="1"/>
    <col min="11254" max="11254" width="5.625" style="73" customWidth="1"/>
    <col min="11255" max="11264" width="4.875" style="73" customWidth="1"/>
    <col min="11265" max="11265" width="9" style="73"/>
    <col min="11266" max="11266" width="3" style="73" customWidth="1"/>
    <col min="11267" max="11267" width="11.625" style="73" customWidth="1"/>
    <col min="11268" max="11281" width="4.875" style="73" customWidth="1"/>
    <col min="11282" max="11504" width="9" style="73"/>
    <col min="11505" max="11505" width="3" style="73" customWidth="1"/>
    <col min="11506" max="11506" width="11.625" style="73" customWidth="1"/>
    <col min="11507" max="11509" width="4.875" style="73" customWidth="1"/>
    <col min="11510" max="11510" width="5.625" style="73" customWidth="1"/>
    <col min="11511" max="11520" width="4.875" style="73" customWidth="1"/>
    <col min="11521" max="11521" width="9" style="73"/>
    <col min="11522" max="11522" width="3" style="73" customWidth="1"/>
    <col min="11523" max="11523" width="11.625" style="73" customWidth="1"/>
    <col min="11524" max="11537" width="4.875" style="73" customWidth="1"/>
    <col min="11538" max="11760" width="9" style="73"/>
    <col min="11761" max="11761" width="3" style="73" customWidth="1"/>
    <col min="11762" max="11762" width="11.625" style="73" customWidth="1"/>
    <col min="11763" max="11765" width="4.875" style="73" customWidth="1"/>
    <col min="11766" max="11766" width="5.625" style="73" customWidth="1"/>
    <col min="11767" max="11776" width="4.875" style="73" customWidth="1"/>
    <col min="11777" max="11777" width="9" style="73"/>
    <col min="11778" max="11778" width="3" style="73" customWidth="1"/>
    <col min="11779" max="11779" width="11.625" style="73" customWidth="1"/>
    <col min="11780" max="11793" width="4.875" style="73" customWidth="1"/>
    <col min="11794" max="12016" width="9" style="73"/>
    <col min="12017" max="12017" width="3" style="73" customWidth="1"/>
    <col min="12018" max="12018" width="11.625" style="73" customWidth="1"/>
    <col min="12019" max="12021" width="4.875" style="73" customWidth="1"/>
    <col min="12022" max="12022" width="5.625" style="73" customWidth="1"/>
    <col min="12023" max="12032" width="4.875" style="73" customWidth="1"/>
    <col min="12033" max="12033" width="9" style="73"/>
    <col min="12034" max="12034" width="3" style="73" customWidth="1"/>
    <col min="12035" max="12035" width="11.625" style="73" customWidth="1"/>
    <col min="12036" max="12049" width="4.875" style="73" customWidth="1"/>
    <col min="12050" max="12272" width="9" style="73"/>
    <col min="12273" max="12273" width="3" style="73" customWidth="1"/>
    <col min="12274" max="12274" width="11.625" style="73" customWidth="1"/>
    <col min="12275" max="12277" width="4.875" style="73" customWidth="1"/>
    <col min="12278" max="12278" width="5.625" style="73" customWidth="1"/>
    <col min="12279" max="12288" width="4.875" style="73" customWidth="1"/>
    <col min="12289" max="12289" width="9" style="73"/>
    <col min="12290" max="12290" width="3" style="73" customWidth="1"/>
    <col min="12291" max="12291" width="11.625" style="73" customWidth="1"/>
    <col min="12292" max="12305" width="4.875" style="73" customWidth="1"/>
    <col min="12306" max="12528" width="9" style="73"/>
    <col min="12529" max="12529" width="3" style="73" customWidth="1"/>
    <col min="12530" max="12530" width="11.625" style="73" customWidth="1"/>
    <col min="12531" max="12533" width="4.875" style="73" customWidth="1"/>
    <col min="12534" max="12534" width="5.625" style="73" customWidth="1"/>
    <col min="12535" max="12544" width="4.875" style="73" customWidth="1"/>
    <col min="12545" max="12545" width="9" style="73"/>
    <col min="12546" max="12546" width="3" style="73" customWidth="1"/>
    <col min="12547" max="12547" width="11.625" style="73" customWidth="1"/>
    <col min="12548" max="12561" width="4.875" style="73" customWidth="1"/>
    <col min="12562" max="12784" width="9" style="73"/>
    <col min="12785" max="12785" width="3" style="73" customWidth="1"/>
    <col min="12786" max="12786" width="11.625" style="73" customWidth="1"/>
    <col min="12787" max="12789" width="4.875" style="73" customWidth="1"/>
    <col min="12790" max="12790" width="5.625" style="73" customWidth="1"/>
    <col min="12791" max="12800" width="4.875" style="73" customWidth="1"/>
    <col min="12801" max="12801" width="9" style="73"/>
    <col min="12802" max="12802" width="3" style="73" customWidth="1"/>
    <col min="12803" max="12803" width="11.625" style="73" customWidth="1"/>
    <col min="12804" max="12817" width="4.875" style="73" customWidth="1"/>
    <col min="12818" max="13040" width="9" style="73"/>
    <col min="13041" max="13041" width="3" style="73" customWidth="1"/>
    <col min="13042" max="13042" width="11.625" style="73" customWidth="1"/>
    <col min="13043" max="13045" width="4.875" style="73" customWidth="1"/>
    <col min="13046" max="13046" width="5.625" style="73" customWidth="1"/>
    <col min="13047" max="13056" width="4.875" style="73" customWidth="1"/>
    <col min="13057" max="13057" width="9" style="73"/>
    <col min="13058" max="13058" width="3" style="73" customWidth="1"/>
    <col min="13059" max="13059" width="11.625" style="73" customWidth="1"/>
    <col min="13060" max="13073" width="4.875" style="73" customWidth="1"/>
    <col min="13074" max="13296" width="9" style="73"/>
    <col min="13297" max="13297" width="3" style="73" customWidth="1"/>
    <col min="13298" max="13298" width="11.625" style="73" customWidth="1"/>
    <col min="13299" max="13301" width="4.875" style="73" customWidth="1"/>
    <col min="13302" max="13302" width="5.625" style="73" customWidth="1"/>
    <col min="13303" max="13312" width="4.875" style="73" customWidth="1"/>
    <col min="13313" max="13313" width="9" style="73"/>
    <col min="13314" max="13314" width="3" style="73" customWidth="1"/>
    <col min="13315" max="13315" width="11.625" style="73" customWidth="1"/>
    <col min="13316" max="13329" width="4.875" style="73" customWidth="1"/>
    <col min="13330" max="13552" width="9" style="73"/>
    <col min="13553" max="13553" width="3" style="73" customWidth="1"/>
    <col min="13554" max="13554" width="11.625" style="73" customWidth="1"/>
    <col min="13555" max="13557" width="4.875" style="73" customWidth="1"/>
    <col min="13558" max="13558" width="5.625" style="73" customWidth="1"/>
    <col min="13559" max="13568" width="4.875" style="73" customWidth="1"/>
    <col min="13569" max="13569" width="9" style="73"/>
    <col min="13570" max="13570" width="3" style="73" customWidth="1"/>
    <col min="13571" max="13571" width="11.625" style="73" customWidth="1"/>
    <col min="13572" max="13585" width="4.875" style="73" customWidth="1"/>
    <col min="13586" max="13808" width="9" style="73"/>
    <col min="13809" max="13809" width="3" style="73" customWidth="1"/>
    <col min="13810" max="13810" width="11.625" style="73" customWidth="1"/>
    <col min="13811" max="13813" width="4.875" style="73" customWidth="1"/>
    <col min="13814" max="13814" width="5.625" style="73" customWidth="1"/>
    <col min="13815" max="13824" width="4.875" style="73" customWidth="1"/>
    <col min="13825" max="13825" width="9" style="73"/>
    <col min="13826" max="13826" width="3" style="73" customWidth="1"/>
    <col min="13827" max="13827" width="11.625" style="73" customWidth="1"/>
    <col min="13828" max="13841" width="4.875" style="73" customWidth="1"/>
    <col min="13842" max="14064" width="9" style="73"/>
    <col min="14065" max="14065" width="3" style="73" customWidth="1"/>
    <col min="14066" max="14066" width="11.625" style="73" customWidth="1"/>
    <col min="14067" max="14069" width="4.875" style="73" customWidth="1"/>
    <col min="14070" max="14070" width="5.625" style="73" customWidth="1"/>
    <col min="14071" max="14080" width="4.875" style="73" customWidth="1"/>
    <col min="14081" max="14081" width="9" style="73"/>
    <col min="14082" max="14082" width="3" style="73" customWidth="1"/>
    <col min="14083" max="14083" width="11.625" style="73" customWidth="1"/>
    <col min="14084" max="14097" width="4.875" style="73" customWidth="1"/>
    <col min="14098" max="14320" width="9" style="73"/>
    <col min="14321" max="14321" width="3" style="73" customWidth="1"/>
    <col min="14322" max="14322" width="11.625" style="73" customWidth="1"/>
    <col min="14323" max="14325" width="4.875" style="73" customWidth="1"/>
    <col min="14326" max="14326" width="5.625" style="73" customWidth="1"/>
    <col min="14327" max="14336" width="4.875" style="73" customWidth="1"/>
    <col min="14337" max="14337" width="9" style="73"/>
    <col min="14338" max="14338" width="3" style="73" customWidth="1"/>
    <col min="14339" max="14339" width="11.625" style="73" customWidth="1"/>
    <col min="14340" max="14353" width="4.875" style="73" customWidth="1"/>
    <col min="14354" max="14576" width="9" style="73"/>
    <col min="14577" max="14577" width="3" style="73" customWidth="1"/>
    <col min="14578" max="14578" width="11.625" style="73" customWidth="1"/>
    <col min="14579" max="14581" width="4.875" style="73" customWidth="1"/>
    <col min="14582" max="14582" width="5.625" style="73" customWidth="1"/>
    <col min="14583" max="14592" width="4.875" style="73" customWidth="1"/>
    <col min="14593" max="14593" width="9" style="73"/>
    <col min="14594" max="14594" width="3" style="73" customWidth="1"/>
    <col min="14595" max="14595" width="11.625" style="73" customWidth="1"/>
    <col min="14596" max="14609" width="4.875" style="73" customWidth="1"/>
    <col min="14610" max="14832" width="9" style="73"/>
    <col min="14833" max="14833" width="3" style="73" customWidth="1"/>
    <col min="14834" max="14834" width="11.625" style="73" customWidth="1"/>
    <col min="14835" max="14837" width="4.875" style="73" customWidth="1"/>
    <col min="14838" max="14838" width="5.625" style="73" customWidth="1"/>
    <col min="14839" max="14848" width="4.875" style="73" customWidth="1"/>
    <col min="14849" max="14849" width="9" style="73"/>
    <col min="14850" max="14850" width="3" style="73" customWidth="1"/>
    <col min="14851" max="14851" width="11.625" style="73" customWidth="1"/>
    <col min="14852" max="14865" width="4.875" style="73" customWidth="1"/>
    <col min="14866" max="15088" width="9" style="73"/>
    <col min="15089" max="15089" width="3" style="73" customWidth="1"/>
    <col min="15090" max="15090" width="11.625" style="73" customWidth="1"/>
    <col min="15091" max="15093" width="4.875" style="73" customWidth="1"/>
    <col min="15094" max="15094" width="5.625" style="73" customWidth="1"/>
    <col min="15095" max="15104" width="4.875" style="73" customWidth="1"/>
    <col min="15105" max="15105" width="9" style="73"/>
    <col min="15106" max="15106" width="3" style="73" customWidth="1"/>
    <col min="15107" max="15107" width="11.625" style="73" customWidth="1"/>
    <col min="15108" max="15121" width="4.875" style="73" customWidth="1"/>
    <col min="15122" max="15344" width="9" style="73"/>
    <col min="15345" max="15345" width="3" style="73" customWidth="1"/>
    <col min="15346" max="15346" width="11.625" style="73" customWidth="1"/>
    <col min="15347" max="15349" width="4.875" style="73" customWidth="1"/>
    <col min="15350" max="15350" width="5.625" style="73" customWidth="1"/>
    <col min="15351" max="15360" width="4.875" style="73" customWidth="1"/>
    <col min="15361" max="15361" width="9" style="73"/>
    <col min="15362" max="15362" width="3" style="73" customWidth="1"/>
    <col min="15363" max="15363" width="11.625" style="73" customWidth="1"/>
    <col min="15364" max="15377" width="4.875" style="73" customWidth="1"/>
    <col min="15378" max="15600" width="9" style="73"/>
    <col min="15601" max="15601" width="3" style="73" customWidth="1"/>
    <col min="15602" max="15602" width="11.625" style="73" customWidth="1"/>
    <col min="15603" max="15605" width="4.875" style="73" customWidth="1"/>
    <col min="15606" max="15606" width="5.625" style="73" customWidth="1"/>
    <col min="15607" max="15616" width="4.875" style="73" customWidth="1"/>
    <col min="15617" max="15617" width="9" style="73"/>
    <col min="15618" max="15618" width="3" style="73" customWidth="1"/>
    <col min="15619" max="15619" width="11.625" style="73" customWidth="1"/>
    <col min="15620" max="15633" width="4.875" style="73" customWidth="1"/>
    <col min="15634" max="15856" width="9" style="73"/>
    <col min="15857" max="15857" width="3" style="73" customWidth="1"/>
    <col min="15858" max="15858" width="11.625" style="73" customWidth="1"/>
    <col min="15859" max="15861" width="4.875" style="73" customWidth="1"/>
    <col min="15862" max="15862" width="5.625" style="73" customWidth="1"/>
    <col min="15863" max="15872" width="4.875" style="73" customWidth="1"/>
    <col min="15873" max="15873" width="9" style="73"/>
    <col min="15874" max="15874" width="3" style="73" customWidth="1"/>
    <col min="15875" max="15875" width="11.625" style="73" customWidth="1"/>
    <col min="15876" max="15889" width="4.875" style="73" customWidth="1"/>
    <col min="15890" max="16112" width="9" style="73"/>
    <col min="16113" max="16113" width="3" style="73" customWidth="1"/>
    <col min="16114" max="16114" width="11.625" style="73" customWidth="1"/>
    <col min="16115" max="16117" width="4.875" style="73" customWidth="1"/>
    <col min="16118" max="16118" width="5.625" style="73" customWidth="1"/>
    <col min="16119" max="16128" width="4.875" style="73" customWidth="1"/>
    <col min="16129" max="16129" width="9" style="73"/>
    <col min="16130" max="16130" width="3" style="73" customWidth="1"/>
    <col min="16131" max="16131" width="11.625" style="73" customWidth="1"/>
    <col min="16132" max="16145" width="4.875" style="73" customWidth="1"/>
    <col min="16146" max="16384" width="9" style="73"/>
  </cols>
  <sheetData>
    <row r="1" spans="1:17" ht="13.5">
      <c r="A1" s="349" t="s">
        <v>229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72"/>
    </row>
    <row r="2" spans="1:17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72"/>
    </row>
    <row r="4" spans="1:17" ht="36.75" customHeight="1">
      <c r="A4" s="7"/>
      <c r="B4" s="10"/>
      <c r="C4" s="384" t="s">
        <v>219</v>
      </c>
      <c r="D4" s="384"/>
      <c r="E4" s="384" t="s">
        <v>220</v>
      </c>
      <c r="F4" s="384"/>
      <c r="G4" s="384" t="s">
        <v>221</v>
      </c>
      <c r="H4" s="384"/>
      <c r="I4" s="384" t="s">
        <v>222</v>
      </c>
      <c r="J4" s="384"/>
      <c r="K4" s="384" t="s">
        <v>223</v>
      </c>
      <c r="L4" s="384"/>
      <c r="M4" s="384" t="s">
        <v>224</v>
      </c>
      <c r="N4" s="384"/>
      <c r="O4" s="384" t="s">
        <v>225</v>
      </c>
      <c r="P4" s="384"/>
      <c r="Q4" s="72"/>
    </row>
    <row r="5" spans="1:17" ht="21.75" customHeight="1">
      <c r="A5" s="14"/>
      <c r="B5" s="14" t="s">
        <v>8</v>
      </c>
      <c r="C5" s="259" t="s">
        <v>169</v>
      </c>
      <c r="D5" s="260" t="s">
        <v>230</v>
      </c>
      <c r="E5" s="259" t="s">
        <v>169</v>
      </c>
      <c r="F5" s="260" t="s">
        <v>230</v>
      </c>
      <c r="G5" s="259" t="s">
        <v>169</v>
      </c>
      <c r="H5" s="260" t="s">
        <v>230</v>
      </c>
      <c r="I5" s="259" t="s">
        <v>169</v>
      </c>
      <c r="J5" s="260" t="s">
        <v>230</v>
      </c>
      <c r="K5" s="259" t="s">
        <v>169</v>
      </c>
      <c r="L5" s="260" t="s">
        <v>230</v>
      </c>
      <c r="M5" s="259" t="s">
        <v>169</v>
      </c>
      <c r="N5" s="260" t="s">
        <v>230</v>
      </c>
      <c r="O5" s="259" t="s">
        <v>169</v>
      </c>
      <c r="P5" s="260" t="s">
        <v>230</v>
      </c>
      <c r="Q5" s="72"/>
    </row>
    <row r="6" spans="1:17" ht="15.75" customHeight="1">
      <c r="A6" s="340" t="s">
        <v>14</v>
      </c>
      <c r="B6" s="20"/>
      <c r="C6" s="244"/>
      <c r="D6" s="261"/>
      <c r="E6" s="244"/>
      <c r="F6" s="261"/>
      <c r="G6" s="244"/>
      <c r="H6" s="261"/>
      <c r="I6" s="244"/>
      <c r="J6" s="261"/>
      <c r="K6" s="244"/>
      <c r="L6" s="261"/>
      <c r="M6" s="244"/>
      <c r="N6" s="261"/>
      <c r="O6" s="244"/>
      <c r="P6" s="261"/>
      <c r="Q6" s="72"/>
    </row>
    <row r="7" spans="1:17" ht="15.75" customHeight="1">
      <c r="A7" s="341"/>
      <c r="B7" s="20" t="s">
        <v>66</v>
      </c>
      <c r="C7" s="213">
        <v>16</v>
      </c>
      <c r="D7" s="262">
        <v>4</v>
      </c>
      <c r="E7" s="213">
        <v>2</v>
      </c>
      <c r="F7" s="262">
        <v>6.1</v>
      </c>
      <c r="G7" s="213">
        <v>4</v>
      </c>
      <c r="H7" s="262">
        <v>5.0999999999999996</v>
      </c>
      <c r="I7" s="213">
        <v>4</v>
      </c>
      <c r="J7" s="262">
        <v>4.3</v>
      </c>
      <c r="K7" s="213">
        <v>3</v>
      </c>
      <c r="L7" s="262">
        <v>3.6</v>
      </c>
      <c r="M7" s="213">
        <v>1</v>
      </c>
      <c r="N7" s="262">
        <v>1.4</v>
      </c>
      <c r="O7" s="213">
        <v>1</v>
      </c>
      <c r="P7" s="262">
        <v>2.6</v>
      </c>
      <c r="Q7" s="72"/>
    </row>
    <row r="8" spans="1:17" ht="15.75" customHeight="1">
      <c r="A8" s="341"/>
      <c r="B8" s="20" t="s">
        <v>34</v>
      </c>
      <c r="C8" s="213">
        <v>18</v>
      </c>
      <c r="D8" s="262">
        <v>4.5</v>
      </c>
      <c r="E8" s="213">
        <v>3</v>
      </c>
      <c r="F8" s="262">
        <v>8.8000000000000007</v>
      </c>
      <c r="G8" s="213">
        <v>4</v>
      </c>
      <c r="H8" s="262">
        <v>5.2</v>
      </c>
      <c r="I8" s="213">
        <v>5</v>
      </c>
      <c r="J8" s="262">
        <v>5.4</v>
      </c>
      <c r="K8" s="213">
        <v>3</v>
      </c>
      <c r="L8" s="262">
        <v>3.6</v>
      </c>
      <c r="M8" s="213">
        <v>2</v>
      </c>
      <c r="N8" s="262">
        <v>2.7</v>
      </c>
      <c r="O8" s="213">
        <v>1</v>
      </c>
      <c r="P8" s="262">
        <v>2.6</v>
      </c>
      <c r="Q8" s="72"/>
    </row>
    <row r="9" spans="1:17" ht="15.75" customHeight="1">
      <c r="A9" s="341"/>
      <c r="B9" s="20" t="s">
        <v>36</v>
      </c>
      <c r="C9" s="213">
        <v>16</v>
      </c>
      <c r="D9" s="262">
        <v>3.9</v>
      </c>
      <c r="E9" s="213">
        <v>2</v>
      </c>
      <c r="F9" s="262">
        <v>6.3</v>
      </c>
      <c r="G9" s="213">
        <v>4</v>
      </c>
      <c r="H9" s="262">
        <v>5.2</v>
      </c>
      <c r="I9" s="213">
        <v>3</v>
      </c>
      <c r="J9" s="262">
        <v>3.2</v>
      </c>
      <c r="K9" s="213">
        <v>3</v>
      </c>
      <c r="L9" s="262">
        <v>3.5</v>
      </c>
      <c r="M9" s="213">
        <v>3</v>
      </c>
      <c r="N9" s="262">
        <v>3.8</v>
      </c>
      <c r="O9" s="213" t="s">
        <v>57</v>
      </c>
      <c r="P9" s="262" t="s">
        <v>57</v>
      </c>
      <c r="Q9" s="72"/>
    </row>
    <row r="10" spans="1:17" ht="15.75" customHeight="1">
      <c r="A10" s="341"/>
      <c r="B10" s="20" t="s">
        <v>38</v>
      </c>
      <c r="C10" s="213">
        <v>14</v>
      </c>
      <c r="D10" s="262">
        <v>3.5</v>
      </c>
      <c r="E10" s="213">
        <v>2</v>
      </c>
      <c r="F10" s="262">
        <v>5.9</v>
      </c>
      <c r="G10" s="213">
        <v>3</v>
      </c>
      <c r="H10" s="262">
        <v>3.9</v>
      </c>
      <c r="I10" s="213">
        <v>4</v>
      </c>
      <c r="J10" s="262">
        <v>4.3</v>
      </c>
      <c r="K10" s="213">
        <v>2</v>
      </c>
      <c r="L10" s="262">
        <v>2.2999999999999998</v>
      </c>
      <c r="M10" s="213">
        <v>3</v>
      </c>
      <c r="N10" s="262">
        <v>4</v>
      </c>
      <c r="O10" s="213">
        <v>1</v>
      </c>
      <c r="P10" s="262">
        <v>2.6</v>
      </c>
      <c r="Q10" s="72"/>
    </row>
    <row r="11" spans="1:17" ht="15.75" customHeight="1">
      <c r="A11" s="341"/>
      <c r="B11" s="20" t="s">
        <v>40</v>
      </c>
      <c r="C11" s="213">
        <v>18</v>
      </c>
      <c r="D11" s="262">
        <v>4.5</v>
      </c>
      <c r="E11" s="213">
        <v>2</v>
      </c>
      <c r="F11" s="262">
        <v>6.5</v>
      </c>
      <c r="G11" s="213">
        <v>4</v>
      </c>
      <c r="H11" s="262">
        <v>5.3</v>
      </c>
      <c r="I11" s="213">
        <v>3</v>
      </c>
      <c r="J11" s="262">
        <v>3.2</v>
      </c>
      <c r="K11" s="213">
        <v>4</v>
      </c>
      <c r="L11" s="262">
        <v>4.7</v>
      </c>
      <c r="M11" s="213">
        <v>3</v>
      </c>
      <c r="N11" s="262">
        <v>4.0999999999999996</v>
      </c>
      <c r="O11" s="213">
        <v>2</v>
      </c>
      <c r="P11" s="262">
        <v>5.3</v>
      </c>
      <c r="Q11" s="72"/>
    </row>
    <row r="12" spans="1:17" ht="15.75" customHeight="1">
      <c r="A12" s="341"/>
      <c r="B12" s="20" t="s">
        <v>42</v>
      </c>
      <c r="C12" s="213">
        <v>17</v>
      </c>
      <c r="D12" s="262">
        <v>4.4000000000000004</v>
      </c>
      <c r="E12" s="213">
        <v>2</v>
      </c>
      <c r="F12" s="262">
        <v>6.7</v>
      </c>
      <c r="G12" s="213">
        <v>4</v>
      </c>
      <c r="H12" s="262">
        <v>5.3</v>
      </c>
      <c r="I12" s="213">
        <v>2</v>
      </c>
      <c r="J12" s="262">
        <v>2.2000000000000002</v>
      </c>
      <c r="K12" s="213">
        <v>5</v>
      </c>
      <c r="L12" s="262">
        <v>5.9</v>
      </c>
      <c r="M12" s="213">
        <v>2</v>
      </c>
      <c r="N12" s="262">
        <v>2.9</v>
      </c>
      <c r="O12" s="213">
        <v>1</v>
      </c>
      <c r="P12" s="262">
        <v>2.8</v>
      </c>
      <c r="Q12" s="72"/>
    </row>
    <row r="13" spans="1:17" ht="15.75" customHeight="1">
      <c r="A13" s="341"/>
      <c r="B13" s="20" t="s">
        <v>44</v>
      </c>
      <c r="C13" s="213">
        <v>12</v>
      </c>
      <c r="D13" s="262">
        <v>3.1</v>
      </c>
      <c r="E13" s="213">
        <v>2</v>
      </c>
      <c r="F13" s="262">
        <v>6.5</v>
      </c>
      <c r="G13" s="213">
        <v>3</v>
      </c>
      <c r="H13" s="262">
        <v>4</v>
      </c>
      <c r="I13" s="213">
        <v>1</v>
      </c>
      <c r="J13" s="262">
        <v>1.1000000000000001</v>
      </c>
      <c r="K13" s="213">
        <v>4</v>
      </c>
      <c r="L13" s="262">
        <v>4.7</v>
      </c>
      <c r="M13" s="213">
        <v>2</v>
      </c>
      <c r="N13" s="262">
        <v>2.9</v>
      </c>
      <c r="O13" s="213">
        <v>0</v>
      </c>
      <c r="P13" s="262" t="s">
        <v>57</v>
      </c>
      <c r="Q13" s="72"/>
    </row>
    <row r="14" spans="1:17" ht="15.75" customHeight="1">
      <c r="A14" s="341"/>
      <c r="B14" s="20" t="s">
        <v>46</v>
      </c>
      <c r="C14" s="213">
        <v>12</v>
      </c>
      <c r="D14" s="262">
        <v>3</v>
      </c>
      <c r="E14" s="213">
        <v>2</v>
      </c>
      <c r="F14" s="262">
        <v>6.7</v>
      </c>
      <c r="G14" s="213">
        <v>3</v>
      </c>
      <c r="H14" s="262">
        <v>4.0999999999999996</v>
      </c>
      <c r="I14" s="213">
        <v>4</v>
      </c>
      <c r="J14" s="262">
        <v>4.3</v>
      </c>
      <c r="K14" s="213">
        <v>2</v>
      </c>
      <c r="L14" s="262">
        <v>2.2999999999999998</v>
      </c>
      <c r="M14" s="213">
        <v>1</v>
      </c>
      <c r="N14" s="262">
        <v>1.4</v>
      </c>
      <c r="O14" s="213">
        <v>0</v>
      </c>
      <c r="P14" s="262" t="s">
        <v>57</v>
      </c>
      <c r="Q14" s="72"/>
    </row>
    <row r="15" spans="1:17" ht="15.75" customHeight="1">
      <c r="A15" s="341"/>
      <c r="B15" s="20" t="s">
        <v>48</v>
      </c>
      <c r="C15" s="213">
        <v>17</v>
      </c>
      <c r="D15" s="262">
        <v>4.4000000000000004</v>
      </c>
      <c r="E15" s="213">
        <v>3</v>
      </c>
      <c r="F15" s="262">
        <v>11.1</v>
      </c>
      <c r="G15" s="213">
        <v>5</v>
      </c>
      <c r="H15" s="262">
        <v>6.8</v>
      </c>
      <c r="I15" s="213">
        <v>4</v>
      </c>
      <c r="J15" s="262">
        <v>4.3</v>
      </c>
      <c r="K15" s="213">
        <v>3</v>
      </c>
      <c r="L15" s="262">
        <v>3.6</v>
      </c>
      <c r="M15" s="213">
        <v>1</v>
      </c>
      <c r="N15" s="262">
        <v>1.4</v>
      </c>
      <c r="O15" s="213">
        <v>1</v>
      </c>
      <c r="P15" s="262">
        <v>2.5</v>
      </c>
      <c r="Q15" s="72"/>
    </row>
    <row r="16" spans="1:17" ht="15.75" customHeight="1">
      <c r="A16" s="341"/>
      <c r="B16" s="20" t="s">
        <v>50</v>
      </c>
      <c r="C16" s="213">
        <v>17</v>
      </c>
      <c r="D16" s="262">
        <v>4.3</v>
      </c>
      <c r="E16" s="213">
        <v>2</v>
      </c>
      <c r="F16" s="262">
        <v>8</v>
      </c>
      <c r="G16" s="213">
        <v>6</v>
      </c>
      <c r="H16" s="262">
        <v>7.9</v>
      </c>
      <c r="I16" s="213">
        <v>5</v>
      </c>
      <c r="J16" s="262">
        <v>5.5</v>
      </c>
      <c r="K16" s="213">
        <v>3</v>
      </c>
      <c r="L16" s="262">
        <v>3.5</v>
      </c>
      <c r="M16" s="213">
        <v>2</v>
      </c>
      <c r="N16" s="262">
        <v>2.7</v>
      </c>
      <c r="O16" s="213">
        <v>1</v>
      </c>
      <c r="P16" s="262">
        <v>2.6</v>
      </c>
      <c r="Q16" s="72"/>
    </row>
    <row r="17" spans="1:17" ht="15.75" customHeight="1">
      <c r="A17" s="341"/>
      <c r="B17" s="20" t="s">
        <v>51</v>
      </c>
      <c r="C17" s="213">
        <v>14</v>
      </c>
      <c r="D17" s="262">
        <v>3.4</v>
      </c>
      <c r="E17" s="213">
        <v>1</v>
      </c>
      <c r="F17" s="262">
        <v>3.2</v>
      </c>
      <c r="G17" s="213">
        <v>2</v>
      </c>
      <c r="H17" s="262">
        <v>2.6</v>
      </c>
      <c r="I17" s="213">
        <v>3</v>
      </c>
      <c r="J17" s="262">
        <v>3.2</v>
      </c>
      <c r="K17" s="213">
        <v>3</v>
      </c>
      <c r="L17" s="262">
        <v>3.4</v>
      </c>
      <c r="M17" s="213">
        <v>2</v>
      </c>
      <c r="N17" s="262">
        <v>2.6</v>
      </c>
      <c r="O17" s="213">
        <v>1</v>
      </c>
      <c r="P17" s="262">
        <v>2.5</v>
      </c>
      <c r="Q17" s="72"/>
    </row>
    <row r="18" spans="1:17" ht="15.75" customHeight="1">
      <c r="A18" s="341"/>
      <c r="B18" s="238" t="s">
        <v>59</v>
      </c>
      <c r="C18" s="213">
        <v>11</v>
      </c>
      <c r="D18" s="262">
        <v>2.6</v>
      </c>
      <c r="E18" s="213">
        <v>3</v>
      </c>
      <c r="F18" s="262">
        <v>8.3000000000000007</v>
      </c>
      <c r="G18" s="213">
        <v>2</v>
      </c>
      <c r="H18" s="262">
        <v>2.6</v>
      </c>
      <c r="I18" s="213">
        <v>2</v>
      </c>
      <c r="J18" s="262">
        <v>2.2000000000000002</v>
      </c>
      <c r="K18" s="213">
        <v>2</v>
      </c>
      <c r="L18" s="262">
        <v>2.2000000000000002</v>
      </c>
      <c r="M18" s="213">
        <v>2</v>
      </c>
      <c r="N18" s="262">
        <v>2.6</v>
      </c>
      <c r="O18" s="213">
        <v>0</v>
      </c>
      <c r="P18" s="262" t="s">
        <v>57</v>
      </c>
      <c r="Q18" s="72"/>
    </row>
    <row r="19" spans="1:17" ht="15.75" customHeight="1">
      <c r="A19" s="341"/>
      <c r="B19" s="20"/>
      <c r="C19" s="244"/>
      <c r="D19" s="261"/>
      <c r="E19" s="244"/>
      <c r="F19" s="261"/>
      <c r="G19" s="244"/>
      <c r="H19" s="261"/>
      <c r="I19" s="244"/>
      <c r="J19" s="261"/>
      <c r="K19" s="244"/>
      <c r="L19" s="261"/>
      <c r="M19" s="244"/>
      <c r="N19" s="261"/>
      <c r="O19" s="244"/>
      <c r="P19" s="261"/>
      <c r="Q19" s="72"/>
    </row>
    <row r="20" spans="1:17" ht="15.75" customHeight="1">
      <c r="A20" s="341"/>
      <c r="B20" s="20" t="s">
        <v>67</v>
      </c>
      <c r="C20" s="213">
        <v>11</v>
      </c>
      <c r="D20" s="262">
        <v>2.6</v>
      </c>
      <c r="E20" s="213">
        <v>4</v>
      </c>
      <c r="F20" s="262">
        <v>10.3</v>
      </c>
      <c r="G20" s="213">
        <v>1</v>
      </c>
      <c r="H20" s="262">
        <v>1.3</v>
      </c>
      <c r="I20" s="213">
        <v>2</v>
      </c>
      <c r="J20" s="262">
        <v>2.2000000000000002</v>
      </c>
      <c r="K20" s="213">
        <v>2</v>
      </c>
      <c r="L20" s="262">
        <v>2.2000000000000002</v>
      </c>
      <c r="M20" s="213">
        <v>2</v>
      </c>
      <c r="N20" s="262">
        <v>2.7</v>
      </c>
      <c r="O20" s="213">
        <v>1</v>
      </c>
      <c r="P20" s="262">
        <v>2.2999999999999998</v>
      </c>
      <c r="Q20" s="83"/>
    </row>
    <row r="21" spans="1:17" ht="15.75" customHeight="1">
      <c r="A21" s="341"/>
      <c r="B21" s="20" t="s">
        <v>34</v>
      </c>
      <c r="C21" s="213">
        <v>11</v>
      </c>
      <c r="D21" s="262">
        <v>2.7</v>
      </c>
      <c r="E21" s="213">
        <v>2</v>
      </c>
      <c r="F21" s="262">
        <v>6.1</v>
      </c>
      <c r="G21" s="213">
        <v>2</v>
      </c>
      <c r="H21" s="262">
        <v>2.7</v>
      </c>
      <c r="I21" s="213">
        <v>1</v>
      </c>
      <c r="J21" s="262">
        <v>1.1000000000000001</v>
      </c>
      <c r="K21" s="213">
        <v>2</v>
      </c>
      <c r="L21" s="262">
        <v>2.2000000000000002</v>
      </c>
      <c r="M21" s="213">
        <v>3</v>
      </c>
      <c r="N21" s="262">
        <v>4</v>
      </c>
      <c r="O21" s="213">
        <v>1</v>
      </c>
      <c r="P21" s="262">
        <v>2.2000000000000002</v>
      </c>
      <c r="Q21" s="83"/>
    </row>
    <row r="22" spans="1:17" ht="15.75" customHeight="1">
      <c r="A22" s="341"/>
      <c r="B22" s="20" t="s">
        <v>36</v>
      </c>
      <c r="C22" s="213"/>
      <c r="D22" s="262"/>
      <c r="E22" s="213"/>
      <c r="F22" s="262"/>
      <c r="G22" s="213"/>
      <c r="H22" s="262"/>
      <c r="I22" s="213"/>
      <c r="J22" s="262"/>
      <c r="K22" s="213"/>
      <c r="L22" s="262"/>
      <c r="M22" s="213"/>
      <c r="N22" s="262"/>
      <c r="O22" s="213"/>
      <c r="P22" s="262"/>
      <c r="Q22" s="83"/>
    </row>
    <row r="23" spans="1:17" ht="15.75" customHeight="1">
      <c r="A23" s="341"/>
      <c r="B23" s="20" t="s">
        <v>38</v>
      </c>
      <c r="C23" s="213"/>
      <c r="D23" s="262"/>
      <c r="E23" s="213"/>
      <c r="F23" s="262"/>
      <c r="G23" s="213"/>
      <c r="H23" s="262"/>
      <c r="I23" s="213"/>
      <c r="J23" s="262"/>
      <c r="K23" s="213"/>
      <c r="L23" s="262"/>
      <c r="M23" s="213"/>
      <c r="N23" s="262"/>
      <c r="O23" s="213"/>
      <c r="P23" s="262"/>
      <c r="Q23" s="83"/>
    </row>
    <row r="24" spans="1:17" ht="15.75" customHeight="1">
      <c r="A24" s="341"/>
      <c r="B24" s="20" t="s">
        <v>40</v>
      </c>
      <c r="C24" s="213"/>
      <c r="D24" s="262"/>
      <c r="E24" s="213"/>
      <c r="F24" s="262"/>
      <c r="G24" s="213"/>
      <c r="H24" s="262"/>
      <c r="I24" s="213"/>
      <c r="J24" s="262"/>
      <c r="K24" s="213"/>
      <c r="L24" s="262"/>
      <c r="M24" s="213"/>
      <c r="N24" s="262"/>
      <c r="O24" s="213"/>
      <c r="P24" s="262"/>
      <c r="Q24" s="83"/>
    </row>
    <row r="25" spans="1:17" ht="15.75" customHeight="1">
      <c r="A25" s="341"/>
      <c r="B25" s="20" t="s">
        <v>42</v>
      </c>
      <c r="C25" s="213"/>
      <c r="D25" s="262"/>
      <c r="E25" s="213"/>
      <c r="F25" s="262"/>
      <c r="G25" s="213"/>
      <c r="H25" s="262"/>
      <c r="I25" s="213"/>
      <c r="J25" s="262"/>
      <c r="K25" s="213"/>
      <c r="L25" s="262"/>
      <c r="M25" s="213"/>
      <c r="N25" s="262"/>
      <c r="O25" s="213"/>
      <c r="P25" s="262"/>
      <c r="Q25" s="83"/>
    </row>
    <row r="26" spans="1:17" ht="15.75" customHeight="1">
      <c r="A26" s="341"/>
      <c r="B26" s="20" t="s">
        <v>44</v>
      </c>
      <c r="C26" s="213"/>
      <c r="D26" s="262"/>
      <c r="E26" s="213"/>
      <c r="F26" s="262"/>
      <c r="G26" s="213"/>
      <c r="H26" s="262"/>
      <c r="I26" s="213"/>
      <c r="J26" s="262"/>
      <c r="K26" s="213"/>
      <c r="L26" s="262"/>
      <c r="M26" s="213"/>
      <c r="N26" s="262"/>
      <c r="O26" s="213"/>
      <c r="P26" s="262"/>
      <c r="Q26" s="83"/>
    </row>
    <row r="27" spans="1:17" ht="15.75" customHeight="1">
      <c r="A27" s="341"/>
      <c r="B27" s="20" t="s">
        <v>46</v>
      </c>
      <c r="C27" s="213"/>
      <c r="D27" s="262"/>
      <c r="E27" s="213"/>
      <c r="F27" s="262"/>
      <c r="G27" s="213"/>
      <c r="H27" s="262"/>
      <c r="I27" s="213"/>
      <c r="J27" s="262"/>
      <c r="K27" s="213"/>
      <c r="L27" s="262"/>
      <c r="M27" s="213"/>
      <c r="N27" s="262"/>
      <c r="O27" s="213"/>
      <c r="P27" s="262"/>
      <c r="Q27" s="83"/>
    </row>
    <row r="28" spans="1:17" ht="15.75" customHeight="1">
      <c r="A28" s="341"/>
      <c r="B28" s="20" t="s">
        <v>48</v>
      </c>
      <c r="C28" s="213"/>
      <c r="D28" s="262"/>
      <c r="E28" s="213"/>
      <c r="F28" s="262"/>
      <c r="G28" s="213"/>
      <c r="H28" s="262"/>
      <c r="I28" s="213"/>
      <c r="J28" s="262"/>
      <c r="K28" s="213"/>
      <c r="L28" s="262"/>
      <c r="M28" s="213"/>
      <c r="N28" s="262"/>
      <c r="O28" s="213"/>
      <c r="P28" s="262"/>
      <c r="Q28" s="83"/>
    </row>
    <row r="29" spans="1:17" ht="15.75" customHeight="1">
      <c r="A29" s="341"/>
      <c r="B29" s="20" t="s">
        <v>50</v>
      </c>
      <c r="C29" s="213"/>
      <c r="D29" s="262"/>
      <c r="E29" s="213"/>
      <c r="F29" s="262"/>
      <c r="G29" s="213"/>
      <c r="H29" s="262"/>
      <c r="I29" s="213"/>
      <c r="J29" s="262"/>
      <c r="K29" s="213"/>
      <c r="L29" s="262"/>
      <c r="M29" s="213"/>
      <c r="N29" s="262"/>
      <c r="O29" s="213"/>
      <c r="P29" s="262"/>
      <c r="Q29" s="83"/>
    </row>
    <row r="30" spans="1:17" ht="15.75" customHeight="1">
      <c r="A30" s="341"/>
      <c r="B30" s="20" t="s">
        <v>51</v>
      </c>
      <c r="C30" s="213"/>
      <c r="D30" s="262"/>
      <c r="E30" s="213"/>
      <c r="F30" s="262"/>
      <c r="G30" s="213"/>
      <c r="H30" s="262"/>
      <c r="I30" s="213"/>
      <c r="J30" s="262"/>
      <c r="K30" s="213"/>
      <c r="L30" s="262"/>
      <c r="M30" s="213"/>
      <c r="N30" s="262"/>
      <c r="O30" s="213"/>
      <c r="P30" s="262"/>
      <c r="Q30" s="83"/>
    </row>
    <row r="31" spans="1:17" ht="15.75" customHeight="1" thickBot="1">
      <c r="A31" s="341"/>
      <c r="B31" s="20" t="s">
        <v>59</v>
      </c>
      <c r="C31" s="213"/>
      <c r="D31" s="262"/>
      <c r="E31" s="213"/>
      <c r="F31" s="262"/>
      <c r="G31" s="213"/>
      <c r="H31" s="262"/>
      <c r="I31" s="213"/>
      <c r="J31" s="262"/>
      <c r="K31" s="213"/>
      <c r="L31" s="262"/>
      <c r="M31" s="213"/>
      <c r="N31" s="262"/>
      <c r="O31" s="213"/>
      <c r="P31" s="262"/>
      <c r="Q31" s="72"/>
    </row>
    <row r="32" spans="1:17" ht="15.75" customHeight="1" thickTop="1">
      <c r="A32" s="383" t="s">
        <v>227</v>
      </c>
      <c r="B32" s="265"/>
      <c r="C32" s="266"/>
      <c r="D32" s="267"/>
      <c r="E32" s="266"/>
      <c r="F32" s="267"/>
      <c r="G32" s="266"/>
      <c r="H32" s="267"/>
      <c r="I32" s="266"/>
      <c r="J32" s="267"/>
      <c r="K32" s="266"/>
      <c r="L32" s="267"/>
      <c r="M32" s="266"/>
      <c r="N32" s="267"/>
      <c r="O32" s="266"/>
      <c r="P32" s="267"/>
      <c r="Q32" s="72"/>
    </row>
    <row r="33" spans="1:17" ht="15.75" customHeight="1">
      <c r="A33" s="383"/>
      <c r="B33" s="232" t="str">
        <f>B20</f>
        <v xml:space="preserve">  平成31年1月</v>
      </c>
      <c r="C33" s="276">
        <f t="shared" ref="C33:P44" si="0">IF(AND(C20="-",C7="-"),"-",SUBSTITUTE(C20,"-",0)-SUBSTITUTE(C7,"-",0))</f>
        <v>-5</v>
      </c>
      <c r="D33" s="269">
        <f t="shared" si="0"/>
        <v>-1.4</v>
      </c>
      <c r="E33" s="276">
        <f t="shared" si="0"/>
        <v>2</v>
      </c>
      <c r="F33" s="269">
        <f t="shared" si="0"/>
        <v>4.2000000000000011</v>
      </c>
      <c r="G33" s="276">
        <f t="shared" si="0"/>
        <v>-3</v>
      </c>
      <c r="H33" s="269">
        <f t="shared" si="0"/>
        <v>-3.8</v>
      </c>
      <c r="I33" s="276">
        <f t="shared" si="0"/>
        <v>-2</v>
      </c>
      <c r="J33" s="269">
        <f t="shared" si="0"/>
        <v>-2.0999999999999996</v>
      </c>
      <c r="K33" s="276">
        <f t="shared" si="0"/>
        <v>-1</v>
      </c>
      <c r="L33" s="269">
        <f t="shared" si="0"/>
        <v>-1.4</v>
      </c>
      <c r="M33" s="276">
        <f t="shared" si="0"/>
        <v>1</v>
      </c>
      <c r="N33" s="269">
        <f t="shared" si="0"/>
        <v>1.3000000000000003</v>
      </c>
      <c r="O33" s="276">
        <f t="shared" si="0"/>
        <v>0</v>
      </c>
      <c r="P33" s="270">
        <f t="shared" si="0"/>
        <v>-0.30000000000000027</v>
      </c>
      <c r="Q33" s="72"/>
    </row>
    <row r="34" spans="1:17" ht="15.75" customHeight="1">
      <c r="A34" s="383"/>
      <c r="B34" s="232" t="s">
        <v>34</v>
      </c>
      <c r="C34" s="276">
        <f t="shared" si="0"/>
        <v>-7</v>
      </c>
      <c r="D34" s="269">
        <f t="shared" si="0"/>
        <v>-1.7999999999999998</v>
      </c>
      <c r="E34" s="276">
        <f t="shared" si="0"/>
        <v>-1</v>
      </c>
      <c r="F34" s="269">
        <f t="shared" si="0"/>
        <v>-2.7000000000000011</v>
      </c>
      <c r="G34" s="276">
        <f t="shared" si="0"/>
        <v>-2</v>
      </c>
      <c r="H34" s="269">
        <f t="shared" si="0"/>
        <v>-2.5</v>
      </c>
      <c r="I34" s="276">
        <f t="shared" si="0"/>
        <v>-4</v>
      </c>
      <c r="J34" s="269">
        <f t="shared" si="0"/>
        <v>-4.3000000000000007</v>
      </c>
      <c r="K34" s="276">
        <f t="shared" si="0"/>
        <v>-1</v>
      </c>
      <c r="L34" s="269">
        <f t="shared" si="0"/>
        <v>-1.4</v>
      </c>
      <c r="M34" s="276">
        <f t="shared" si="0"/>
        <v>1</v>
      </c>
      <c r="N34" s="269">
        <f t="shared" si="0"/>
        <v>1.2999999999999998</v>
      </c>
      <c r="O34" s="276">
        <f t="shared" si="0"/>
        <v>0</v>
      </c>
      <c r="P34" s="269">
        <f t="shared" si="0"/>
        <v>-0.39999999999999991</v>
      </c>
      <c r="Q34" s="72"/>
    </row>
    <row r="35" spans="1:17" ht="15.75" customHeight="1">
      <c r="A35" s="383"/>
      <c r="B35" s="232" t="s">
        <v>36</v>
      </c>
      <c r="C35" s="276" t="e">
        <f t="shared" si="0"/>
        <v>#VALUE!</v>
      </c>
      <c r="D35" s="269" t="e">
        <f t="shared" si="0"/>
        <v>#VALUE!</v>
      </c>
      <c r="E35" s="276" t="e">
        <f t="shared" si="0"/>
        <v>#VALUE!</v>
      </c>
      <c r="F35" s="269" t="e">
        <f t="shared" si="0"/>
        <v>#VALUE!</v>
      </c>
      <c r="G35" s="276" t="e">
        <f t="shared" si="0"/>
        <v>#VALUE!</v>
      </c>
      <c r="H35" s="269" t="e">
        <f t="shared" si="0"/>
        <v>#VALUE!</v>
      </c>
      <c r="I35" s="276" t="e">
        <f t="shared" si="0"/>
        <v>#VALUE!</v>
      </c>
      <c r="J35" s="269" t="e">
        <f t="shared" si="0"/>
        <v>#VALUE!</v>
      </c>
      <c r="K35" s="276" t="e">
        <f t="shared" si="0"/>
        <v>#VALUE!</v>
      </c>
      <c r="L35" s="269" t="e">
        <f t="shared" si="0"/>
        <v>#VALUE!</v>
      </c>
      <c r="M35" s="276" t="e">
        <f t="shared" si="0"/>
        <v>#VALUE!</v>
      </c>
      <c r="N35" s="269" t="e">
        <f t="shared" si="0"/>
        <v>#VALUE!</v>
      </c>
      <c r="O35" s="277" t="e">
        <f t="shared" si="0"/>
        <v>#VALUE!</v>
      </c>
      <c r="P35" s="270" t="e">
        <f t="shared" si="0"/>
        <v>#VALUE!</v>
      </c>
      <c r="Q35" s="72"/>
    </row>
    <row r="36" spans="1:17" ht="15.75" customHeight="1">
      <c r="A36" s="383"/>
      <c r="B36" s="232" t="s">
        <v>38</v>
      </c>
      <c r="C36" s="276" t="e">
        <f t="shared" si="0"/>
        <v>#VALUE!</v>
      </c>
      <c r="D36" s="269" t="e">
        <f t="shared" si="0"/>
        <v>#VALUE!</v>
      </c>
      <c r="E36" s="276" t="e">
        <f t="shared" si="0"/>
        <v>#VALUE!</v>
      </c>
      <c r="F36" s="269" t="e">
        <f t="shared" si="0"/>
        <v>#VALUE!</v>
      </c>
      <c r="G36" s="276" t="e">
        <f t="shared" si="0"/>
        <v>#VALUE!</v>
      </c>
      <c r="H36" s="269" t="e">
        <f t="shared" si="0"/>
        <v>#VALUE!</v>
      </c>
      <c r="I36" s="276" t="e">
        <f t="shared" si="0"/>
        <v>#VALUE!</v>
      </c>
      <c r="J36" s="269" t="e">
        <f t="shared" si="0"/>
        <v>#VALUE!</v>
      </c>
      <c r="K36" s="276" t="e">
        <f t="shared" si="0"/>
        <v>#VALUE!</v>
      </c>
      <c r="L36" s="269" t="e">
        <f t="shared" si="0"/>
        <v>#VALUE!</v>
      </c>
      <c r="M36" s="276" t="e">
        <f t="shared" si="0"/>
        <v>#VALUE!</v>
      </c>
      <c r="N36" s="269" t="e">
        <f t="shared" si="0"/>
        <v>#VALUE!</v>
      </c>
      <c r="O36" s="276" t="e">
        <f t="shared" si="0"/>
        <v>#VALUE!</v>
      </c>
      <c r="P36" s="270" t="e">
        <f t="shared" si="0"/>
        <v>#VALUE!</v>
      </c>
      <c r="Q36" s="72"/>
    </row>
    <row r="37" spans="1:17" ht="15.75" customHeight="1">
      <c r="A37" s="383"/>
      <c r="B37" s="232" t="s">
        <v>40</v>
      </c>
      <c r="C37" s="276" t="e">
        <f t="shared" si="0"/>
        <v>#VALUE!</v>
      </c>
      <c r="D37" s="269" t="e">
        <f t="shared" si="0"/>
        <v>#VALUE!</v>
      </c>
      <c r="E37" s="276" t="e">
        <f t="shared" si="0"/>
        <v>#VALUE!</v>
      </c>
      <c r="F37" s="269" t="e">
        <f t="shared" si="0"/>
        <v>#VALUE!</v>
      </c>
      <c r="G37" s="276" t="e">
        <f t="shared" si="0"/>
        <v>#VALUE!</v>
      </c>
      <c r="H37" s="269" t="e">
        <f t="shared" si="0"/>
        <v>#VALUE!</v>
      </c>
      <c r="I37" s="276" t="e">
        <f t="shared" si="0"/>
        <v>#VALUE!</v>
      </c>
      <c r="J37" s="269" t="e">
        <f t="shared" si="0"/>
        <v>#VALUE!</v>
      </c>
      <c r="K37" s="276" t="e">
        <f t="shared" si="0"/>
        <v>#VALUE!</v>
      </c>
      <c r="L37" s="269" t="e">
        <f t="shared" si="0"/>
        <v>#VALUE!</v>
      </c>
      <c r="M37" s="276" t="e">
        <f t="shared" si="0"/>
        <v>#VALUE!</v>
      </c>
      <c r="N37" s="269" t="e">
        <f t="shared" si="0"/>
        <v>#VALUE!</v>
      </c>
      <c r="O37" s="276" t="e">
        <f t="shared" si="0"/>
        <v>#VALUE!</v>
      </c>
      <c r="P37" s="270" t="e">
        <f t="shared" si="0"/>
        <v>#VALUE!</v>
      </c>
      <c r="Q37" s="278"/>
    </row>
    <row r="38" spans="1:17" ht="15.75" customHeight="1">
      <c r="A38" s="383"/>
      <c r="B38" s="232" t="s">
        <v>42</v>
      </c>
      <c r="C38" s="276" t="e">
        <f t="shared" si="0"/>
        <v>#VALUE!</v>
      </c>
      <c r="D38" s="269" t="e">
        <f t="shared" si="0"/>
        <v>#VALUE!</v>
      </c>
      <c r="E38" s="276" t="e">
        <f t="shared" si="0"/>
        <v>#VALUE!</v>
      </c>
      <c r="F38" s="269" t="e">
        <f t="shared" si="0"/>
        <v>#VALUE!</v>
      </c>
      <c r="G38" s="276" t="e">
        <f t="shared" si="0"/>
        <v>#VALUE!</v>
      </c>
      <c r="H38" s="269" t="e">
        <f t="shared" si="0"/>
        <v>#VALUE!</v>
      </c>
      <c r="I38" s="276" t="e">
        <f t="shared" si="0"/>
        <v>#VALUE!</v>
      </c>
      <c r="J38" s="269" t="e">
        <f t="shared" si="0"/>
        <v>#VALUE!</v>
      </c>
      <c r="K38" s="276" t="e">
        <f t="shared" si="0"/>
        <v>#VALUE!</v>
      </c>
      <c r="L38" s="269" t="e">
        <f t="shared" si="0"/>
        <v>#VALUE!</v>
      </c>
      <c r="M38" s="276" t="e">
        <f t="shared" si="0"/>
        <v>#VALUE!</v>
      </c>
      <c r="N38" s="269" t="e">
        <f t="shared" si="0"/>
        <v>#VALUE!</v>
      </c>
      <c r="O38" s="276" t="e">
        <f t="shared" si="0"/>
        <v>#VALUE!</v>
      </c>
      <c r="P38" s="270" t="e">
        <f t="shared" si="0"/>
        <v>#VALUE!</v>
      </c>
      <c r="Q38" s="72"/>
    </row>
    <row r="39" spans="1:17" ht="15.75" customHeight="1">
      <c r="A39" s="383"/>
      <c r="B39" s="232" t="s">
        <v>44</v>
      </c>
      <c r="C39" s="276" t="e">
        <f t="shared" si="0"/>
        <v>#VALUE!</v>
      </c>
      <c r="D39" s="269" t="e">
        <f t="shared" si="0"/>
        <v>#VALUE!</v>
      </c>
      <c r="E39" s="276" t="e">
        <f t="shared" si="0"/>
        <v>#VALUE!</v>
      </c>
      <c r="F39" s="269" t="e">
        <f t="shared" si="0"/>
        <v>#VALUE!</v>
      </c>
      <c r="G39" s="276" t="e">
        <f t="shared" si="0"/>
        <v>#VALUE!</v>
      </c>
      <c r="H39" s="269" t="e">
        <f t="shared" si="0"/>
        <v>#VALUE!</v>
      </c>
      <c r="I39" s="276" t="e">
        <f t="shared" si="0"/>
        <v>#VALUE!</v>
      </c>
      <c r="J39" s="269" t="e">
        <f t="shared" si="0"/>
        <v>#VALUE!</v>
      </c>
      <c r="K39" s="276" t="e">
        <f t="shared" si="0"/>
        <v>#VALUE!</v>
      </c>
      <c r="L39" s="269" t="e">
        <f t="shared" si="0"/>
        <v>#VALUE!</v>
      </c>
      <c r="M39" s="276" t="e">
        <f t="shared" si="0"/>
        <v>#VALUE!</v>
      </c>
      <c r="N39" s="269" t="e">
        <f t="shared" si="0"/>
        <v>#VALUE!</v>
      </c>
      <c r="O39" s="276" t="e">
        <f t="shared" si="0"/>
        <v>#VALUE!</v>
      </c>
      <c r="P39" s="270" t="e">
        <f t="shared" si="0"/>
        <v>#VALUE!</v>
      </c>
      <c r="Q39" s="72"/>
    </row>
    <row r="40" spans="1:17" ht="15.75" customHeight="1">
      <c r="A40" s="383"/>
      <c r="B40" s="232" t="s">
        <v>46</v>
      </c>
      <c r="C40" s="276" t="e">
        <f t="shared" si="0"/>
        <v>#VALUE!</v>
      </c>
      <c r="D40" s="269" t="e">
        <f t="shared" si="0"/>
        <v>#VALUE!</v>
      </c>
      <c r="E40" s="276" t="e">
        <f t="shared" si="0"/>
        <v>#VALUE!</v>
      </c>
      <c r="F40" s="269" t="e">
        <f t="shared" si="0"/>
        <v>#VALUE!</v>
      </c>
      <c r="G40" s="276" t="e">
        <f t="shared" si="0"/>
        <v>#VALUE!</v>
      </c>
      <c r="H40" s="269" t="e">
        <f t="shared" si="0"/>
        <v>#VALUE!</v>
      </c>
      <c r="I40" s="276" t="e">
        <f t="shared" si="0"/>
        <v>#VALUE!</v>
      </c>
      <c r="J40" s="269" t="e">
        <f t="shared" si="0"/>
        <v>#VALUE!</v>
      </c>
      <c r="K40" s="276" t="e">
        <f t="shared" si="0"/>
        <v>#VALUE!</v>
      </c>
      <c r="L40" s="269" t="e">
        <f t="shared" si="0"/>
        <v>#VALUE!</v>
      </c>
      <c r="M40" s="276" t="e">
        <f t="shared" si="0"/>
        <v>#VALUE!</v>
      </c>
      <c r="N40" s="269" t="e">
        <f t="shared" si="0"/>
        <v>#VALUE!</v>
      </c>
      <c r="O40" s="277" t="e">
        <f t="shared" si="0"/>
        <v>#VALUE!</v>
      </c>
      <c r="P40" s="270" t="e">
        <f t="shared" si="0"/>
        <v>#VALUE!</v>
      </c>
      <c r="Q40" s="72"/>
    </row>
    <row r="41" spans="1:17" ht="15.75" customHeight="1">
      <c r="A41" s="383"/>
      <c r="B41" s="232" t="s">
        <v>48</v>
      </c>
      <c r="C41" s="276" t="e">
        <f t="shared" si="0"/>
        <v>#VALUE!</v>
      </c>
      <c r="D41" s="269" t="e">
        <f t="shared" si="0"/>
        <v>#VALUE!</v>
      </c>
      <c r="E41" s="276" t="e">
        <f t="shared" si="0"/>
        <v>#VALUE!</v>
      </c>
      <c r="F41" s="269" t="e">
        <f t="shared" si="0"/>
        <v>#VALUE!</v>
      </c>
      <c r="G41" s="276" t="e">
        <f t="shared" si="0"/>
        <v>#VALUE!</v>
      </c>
      <c r="H41" s="269" t="e">
        <f t="shared" si="0"/>
        <v>#VALUE!</v>
      </c>
      <c r="I41" s="276" t="e">
        <f t="shared" si="0"/>
        <v>#VALUE!</v>
      </c>
      <c r="J41" s="269" t="e">
        <f t="shared" si="0"/>
        <v>#VALUE!</v>
      </c>
      <c r="K41" s="276" t="e">
        <f t="shared" si="0"/>
        <v>#VALUE!</v>
      </c>
      <c r="L41" s="269" t="e">
        <f t="shared" si="0"/>
        <v>#VALUE!</v>
      </c>
      <c r="M41" s="276" t="e">
        <f t="shared" si="0"/>
        <v>#VALUE!</v>
      </c>
      <c r="N41" s="269" t="e">
        <f t="shared" si="0"/>
        <v>#VALUE!</v>
      </c>
      <c r="O41" s="276" t="e">
        <f t="shared" si="0"/>
        <v>#VALUE!</v>
      </c>
      <c r="P41" s="270" t="e">
        <f t="shared" si="0"/>
        <v>#VALUE!</v>
      </c>
      <c r="Q41" s="72"/>
    </row>
    <row r="42" spans="1:17" ht="15.75" customHeight="1">
      <c r="A42" s="383"/>
      <c r="B42" s="232" t="s">
        <v>50</v>
      </c>
      <c r="C42" s="276" t="e">
        <f t="shared" si="0"/>
        <v>#VALUE!</v>
      </c>
      <c r="D42" s="269" t="e">
        <f t="shared" si="0"/>
        <v>#VALUE!</v>
      </c>
      <c r="E42" s="276" t="e">
        <f t="shared" si="0"/>
        <v>#VALUE!</v>
      </c>
      <c r="F42" s="269" t="e">
        <f t="shared" si="0"/>
        <v>#VALUE!</v>
      </c>
      <c r="G42" s="276" t="e">
        <f t="shared" si="0"/>
        <v>#VALUE!</v>
      </c>
      <c r="H42" s="269" t="e">
        <f t="shared" si="0"/>
        <v>#VALUE!</v>
      </c>
      <c r="I42" s="276" t="e">
        <f t="shared" si="0"/>
        <v>#VALUE!</v>
      </c>
      <c r="J42" s="269" t="e">
        <f t="shared" si="0"/>
        <v>#VALUE!</v>
      </c>
      <c r="K42" s="276" t="e">
        <f t="shared" si="0"/>
        <v>#VALUE!</v>
      </c>
      <c r="L42" s="269" t="e">
        <f t="shared" si="0"/>
        <v>#VALUE!</v>
      </c>
      <c r="M42" s="276" t="e">
        <f t="shared" si="0"/>
        <v>#VALUE!</v>
      </c>
      <c r="N42" s="269" t="e">
        <f t="shared" si="0"/>
        <v>#VALUE!</v>
      </c>
      <c r="O42" s="276" t="e">
        <f t="shared" si="0"/>
        <v>#VALUE!</v>
      </c>
      <c r="P42" s="270" t="e">
        <f t="shared" si="0"/>
        <v>#VALUE!</v>
      </c>
      <c r="Q42" s="72"/>
    </row>
    <row r="43" spans="1:17" ht="15.75" customHeight="1">
      <c r="A43" s="383"/>
      <c r="B43" s="232" t="s">
        <v>51</v>
      </c>
      <c r="C43" s="276" t="e">
        <f t="shared" si="0"/>
        <v>#VALUE!</v>
      </c>
      <c r="D43" s="269" t="e">
        <f t="shared" si="0"/>
        <v>#VALUE!</v>
      </c>
      <c r="E43" s="276" t="e">
        <f t="shared" si="0"/>
        <v>#VALUE!</v>
      </c>
      <c r="F43" s="269" t="e">
        <f t="shared" si="0"/>
        <v>#VALUE!</v>
      </c>
      <c r="G43" s="276" t="e">
        <f t="shared" si="0"/>
        <v>#VALUE!</v>
      </c>
      <c r="H43" s="269" t="e">
        <f t="shared" si="0"/>
        <v>#VALUE!</v>
      </c>
      <c r="I43" s="276" t="e">
        <f t="shared" si="0"/>
        <v>#VALUE!</v>
      </c>
      <c r="J43" s="269" t="e">
        <f t="shared" si="0"/>
        <v>#VALUE!</v>
      </c>
      <c r="K43" s="276" t="e">
        <f t="shared" si="0"/>
        <v>#VALUE!</v>
      </c>
      <c r="L43" s="269" t="e">
        <f t="shared" si="0"/>
        <v>#VALUE!</v>
      </c>
      <c r="M43" s="276" t="e">
        <f t="shared" si="0"/>
        <v>#VALUE!</v>
      </c>
      <c r="N43" s="269" t="e">
        <f t="shared" si="0"/>
        <v>#VALUE!</v>
      </c>
      <c r="O43" s="276" t="e">
        <f t="shared" si="0"/>
        <v>#VALUE!</v>
      </c>
      <c r="P43" s="270" t="e">
        <f t="shared" si="0"/>
        <v>#VALUE!</v>
      </c>
      <c r="Q43" s="72"/>
    </row>
    <row r="44" spans="1:17" ht="15.75" customHeight="1">
      <c r="A44" s="383"/>
      <c r="B44" s="238" t="s">
        <v>52</v>
      </c>
      <c r="C44" s="279" t="e">
        <f t="shared" si="0"/>
        <v>#VALUE!</v>
      </c>
      <c r="D44" s="272" t="e">
        <f t="shared" si="0"/>
        <v>#VALUE!</v>
      </c>
      <c r="E44" s="279" t="e">
        <f t="shared" si="0"/>
        <v>#VALUE!</v>
      </c>
      <c r="F44" s="272" t="e">
        <f t="shared" si="0"/>
        <v>#VALUE!</v>
      </c>
      <c r="G44" s="279" t="e">
        <f t="shared" si="0"/>
        <v>#VALUE!</v>
      </c>
      <c r="H44" s="272" t="e">
        <f t="shared" si="0"/>
        <v>#VALUE!</v>
      </c>
      <c r="I44" s="279" t="e">
        <f t="shared" si="0"/>
        <v>#VALUE!</v>
      </c>
      <c r="J44" s="272" t="e">
        <f t="shared" si="0"/>
        <v>#VALUE!</v>
      </c>
      <c r="K44" s="279" t="e">
        <f t="shared" si="0"/>
        <v>#VALUE!</v>
      </c>
      <c r="L44" s="272" t="e">
        <f t="shared" si="0"/>
        <v>#VALUE!</v>
      </c>
      <c r="M44" s="279" t="e">
        <f t="shared" si="0"/>
        <v>#VALUE!</v>
      </c>
      <c r="N44" s="272" t="e">
        <f t="shared" si="0"/>
        <v>#VALUE!</v>
      </c>
      <c r="O44" s="279" t="e">
        <f t="shared" si="0"/>
        <v>#VALUE!</v>
      </c>
      <c r="P44" s="273" t="e">
        <f t="shared" si="0"/>
        <v>#VALUE!</v>
      </c>
      <c r="Q44" s="72"/>
    </row>
    <row r="45" spans="1:17" ht="12" customHeight="1">
      <c r="A45" s="28"/>
      <c r="B45" s="9"/>
      <c r="C45" s="43"/>
      <c r="D45" s="43"/>
      <c r="E45" s="43"/>
      <c r="F45" s="43"/>
      <c r="G45" s="43"/>
      <c r="H45" s="43"/>
      <c r="I45" s="43"/>
      <c r="J45" s="50"/>
      <c r="K45" s="43"/>
      <c r="L45" s="274"/>
      <c r="M45" s="43"/>
      <c r="N45" s="43"/>
      <c r="O45" s="43"/>
      <c r="P45" s="43"/>
      <c r="Q45" s="72"/>
    </row>
    <row r="46" spans="1:17" s="178" customFormat="1" ht="12" customHeight="1">
      <c r="I46" s="275"/>
      <c r="J46" s="275"/>
    </row>
    <row r="47" spans="1:17" s="178" customFormat="1" ht="12" customHeight="1">
      <c r="I47" s="275"/>
      <c r="J47" s="275"/>
    </row>
    <row r="48" spans="1:17" s="178" customFormat="1" ht="12" customHeight="1">
      <c r="I48" s="275"/>
      <c r="J48" s="275"/>
    </row>
    <row r="49" spans="1:17" s="178" customFormat="1" ht="12" customHeight="1">
      <c r="I49" s="275"/>
      <c r="J49" s="275"/>
    </row>
    <row r="50" spans="1:17" s="178" customFormat="1" ht="12" customHeight="1"/>
    <row r="51" spans="1:17" s="178" customFormat="1" ht="12" customHeight="1"/>
    <row r="52" spans="1:17" s="178" customFormat="1" ht="12" customHeight="1"/>
    <row r="53" spans="1:17" s="178" customFormat="1" ht="12" customHeight="1"/>
    <row r="54" spans="1:17" s="178" customFormat="1" ht="12" customHeight="1"/>
    <row r="55" spans="1:17" s="178" customFormat="1" ht="12" customHeight="1"/>
    <row r="56" spans="1:17" s="178" customFormat="1" ht="12" customHeight="1"/>
    <row r="57" spans="1:17" s="178" customFormat="1" ht="12" customHeight="1"/>
    <row r="58" spans="1:17" s="178" customFormat="1" ht="13.5"/>
    <row r="59" spans="1:17" s="178" customFormat="1" ht="13.5"/>
    <row r="60" spans="1:17" s="178" customFormat="1" ht="13.5"/>
    <row r="61" spans="1:17" s="178" customFormat="1" ht="13.5"/>
    <row r="62" spans="1:17" s="178" customFormat="1" ht="13.5"/>
    <row r="63" spans="1:17">
      <c r="A63" s="74"/>
      <c r="B63" s="72"/>
      <c r="C63" s="72"/>
      <c r="D63" s="72"/>
      <c r="E63" s="72"/>
      <c r="F63" s="72"/>
      <c r="G63" s="72"/>
      <c r="H63" s="72"/>
      <c r="I63" s="72"/>
      <c r="J63" s="54"/>
      <c r="K63" s="72"/>
      <c r="L63" s="72"/>
      <c r="M63" s="72"/>
      <c r="N63" s="72"/>
      <c r="O63" s="72"/>
      <c r="P63" s="72"/>
      <c r="Q63" s="72"/>
    </row>
    <row r="64" spans="1:17">
      <c r="A64" s="74"/>
      <c r="B64" s="72"/>
      <c r="C64" s="72"/>
      <c r="D64" s="72"/>
      <c r="E64" s="72"/>
      <c r="F64" s="72"/>
      <c r="G64" s="72"/>
      <c r="H64" s="72"/>
      <c r="I64" s="72"/>
      <c r="J64" s="54"/>
      <c r="K64" s="72"/>
      <c r="L64" s="72"/>
      <c r="M64" s="72"/>
      <c r="N64" s="72"/>
      <c r="O64" s="72"/>
      <c r="P64" s="72"/>
      <c r="Q64" s="72"/>
    </row>
    <row r="65" spans="1:17">
      <c r="A65" s="74"/>
      <c r="B65" s="72"/>
      <c r="C65" s="72"/>
      <c r="D65" s="72"/>
      <c r="E65" s="72"/>
      <c r="F65" s="72"/>
      <c r="G65" s="72"/>
      <c r="H65" s="72"/>
      <c r="I65" s="72"/>
      <c r="J65" s="54"/>
      <c r="K65" s="72"/>
      <c r="L65" s="72"/>
      <c r="M65" s="72"/>
      <c r="N65" s="72"/>
      <c r="O65" s="72"/>
      <c r="P65" s="72"/>
      <c r="Q65" s="72"/>
    </row>
    <row r="66" spans="1:17">
      <c r="A66" s="74"/>
      <c r="B66" s="72"/>
      <c r="C66" s="72"/>
      <c r="D66" s="72"/>
      <c r="E66" s="72"/>
      <c r="F66" s="72"/>
      <c r="G66" s="72"/>
      <c r="H66" s="72"/>
      <c r="I66" s="72"/>
      <c r="J66" s="54"/>
      <c r="K66" s="72"/>
      <c r="L66" s="72"/>
      <c r="M66" s="72"/>
      <c r="N66" s="72"/>
      <c r="O66" s="72"/>
      <c r="P66" s="72"/>
      <c r="Q66" s="72"/>
    </row>
    <row r="67" spans="1:17">
      <c r="A67" s="74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1:17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1:17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</row>
    <row r="70" spans="1:17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7">
      <c r="A73" s="74"/>
      <c r="B73" s="72"/>
      <c r="C73" s="72"/>
      <c r="D73" s="72"/>
      <c r="E73" s="72"/>
      <c r="F73" s="72"/>
      <c r="G73" s="72"/>
      <c r="H73" s="72"/>
      <c r="I73" s="72"/>
      <c r="J73" s="54"/>
      <c r="K73" s="72"/>
      <c r="L73" s="72"/>
      <c r="M73" s="72"/>
      <c r="N73" s="72"/>
      <c r="O73" s="72"/>
      <c r="P73" s="72"/>
      <c r="Q73" s="72"/>
    </row>
    <row r="74" spans="1:17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</row>
    <row r="76" spans="1:17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</row>
    <row r="77" spans="1:17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</row>
    <row r="78" spans="1:17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1:17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>
      <c r="A80" s="74"/>
      <c r="B80" s="72"/>
      <c r="C80" s="5"/>
      <c r="D80" s="5"/>
      <c r="E80" s="5"/>
      <c r="F80" s="72"/>
      <c r="G80" s="72"/>
      <c r="H80" s="72"/>
      <c r="I80" s="72"/>
      <c r="J80" s="5"/>
      <c r="K80" s="5"/>
      <c r="L80" s="5"/>
      <c r="M80" s="5"/>
      <c r="N80" s="72"/>
      <c r="O80" s="72"/>
      <c r="P80" s="72"/>
      <c r="Q80" s="72"/>
    </row>
    <row r="81" spans="1:17">
      <c r="A81" s="74"/>
      <c r="B81" s="72"/>
      <c r="C81" s="5"/>
      <c r="D81" s="5"/>
      <c r="E81" s="5"/>
      <c r="F81" s="72"/>
      <c r="G81" s="97"/>
      <c r="H81" s="97"/>
      <c r="I81" s="72"/>
      <c r="J81" s="54"/>
      <c r="K81" s="5"/>
      <c r="L81" s="5"/>
      <c r="M81" s="5"/>
      <c r="N81" s="72"/>
      <c r="O81" s="72"/>
      <c r="P81" s="72"/>
      <c r="Q81" s="72"/>
    </row>
    <row r="82" spans="1:17">
      <c r="A82" s="74"/>
      <c r="B82" s="72"/>
      <c r="C82" s="72"/>
      <c r="D82" s="72"/>
      <c r="E82" s="72"/>
      <c r="F82" s="72"/>
      <c r="G82" s="97"/>
      <c r="H82" s="97"/>
      <c r="I82" s="72"/>
      <c r="J82" s="72"/>
      <c r="K82" s="72"/>
      <c r="L82" s="72"/>
      <c r="M82" s="72"/>
      <c r="N82" s="72"/>
      <c r="O82" s="72"/>
      <c r="P82" s="72"/>
      <c r="Q82" s="72"/>
    </row>
    <row r="83" spans="1:17">
      <c r="A83" s="74"/>
      <c r="B83" s="72"/>
      <c r="C83" s="72"/>
      <c r="D83" s="72"/>
      <c r="E83" s="72"/>
      <c r="F83" s="72"/>
      <c r="G83" s="97"/>
      <c r="H83" s="97"/>
      <c r="I83" s="72"/>
      <c r="J83" s="72"/>
      <c r="K83" s="72"/>
      <c r="L83" s="72"/>
      <c r="M83" s="72"/>
      <c r="N83" s="72"/>
      <c r="O83" s="72"/>
      <c r="P83" s="72"/>
      <c r="Q83" s="72"/>
    </row>
  </sheetData>
  <mergeCells count="10">
    <mergeCell ref="A1:P1"/>
    <mergeCell ref="C4:D4"/>
    <mergeCell ref="E4:F4"/>
    <mergeCell ref="G4:H4"/>
    <mergeCell ref="I4:J4"/>
    <mergeCell ref="K4:L4"/>
    <mergeCell ref="M4:N4"/>
    <mergeCell ref="O4:P4"/>
    <mergeCell ref="A6:A31"/>
    <mergeCell ref="A32:A44"/>
  </mergeCells>
  <phoneticPr fontId="3"/>
  <conditionalFormatting sqref="C34:P44">
    <cfRule type="expression" dxfId="16" priority="1" stopIfTrue="1">
      <formula>ISERROR(C34)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&amp;C－25－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4"/>
  <sheetViews>
    <sheetView view="pageBreakPreview" zoomScale="89" zoomScaleNormal="100" zoomScaleSheetLayoutView="89" workbookViewId="0">
      <selection sqref="A1:J1"/>
    </sheetView>
  </sheetViews>
  <sheetFormatPr defaultRowHeight="12"/>
  <cols>
    <col min="1" max="1" width="3" style="56" customWidth="1"/>
    <col min="2" max="2" width="11.625" style="2" customWidth="1"/>
    <col min="3" max="3" width="9" style="2"/>
    <col min="4" max="4" width="9.375" style="2" bestFit="1" customWidth="1"/>
    <col min="5" max="245" width="9" style="2"/>
    <col min="246" max="246" width="3" style="2" customWidth="1"/>
    <col min="247" max="247" width="11.625" style="2" customWidth="1"/>
    <col min="248" max="248" width="9" style="2"/>
    <col min="249" max="249" width="9.375" style="2" bestFit="1" customWidth="1"/>
    <col min="250" max="256" width="9" style="2"/>
    <col min="257" max="257" width="3" style="2" customWidth="1"/>
    <col min="258" max="258" width="11.625" style="2" customWidth="1"/>
    <col min="259" max="266" width="8.875" style="2" customWidth="1"/>
    <col min="267" max="501" width="9" style="2"/>
    <col min="502" max="502" width="3" style="2" customWidth="1"/>
    <col min="503" max="503" width="11.625" style="2" customWidth="1"/>
    <col min="504" max="504" width="9" style="2"/>
    <col min="505" max="505" width="9.375" style="2" bestFit="1" customWidth="1"/>
    <col min="506" max="512" width="9" style="2"/>
    <col min="513" max="513" width="3" style="2" customWidth="1"/>
    <col min="514" max="514" width="11.625" style="2" customWidth="1"/>
    <col min="515" max="522" width="8.875" style="2" customWidth="1"/>
    <col min="523" max="757" width="9" style="2"/>
    <col min="758" max="758" width="3" style="2" customWidth="1"/>
    <col min="759" max="759" width="11.625" style="2" customWidth="1"/>
    <col min="760" max="760" width="9" style="2"/>
    <col min="761" max="761" width="9.375" style="2" bestFit="1" customWidth="1"/>
    <col min="762" max="768" width="9" style="2"/>
    <col min="769" max="769" width="3" style="2" customWidth="1"/>
    <col min="770" max="770" width="11.625" style="2" customWidth="1"/>
    <col min="771" max="778" width="8.875" style="2" customWidth="1"/>
    <col min="779" max="1013" width="9" style="2"/>
    <col min="1014" max="1014" width="3" style="2" customWidth="1"/>
    <col min="1015" max="1015" width="11.625" style="2" customWidth="1"/>
    <col min="1016" max="1016" width="9" style="2"/>
    <col min="1017" max="1017" width="9.375" style="2" bestFit="1" customWidth="1"/>
    <col min="1018" max="1024" width="9" style="2"/>
    <col min="1025" max="1025" width="3" style="2" customWidth="1"/>
    <col min="1026" max="1026" width="11.625" style="2" customWidth="1"/>
    <col min="1027" max="1034" width="8.875" style="2" customWidth="1"/>
    <col min="1035" max="1269" width="9" style="2"/>
    <col min="1270" max="1270" width="3" style="2" customWidth="1"/>
    <col min="1271" max="1271" width="11.625" style="2" customWidth="1"/>
    <col min="1272" max="1272" width="9" style="2"/>
    <col min="1273" max="1273" width="9.375" style="2" bestFit="1" customWidth="1"/>
    <col min="1274" max="1280" width="9" style="2"/>
    <col min="1281" max="1281" width="3" style="2" customWidth="1"/>
    <col min="1282" max="1282" width="11.625" style="2" customWidth="1"/>
    <col min="1283" max="1290" width="8.875" style="2" customWidth="1"/>
    <col min="1291" max="1525" width="9" style="2"/>
    <col min="1526" max="1526" width="3" style="2" customWidth="1"/>
    <col min="1527" max="1527" width="11.625" style="2" customWidth="1"/>
    <col min="1528" max="1528" width="9" style="2"/>
    <col min="1529" max="1529" width="9.375" style="2" bestFit="1" customWidth="1"/>
    <col min="1530" max="1536" width="9" style="2"/>
    <col min="1537" max="1537" width="3" style="2" customWidth="1"/>
    <col min="1538" max="1538" width="11.625" style="2" customWidth="1"/>
    <col min="1539" max="1546" width="8.875" style="2" customWidth="1"/>
    <col min="1547" max="1781" width="9" style="2"/>
    <col min="1782" max="1782" width="3" style="2" customWidth="1"/>
    <col min="1783" max="1783" width="11.625" style="2" customWidth="1"/>
    <col min="1784" max="1784" width="9" style="2"/>
    <col min="1785" max="1785" width="9.375" style="2" bestFit="1" customWidth="1"/>
    <col min="1786" max="1792" width="9" style="2"/>
    <col min="1793" max="1793" width="3" style="2" customWidth="1"/>
    <col min="1794" max="1794" width="11.625" style="2" customWidth="1"/>
    <col min="1795" max="1802" width="8.875" style="2" customWidth="1"/>
    <col min="1803" max="2037" width="9" style="2"/>
    <col min="2038" max="2038" width="3" style="2" customWidth="1"/>
    <col min="2039" max="2039" width="11.625" style="2" customWidth="1"/>
    <col min="2040" max="2040" width="9" style="2"/>
    <col min="2041" max="2041" width="9.375" style="2" bestFit="1" customWidth="1"/>
    <col min="2042" max="2048" width="9" style="2"/>
    <col min="2049" max="2049" width="3" style="2" customWidth="1"/>
    <col min="2050" max="2050" width="11.625" style="2" customWidth="1"/>
    <col min="2051" max="2058" width="8.875" style="2" customWidth="1"/>
    <col min="2059" max="2293" width="9" style="2"/>
    <col min="2294" max="2294" width="3" style="2" customWidth="1"/>
    <col min="2295" max="2295" width="11.625" style="2" customWidth="1"/>
    <col min="2296" max="2296" width="9" style="2"/>
    <col min="2297" max="2297" width="9.375" style="2" bestFit="1" customWidth="1"/>
    <col min="2298" max="2304" width="9" style="2"/>
    <col min="2305" max="2305" width="3" style="2" customWidth="1"/>
    <col min="2306" max="2306" width="11.625" style="2" customWidth="1"/>
    <col min="2307" max="2314" width="8.875" style="2" customWidth="1"/>
    <col min="2315" max="2549" width="9" style="2"/>
    <col min="2550" max="2550" width="3" style="2" customWidth="1"/>
    <col min="2551" max="2551" width="11.625" style="2" customWidth="1"/>
    <col min="2552" max="2552" width="9" style="2"/>
    <col min="2553" max="2553" width="9.375" style="2" bestFit="1" customWidth="1"/>
    <col min="2554" max="2560" width="9" style="2"/>
    <col min="2561" max="2561" width="3" style="2" customWidth="1"/>
    <col min="2562" max="2562" width="11.625" style="2" customWidth="1"/>
    <col min="2563" max="2570" width="8.875" style="2" customWidth="1"/>
    <col min="2571" max="2805" width="9" style="2"/>
    <col min="2806" max="2806" width="3" style="2" customWidth="1"/>
    <col min="2807" max="2807" width="11.625" style="2" customWidth="1"/>
    <col min="2808" max="2808" width="9" style="2"/>
    <col min="2809" max="2809" width="9.375" style="2" bestFit="1" customWidth="1"/>
    <col min="2810" max="2816" width="9" style="2"/>
    <col min="2817" max="2817" width="3" style="2" customWidth="1"/>
    <col min="2818" max="2818" width="11.625" style="2" customWidth="1"/>
    <col min="2819" max="2826" width="8.875" style="2" customWidth="1"/>
    <col min="2827" max="3061" width="9" style="2"/>
    <col min="3062" max="3062" width="3" style="2" customWidth="1"/>
    <col min="3063" max="3063" width="11.625" style="2" customWidth="1"/>
    <col min="3064" max="3064" width="9" style="2"/>
    <col min="3065" max="3065" width="9.375" style="2" bestFit="1" customWidth="1"/>
    <col min="3066" max="3072" width="9" style="2"/>
    <col min="3073" max="3073" width="3" style="2" customWidth="1"/>
    <col min="3074" max="3074" width="11.625" style="2" customWidth="1"/>
    <col min="3075" max="3082" width="8.875" style="2" customWidth="1"/>
    <col min="3083" max="3317" width="9" style="2"/>
    <col min="3318" max="3318" width="3" style="2" customWidth="1"/>
    <col min="3319" max="3319" width="11.625" style="2" customWidth="1"/>
    <col min="3320" max="3320" width="9" style="2"/>
    <col min="3321" max="3321" width="9.375" style="2" bestFit="1" customWidth="1"/>
    <col min="3322" max="3328" width="9" style="2"/>
    <col min="3329" max="3329" width="3" style="2" customWidth="1"/>
    <col min="3330" max="3330" width="11.625" style="2" customWidth="1"/>
    <col min="3331" max="3338" width="8.875" style="2" customWidth="1"/>
    <col min="3339" max="3573" width="9" style="2"/>
    <col min="3574" max="3574" width="3" style="2" customWidth="1"/>
    <col min="3575" max="3575" width="11.625" style="2" customWidth="1"/>
    <col min="3576" max="3576" width="9" style="2"/>
    <col min="3577" max="3577" width="9.375" style="2" bestFit="1" customWidth="1"/>
    <col min="3578" max="3584" width="9" style="2"/>
    <col min="3585" max="3585" width="3" style="2" customWidth="1"/>
    <col min="3586" max="3586" width="11.625" style="2" customWidth="1"/>
    <col min="3587" max="3594" width="8.875" style="2" customWidth="1"/>
    <col min="3595" max="3829" width="9" style="2"/>
    <col min="3830" max="3830" width="3" style="2" customWidth="1"/>
    <col min="3831" max="3831" width="11.625" style="2" customWidth="1"/>
    <col min="3832" max="3832" width="9" style="2"/>
    <col min="3833" max="3833" width="9.375" style="2" bestFit="1" customWidth="1"/>
    <col min="3834" max="3840" width="9" style="2"/>
    <col min="3841" max="3841" width="3" style="2" customWidth="1"/>
    <col min="3842" max="3842" width="11.625" style="2" customWidth="1"/>
    <col min="3843" max="3850" width="8.875" style="2" customWidth="1"/>
    <col min="3851" max="4085" width="9" style="2"/>
    <col min="4086" max="4086" width="3" style="2" customWidth="1"/>
    <col min="4087" max="4087" width="11.625" style="2" customWidth="1"/>
    <col min="4088" max="4088" width="9" style="2"/>
    <col min="4089" max="4089" width="9.375" style="2" bestFit="1" customWidth="1"/>
    <col min="4090" max="4096" width="9" style="2"/>
    <col min="4097" max="4097" width="3" style="2" customWidth="1"/>
    <col min="4098" max="4098" width="11.625" style="2" customWidth="1"/>
    <col min="4099" max="4106" width="8.875" style="2" customWidth="1"/>
    <col min="4107" max="4341" width="9" style="2"/>
    <col min="4342" max="4342" width="3" style="2" customWidth="1"/>
    <col min="4343" max="4343" width="11.625" style="2" customWidth="1"/>
    <col min="4344" max="4344" width="9" style="2"/>
    <col min="4345" max="4345" width="9.375" style="2" bestFit="1" customWidth="1"/>
    <col min="4346" max="4352" width="9" style="2"/>
    <col min="4353" max="4353" width="3" style="2" customWidth="1"/>
    <col min="4354" max="4354" width="11.625" style="2" customWidth="1"/>
    <col min="4355" max="4362" width="8.875" style="2" customWidth="1"/>
    <col min="4363" max="4597" width="9" style="2"/>
    <col min="4598" max="4598" width="3" style="2" customWidth="1"/>
    <col min="4599" max="4599" width="11.625" style="2" customWidth="1"/>
    <col min="4600" max="4600" width="9" style="2"/>
    <col min="4601" max="4601" width="9.375" style="2" bestFit="1" customWidth="1"/>
    <col min="4602" max="4608" width="9" style="2"/>
    <col min="4609" max="4609" width="3" style="2" customWidth="1"/>
    <col min="4610" max="4610" width="11.625" style="2" customWidth="1"/>
    <col min="4611" max="4618" width="8.875" style="2" customWidth="1"/>
    <col min="4619" max="4853" width="9" style="2"/>
    <col min="4854" max="4854" width="3" style="2" customWidth="1"/>
    <col min="4855" max="4855" width="11.625" style="2" customWidth="1"/>
    <col min="4856" max="4856" width="9" style="2"/>
    <col min="4857" max="4857" width="9.375" style="2" bestFit="1" customWidth="1"/>
    <col min="4858" max="4864" width="9" style="2"/>
    <col min="4865" max="4865" width="3" style="2" customWidth="1"/>
    <col min="4866" max="4866" width="11.625" style="2" customWidth="1"/>
    <col min="4867" max="4874" width="8.875" style="2" customWidth="1"/>
    <col min="4875" max="5109" width="9" style="2"/>
    <col min="5110" max="5110" width="3" style="2" customWidth="1"/>
    <col min="5111" max="5111" width="11.625" style="2" customWidth="1"/>
    <col min="5112" max="5112" width="9" style="2"/>
    <col min="5113" max="5113" width="9.375" style="2" bestFit="1" customWidth="1"/>
    <col min="5114" max="5120" width="9" style="2"/>
    <col min="5121" max="5121" width="3" style="2" customWidth="1"/>
    <col min="5122" max="5122" width="11.625" style="2" customWidth="1"/>
    <col min="5123" max="5130" width="8.875" style="2" customWidth="1"/>
    <col min="5131" max="5365" width="9" style="2"/>
    <col min="5366" max="5366" width="3" style="2" customWidth="1"/>
    <col min="5367" max="5367" width="11.625" style="2" customWidth="1"/>
    <col min="5368" max="5368" width="9" style="2"/>
    <col min="5369" max="5369" width="9.375" style="2" bestFit="1" customWidth="1"/>
    <col min="5370" max="5376" width="9" style="2"/>
    <col min="5377" max="5377" width="3" style="2" customWidth="1"/>
    <col min="5378" max="5378" width="11.625" style="2" customWidth="1"/>
    <col min="5379" max="5386" width="8.875" style="2" customWidth="1"/>
    <col min="5387" max="5621" width="9" style="2"/>
    <col min="5622" max="5622" width="3" style="2" customWidth="1"/>
    <col min="5623" max="5623" width="11.625" style="2" customWidth="1"/>
    <col min="5624" max="5624" width="9" style="2"/>
    <col min="5625" max="5625" width="9.375" style="2" bestFit="1" customWidth="1"/>
    <col min="5626" max="5632" width="9" style="2"/>
    <col min="5633" max="5633" width="3" style="2" customWidth="1"/>
    <col min="5634" max="5634" width="11.625" style="2" customWidth="1"/>
    <col min="5635" max="5642" width="8.875" style="2" customWidth="1"/>
    <col min="5643" max="5877" width="9" style="2"/>
    <col min="5878" max="5878" width="3" style="2" customWidth="1"/>
    <col min="5879" max="5879" width="11.625" style="2" customWidth="1"/>
    <col min="5880" max="5880" width="9" style="2"/>
    <col min="5881" max="5881" width="9.375" style="2" bestFit="1" customWidth="1"/>
    <col min="5882" max="5888" width="9" style="2"/>
    <col min="5889" max="5889" width="3" style="2" customWidth="1"/>
    <col min="5890" max="5890" width="11.625" style="2" customWidth="1"/>
    <col min="5891" max="5898" width="8.875" style="2" customWidth="1"/>
    <col min="5899" max="6133" width="9" style="2"/>
    <col min="6134" max="6134" width="3" style="2" customWidth="1"/>
    <col min="6135" max="6135" width="11.625" style="2" customWidth="1"/>
    <col min="6136" max="6136" width="9" style="2"/>
    <col min="6137" max="6137" width="9.375" style="2" bestFit="1" customWidth="1"/>
    <col min="6138" max="6144" width="9" style="2"/>
    <col min="6145" max="6145" width="3" style="2" customWidth="1"/>
    <col min="6146" max="6146" width="11.625" style="2" customWidth="1"/>
    <col min="6147" max="6154" width="8.875" style="2" customWidth="1"/>
    <col min="6155" max="6389" width="9" style="2"/>
    <col min="6390" max="6390" width="3" style="2" customWidth="1"/>
    <col min="6391" max="6391" width="11.625" style="2" customWidth="1"/>
    <col min="6392" max="6392" width="9" style="2"/>
    <col min="6393" max="6393" width="9.375" style="2" bestFit="1" customWidth="1"/>
    <col min="6394" max="6400" width="9" style="2"/>
    <col min="6401" max="6401" width="3" style="2" customWidth="1"/>
    <col min="6402" max="6402" width="11.625" style="2" customWidth="1"/>
    <col min="6403" max="6410" width="8.875" style="2" customWidth="1"/>
    <col min="6411" max="6645" width="9" style="2"/>
    <col min="6646" max="6646" width="3" style="2" customWidth="1"/>
    <col min="6647" max="6647" width="11.625" style="2" customWidth="1"/>
    <col min="6648" max="6648" width="9" style="2"/>
    <col min="6649" max="6649" width="9.375" style="2" bestFit="1" customWidth="1"/>
    <col min="6650" max="6656" width="9" style="2"/>
    <col min="6657" max="6657" width="3" style="2" customWidth="1"/>
    <col min="6658" max="6658" width="11.625" style="2" customWidth="1"/>
    <col min="6659" max="6666" width="8.875" style="2" customWidth="1"/>
    <col min="6667" max="6901" width="9" style="2"/>
    <col min="6902" max="6902" width="3" style="2" customWidth="1"/>
    <col min="6903" max="6903" width="11.625" style="2" customWidth="1"/>
    <col min="6904" max="6904" width="9" style="2"/>
    <col min="6905" max="6905" width="9.375" style="2" bestFit="1" customWidth="1"/>
    <col min="6906" max="6912" width="9" style="2"/>
    <col min="6913" max="6913" width="3" style="2" customWidth="1"/>
    <col min="6914" max="6914" width="11.625" style="2" customWidth="1"/>
    <col min="6915" max="6922" width="8.875" style="2" customWidth="1"/>
    <col min="6923" max="7157" width="9" style="2"/>
    <col min="7158" max="7158" width="3" style="2" customWidth="1"/>
    <col min="7159" max="7159" width="11.625" style="2" customWidth="1"/>
    <col min="7160" max="7160" width="9" style="2"/>
    <col min="7161" max="7161" width="9.375" style="2" bestFit="1" customWidth="1"/>
    <col min="7162" max="7168" width="9" style="2"/>
    <col min="7169" max="7169" width="3" style="2" customWidth="1"/>
    <col min="7170" max="7170" width="11.625" style="2" customWidth="1"/>
    <col min="7171" max="7178" width="8.875" style="2" customWidth="1"/>
    <col min="7179" max="7413" width="9" style="2"/>
    <col min="7414" max="7414" width="3" style="2" customWidth="1"/>
    <col min="7415" max="7415" width="11.625" style="2" customWidth="1"/>
    <col min="7416" max="7416" width="9" style="2"/>
    <col min="7417" max="7417" width="9.375" style="2" bestFit="1" customWidth="1"/>
    <col min="7418" max="7424" width="9" style="2"/>
    <col min="7425" max="7425" width="3" style="2" customWidth="1"/>
    <col min="7426" max="7426" width="11.625" style="2" customWidth="1"/>
    <col min="7427" max="7434" width="8.875" style="2" customWidth="1"/>
    <col min="7435" max="7669" width="9" style="2"/>
    <col min="7670" max="7670" width="3" style="2" customWidth="1"/>
    <col min="7671" max="7671" width="11.625" style="2" customWidth="1"/>
    <col min="7672" max="7672" width="9" style="2"/>
    <col min="7673" max="7673" width="9.375" style="2" bestFit="1" customWidth="1"/>
    <col min="7674" max="7680" width="9" style="2"/>
    <col min="7681" max="7681" width="3" style="2" customWidth="1"/>
    <col min="7682" max="7682" width="11.625" style="2" customWidth="1"/>
    <col min="7683" max="7690" width="8.875" style="2" customWidth="1"/>
    <col min="7691" max="7925" width="9" style="2"/>
    <col min="7926" max="7926" width="3" style="2" customWidth="1"/>
    <col min="7927" max="7927" width="11.625" style="2" customWidth="1"/>
    <col min="7928" max="7928" width="9" style="2"/>
    <col min="7929" max="7929" width="9.375" style="2" bestFit="1" customWidth="1"/>
    <col min="7930" max="7936" width="9" style="2"/>
    <col min="7937" max="7937" width="3" style="2" customWidth="1"/>
    <col min="7938" max="7938" width="11.625" style="2" customWidth="1"/>
    <col min="7939" max="7946" width="8.875" style="2" customWidth="1"/>
    <col min="7947" max="8181" width="9" style="2"/>
    <col min="8182" max="8182" width="3" style="2" customWidth="1"/>
    <col min="8183" max="8183" width="11.625" style="2" customWidth="1"/>
    <col min="8184" max="8184" width="9" style="2"/>
    <col min="8185" max="8185" width="9.375" style="2" bestFit="1" customWidth="1"/>
    <col min="8186" max="8192" width="9" style="2"/>
    <col min="8193" max="8193" width="3" style="2" customWidth="1"/>
    <col min="8194" max="8194" width="11.625" style="2" customWidth="1"/>
    <col min="8195" max="8202" width="8.875" style="2" customWidth="1"/>
    <col min="8203" max="8437" width="9" style="2"/>
    <col min="8438" max="8438" width="3" style="2" customWidth="1"/>
    <col min="8439" max="8439" width="11.625" style="2" customWidth="1"/>
    <col min="8440" max="8440" width="9" style="2"/>
    <col min="8441" max="8441" width="9.375" style="2" bestFit="1" customWidth="1"/>
    <col min="8442" max="8448" width="9" style="2"/>
    <col min="8449" max="8449" width="3" style="2" customWidth="1"/>
    <col min="8450" max="8450" width="11.625" style="2" customWidth="1"/>
    <col min="8451" max="8458" width="8.875" style="2" customWidth="1"/>
    <col min="8459" max="8693" width="9" style="2"/>
    <col min="8694" max="8694" width="3" style="2" customWidth="1"/>
    <col min="8695" max="8695" width="11.625" style="2" customWidth="1"/>
    <col min="8696" max="8696" width="9" style="2"/>
    <col min="8697" max="8697" width="9.375" style="2" bestFit="1" customWidth="1"/>
    <col min="8698" max="8704" width="9" style="2"/>
    <col min="8705" max="8705" width="3" style="2" customWidth="1"/>
    <col min="8706" max="8706" width="11.625" style="2" customWidth="1"/>
    <col min="8707" max="8714" width="8.875" style="2" customWidth="1"/>
    <col min="8715" max="8949" width="9" style="2"/>
    <col min="8950" max="8950" width="3" style="2" customWidth="1"/>
    <col min="8951" max="8951" width="11.625" style="2" customWidth="1"/>
    <col min="8952" max="8952" width="9" style="2"/>
    <col min="8953" max="8953" width="9.375" style="2" bestFit="1" customWidth="1"/>
    <col min="8954" max="8960" width="9" style="2"/>
    <col min="8961" max="8961" width="3" style="2" customWidth="1"/>
    <col min="8962" max="8962" width="11.625" style="2" customWidth="1"/>
    <col min="8963" max="8970" width="8.875" style="2" customWidth="1"/>
    <col min="8971" max="9205" width="9" style="2"/>
    <col min="9206" max="9206" width="3" style="2" customWidth="1"/>
    <col min="9207" max="9207" width="11.625" style="2" customWidth="1"/>
    <col min="9208" max="9208" width="9" style="2"/>
    <col min="9209" max="9209" width="9.375" style="2" bestFit="1" customWidth="1"/>
    <col min="9210" max="9216" width="9" style="2"/>
    <col min="9217" max="9217" width="3" style="2" customWidth="1"/>
    <col min="9218" max="9218" width="11.625" style="2" customWidth="1"/>
    <col min="9219" max="9226" width="8.875" style="2" customWidth="1"/>
    <col min="9227" max="9461" width="9" style="2"/>
    <col min="9462" max="9462" width="3" style="2" customWidth="1"/>
    <col min="9463" max="9463" width="11.625" style="2" customWidth="1"/>
    <col min="9464" max="9464" width="9" style="2"/>
    <col min="9465" max="9465" width="9.375" style="2" bestFit="1" customWidth="1"/>
    <col min="9466" max="9472" width="9" style="2"/>
    <col min="9473" max="9473" width="3" style="2" customWidth="1"/>
    <col min="9474" max="9474" width="11.625" style="2" customWidth="1"/>
    <col min="9475" max="9482" width="8.875" style="2" customWidth="1"/>
    <col min="9483" max="9717" width="9" style="2"/>
    <col min="9718" max="9718" width="3" style="2" customWidth="1"/>
    <col min="9719" max="9719" width="11.625" style="2" customWidth="1"/>
    <col min="9720" max="9720" width="9" style="2"/>
    <col min="9721" max="9721" width="9.375" style="2" bestFit="1" customWidth="1"/>
    <col min="9722" max="9728" width="9" style="2"/>
    <col min="9729" max="9729" width="3" style="2" customWidth="1"/>
    <col min="9730" max="9730" width="11.625" style="2" customWidth="1"/>
    <col min="9731" max="9738" width="8.875" style="2" customWidth="1"/>
    <col min="9739" max="9973" width="9" style="2"/>
    <col min="9974" max="9974" width="3" style="2" customWidth="1"/>
    <col min="9975" max="9975" width="11.625" style="2" customWidth="1"/>
    <col min="9976" max="9976" width="9" style="2"/>
    <col min="9977" max="9977" width="9.375" style="2" bestFit="1" customWidth="1"/>
    <col min="9978" max="9984" width="9" style="2"/>
    <col min="9985" max="9985" width="3" style="2" customWidth="1"/>
    <col min="9986" max="9986" width="11.625" style="2" customWidth="1"/>
    <col min="9987" max="9994" width="8.875" style="2" customWidth="1"/>
    <col min="9995" max="10229" width="9" style="2"/>
    <col min="10230" max="10230" width="3" style="2" customWidth="1"/>
    <col min="10231" max="10231" width="11.625" style="2" customWidth="1"/>
    <col min="10232" max="10232" width="9" style="2"/>
    <col min="10233" max="10233" width="9.375" style="2" bestFit="1" customWidth="1"/>
    <col min="10234" max="10240" width="9" style="2"/>
    <col min="10241" max="10241" width="3" style="2" customWidth="1"/>
    <col min="10242" max="10242" width="11.625" style="2" customWidth="1"/>
    <col min="10243" max="10250" width="8.875" style="2" customWidth="1"/>
    <col min="10251" max="10485" width="9" style="2"/>
    <col min="10486" max="10486" width="3" style="2" customWidth="1"/>
    <col min="10487" max="10487" width="11.625" style="2" customWidth="1"/>
    <col min="10488" max="10488" width="9" style="2"/>
    <col min="10489" max="10489" width="9.375" style="2" bestFit="1" customWidth="1"/>
    <col min="10490" max="10496" width="9" style="2"/>
    <col min="10497" max="10497" width="3" style="2" customWidth="1"/>
    <col min="10498" max="10498" width="11.625" style="2" customWidth="1"/>
    <col min="10499" max="10506" width="8.875" style="2" customWidth="1"/>
    <col min="10507" max="10741" width="9" style="2"/>
    <col min="10742" max="10742" width="3" style="2" customWidth="1"/>
    <col min="10743" max="10743" width="11.625" style="2" customWidth="1"/>
    <col min="10744" max="10744" width="9" style="2"/>
    <col min="10745" max="10745" width="9.375" style="2" bestFit="1" customWidth="1"/>
    <col min="10746" max="10752" width="9" style="2"/>
    <col min="10753" max="10753" width="3" style="2" customWidth="1"/>
    <col min="10754" max="10754" width="11.625" style="2" customWidth="1"/>
    <col min="10755" max="10762" width="8.875" style="2" customWidth="1"/>
    <col min="10763" max="10997" width="9" style="2"/>
    <col min="10998" max="10998" width="3" style="2" customWidth="1"/>
    <col min="10999" max="10999" width="11.625" style="2" customWidth="1"/>
    <col min="11000" max="11000" width="9" style="2"/>
    <col min="11001" max="11001" width="9.375" style="2" bestFit="1" customWidth="1"/>
    <col min="11002" max="11008" width="9" style="2"/>
    <col min="11009" max="11009" width="3" style="2" customWidth="1"/>
    <col min="11010" max="11010" width="11.625" style="2" customWidth="1"/>
    <col min="11011" max="11018" width="8.875" style="2" customWidth="1"/>
    <col min="11019" max="11253" width="9" style="2"/>
    <col min="11254" max="11254" width="3" style="2" customWidth="1"/>
    <col min="11255" max="11255" width="11.625" style="2" customWidth="1"/>
    <col min="11256" max="11256" width="9" style="2"/>
    <col min="11257" max="11257" width="9.375" style="2" bestFit="1" customWidth="1"/>
    <col min="11258" max="11264" width="9" style="2"/>
    <col min="11265" max="11265" width="3" style="2" customWidth="1"/>
    <col min="11266" max="11266" width="11.625" style="2" customWidth="1"/>
    <col min="11267" max="11274" width="8.875" style="2" customWidth="1"/>
    <col min="11275" max="11509" width="9" style="2"/>
    <col min="11510" max="11510" width="3" style="2" customWidth="1"/>
    <col min="11511" max="11511" width="11.625" style="2" customWidth="1"/>
    <col min="11512" max="11512" width="9" style="2"/>
    <col min="11513" max="11513" width="9.375" style="2" bestFit="1" customWidth="1"/>
    <col min="11514" max="11520" width="9" style="2"/>
    <col min="11521" max="11521" width="3" style="2" customWidth="1"/>
    <col min="11522" max="11522" width="11.625" style="2" customWidth="1"/>
    <col min="11523" max="11530" width="8.875" style="2" customWidth="1"/>
    <col min="11531" max="11765" width="9" style="2"/>
    <col min="11766" max="11766" width="3" style="2" customWidth="1"/>
    <col min="11767" max="11767" width="11.625" style="2" customWidth="1"/>
    <col min="11768" max="11768" width="9" style="2"/>
    <col min="11769" max="11769" width="9.375" style="2" bestFit="1" customWidth="1"/>
    <col min="11770" max="11776" width="9" style="2"/>
    <col min="11777" max="11777" width="3" style="2" customWidth="1"/>
    <col min="11778" max="11778" width="11.625" style="2" customWidth="1"/>
    <col min="11779" max="11786" width="8.875" style="2" customWidth="1"/>
    <col min="11787" max="12021" width="9" style="2"/>
    <col min="12022" max="12022" width="3" style="2" customWidth="1"/>
    <col min="12023" max="12023" width="11.625" style="2" customWidth="1"/>
    <col min="12024" max="12024" width="9" style="2"/>
    <col min="12025" max="12025" width="9.375" style="2" bestFit="1" customWidth="1"/>
    <col min="12026" max="12032" width="9" style="2"/>
    <col min="12033" max="12033" width="3" style="2" customWidth="1"/>
    <col min="12034" max="12034" width="11.625" style="2" customWidth="1"/>
    <col min="12035" max="12042" width="8.875" style="2" customWidth="1"/>
    <col min="12043" max="12277" width="9" style="2"/>
    <col min="12278" max="12278" width="3" style="2" customWidth="1"/>
    <col min="12279" max="12279" width="11.625" style="2" customWidth="1"/>
    <col min="12280" max="12280" width="9" style="2"/>
    <col min="12281" max="12281" width="9.375" style="2" bestFit="1" customWidth="1"/>
    <col min="12282" max="12288" width="9" style="2"/>
    <col min="12289" max="12289" width="3" style="2" customWidth="1"/>
    <col min="12290" max="12290" width="11.625" style="2" customWidth="1"/>
    <col min="12291" max="12298" width="8.875" style="2" customWidth="1"/>
    <col min="12299" max="12533" width="9" style="2"/>
    <col min="12534" max="12534" width="3" style="2" customWidth="1"/>
    <col min="12535" max="12535" width="11.625" style="2" customWidth="1"/>
    <col min="12536" max="12536" width="9" style="2"/>
    <col min="12537" max="12537" width="9.375" style="2" bestFit="1" customWidth="1"/>
    <col min="12538" max="12544" width="9" style="2"/>
    <col min="12545" max="12545" width="3" style="2" customWidth="1"/>
    <col min="12546" max="12546" width="11.625" style="2" customWidth="1"/>
    <col min="12547" max="12554" width="8.875" style="2" customWidth="1"/>
    <col min="12555" max="12789" width="9" style="2"/>
    <col min="12790" max="12790" width="3" style="2" customWidth="1"/>
    <col min="12791" max="12791" width="11.625" style="2" customWidth="1"/>
    <col min="12792" max="12792" width="9" style="2"/>
    <col min="12793" max="12793" width="9.375" style="2" bestFit="1" customWidth="1"/>
    <col min="12794" max="12800" width="9" style="2"/>
    <col min="12801" max="12801" width="3" style="2" customWidth="1"/>
    <col min="12802" max="12802" width="11.625" style="2" customWidth="1"/>
    <col min="12803" max="12810" width="8.875" style="2" customWidth="1"/>
    <col min="12811" max="13045" width="9" style="2"/>
    <col min="13046" max="13046" width="3" style="2" customWidth="1"/>
    <col min="13047" max="13047" width="11.625" style="2" customWidth="1"/>
    <col min="13048" max="13048" width="9" style="2"/>
    <col min="13049" max="13049" width="9.375" style="2" bestFit="1" customWidth="1"/>
    <col min="13050" max="13056" width="9" style="2"/>
    <col min="13057" max="13057" width="3" style="2" customWidth="1"/>
    <col min="13058" max="13058" width="11.625" style="2" customWidth="1"/>
    <col min="13059" max="13066" width="8.875" style="2" customWidth="1"/>
    <col min="13067" max="13301" width="9" style="2"/>
    <col min="13302" max="13302" width="3" style="2" customWidth="1"/>
    <col min="13303" max="13303" width="11.625" style="2" customWidth="1"/>
    <col min="13304" max="13304" width="9" style="2"/>
    <col min="13305" max="13305" width="9.375" style="2" bestFit="1" customWidth="1"/>
    <col min="13306" max="13312" width="9" style="2"/>
    <col min="13313" max="13313" width="3" style="2" customWidth="1"/>
    <col min="13314" max="13314" width="11.625" style="2" customWidth="1"/>
    <col min="13315" max="13322" width="8.875" style="2" customWidth="1"/>
    <col min="13323" max="13557" width="9" style="2"/>
    <col min="13558" max="13558" width="3" style="2" customWidth="1"/>
    <col min="13559" max="13559" width="11.625" style="2" customWidth="1"/>
    <col min="13560" max="13560" width="9" style="2"/>
    <col min="13561" max="13561" width="9.375" style="2" bestFit="1" customWidth="1"/>
    <col min="13562" max="13568" width="9" style="2"/>
    <col min="13569" max="13569" width="3" style="2" customWidth="1"/>
    <col min="13570" max="13570" width="11.625" style="2" customWidth="1"/>
    <col min="13571" max="13578" width="8.875" style="2" customWidth="1"/>
    <col min="13579" max="13813" width="9" style="2"/>
    <col min="13814" max="13814" width="3" style="2" customWidth="1"/>
    <col min="13815" max="13815" width="11.625" style="2" customWidth="1"/>
    <col min="13816" max="13816" width="9" style="2"/>
    <col min="13817" max="13817" width="9.375" style="2" bestFit="1" customWidth="1"/>
    <col min="13818" max="13824" width="9" style="2"/>
    <col min="13825" max="13825" width="3" style="2" customWidth="1"/>
    <col min="13826" max="13826" width="11.625" style="2" customWidth="1"/>
    <col min="13827" max="13834" width="8.875" style="2" customWidth="1"/>
    <col min="13835" max="14069" width="9" style="2"/>
    <col min="14070" max="14070" width="3" style="2" customWidth="1"/>
    <col min="14071" max="14071" width="11.625" style="2" customWidth="1"/>
    <col min="14072" max="14072" width="9" style="2"/>
    <col min="14073" max="14073" width="9.375" style="2" bestFit="1" customWidth="1"/>
    <col min="14074" max="14080" width="9" style="2"/>
    <col min="14081" max="14081" width="3" style="2" customWidth="1"/>
    <col min="14082" max="14082" width="11.625" style="2" customWidth="1"/>
    <col min="14083" max="14090" width="8.875" style="2" customWidth="1"/>
    <col min="14091" max="14325" width="9" style="2"/>
    <col min="14326" max="14326" width="3" style="2" customWidth="1"/>
    <col min="14327" max="14327" width="11.625" style="2" customWidth="1"/>
    <col min="14328" max="14328" width="9" style="2"/>
    <col min="14329" max="14329" width="9.375" style="2" bestFit="1" customWidth="1"/>
    <col min="14330" max="14336" width="9" style="2"/>
    <col min="14337" max="14337" width="3" style="2" customWidth="1"/>
    <col min="14338" max="14338" width="11.625" style="2" customWidth="1"/>
    <col min="14339" max="14346" width="8.875" style="2" customWidth="1"/>
    <col min="14347" max="14581" width="9" style="2"/>
    <col min="14582" max="14582" width="3" style="2" customWidth="1"/>
    <col min="14583" max="14583" width="11.625" style="2" customWidth="1"/>
    <col min="14584" max="14584" width="9" style="2"/>
    <col min="14585" max="14585" width="9.375" style="2" bestFit="1" customWidth="1"/>
    <col min="14586" max="14592" width="9" style="2"/>
    <col min="14593" max="14593" width="3" style="2" customWidth="1"/>
    <col min="14594" max="14594" width="11.625" style="2" customWidth="1"/>
    <col min="14595" max="14602" width="8.875" style="2" customWidth="1"/>
    <col min="14603" max="14837" width="9" style="2"/>
    <col min="14838" max="14838" width="3" style="2" customWidth="1"/>
    <col min="14839" max="14839" width="11.625" style="2" customWidth="1"/>
    <col min="14840" max="14840" width="9" style="2"/>
    <col min="14841" max="14841" width="9.375" style="2" bestFit="1" customWidth="1"/>
    <col min="14842" max="14848" width="9" style="2"/>
    <col min="14849" max="14849" width="3" style="2" customWidth="1"/>
    <col min="14850" max="14850" width="11.625" style="2" customWidth="1"/>
    <col min="14851" max="14858" width="8.875" style="2" customWidth="1"/>
    <col min="14859" max="15093" width="9" style="2"/>
    <col min="15094" max="15094" width="3" style="2" customWidth="1"/>
    <col min="15095" max="15095" width="11.625" style="2" customWidth="1"/>
    <col min="15096" max="15096" width="9" style="2"/>
    <col min="15097" max="15097" width="9.375" style="2" bestFit="1" customWidth="1"/>
    <col min="15098" max="15104" width="9" style="2"/>
    <col min="15105" max="15105" width="3" style="2" customWidth="1"/>
    <col min="15106" max="15106" width="11.625" style="2" customWidth="1"/>
    <col min="15107" max="15114" width="8.875" style="2" customWidth="1"/>
    <col min="15115" max="15349" width="9" style="2"/>
    <col min="15350" max="15350" width="3" style="2" customWidth="1"/>
    <col min="15351" max="15351" width="11.625" style="2" customWidth="1"/>
    <col min="15352" max="15352" width="9" style="2"/>
    <col min="15353" max="15353" width="9.375" style="2" bestFit="1" customWidth="1"/>
    <col min="15354" max="15360" width="9" style="2"/>
    <col min="15361" max="15361" width="3" style="2" customWidth="1"/>
    <col min="15362" max="15362" width="11.625" style="2" customWidth="1"/>
    <col min="15363" max="15370" width="8.875" style="2" customWidth="1"/>
    <col min="15371" max="15605" width="9" style="2"/>
    <col min="15606" max="15606" width="3" style="2" customWidth="1"/>
    <col min="15607" max="15607" width="11.625" style="2" customWidth="1"/>
    <col min="15608" max="15608" width="9" style="2"/>
    <col min="15609" max="15609" width="9.375" style="2" bestFit="1" customWidth="1"/>
    <col min="15610" max="15616" width="9" style="2"/>
    <col min="15617" max="15617" width="3" style="2" customWidth="1"/>
    <col min="15618" max="15618" width="11.625" style="2" customWidth="1"/>
    <col min="15619" max="15626" width="8.875" style="2" customWidth="1"/>
    <col min="15627" max="15861" width="9" style="2"/>
    <col min="15862" max="15862" width="3" style="2" customWidth="1"/>
    <col min="15863" max="15863" width="11.625" style="2" customWidth="1"/>
    <col min="15864" max="15864" width="9" style="2"/>
    <col min="15865" max="15865" width="9.375" style="2" bestFit="1" customWidth="1"/>
    <col min="15866" max="15872" width="9" style="2"/>
    <col min="15873" max="15873" width="3" style="2" customWidth="1"/>
    <col min="15874" max="15874" width="11.625" style="2" customWidth="1"/>
    <col min="15875" max="15882" width="8.875" style="2" customWidth="1"/>
    <col min="15883" max="16117" width="9" style="2"/>
    <col min="16118" max="16118" width="3" style="2" customWidth="1"/>
    <col min="16119" max="16119" width="11.625" style="2" customWidth="1"/>
    <col min="16120" max="16120" width="9" style="2"/>
    <col min="16121" max="16121" width="9.375" style="2" bestFit="1" customWidth="1"/>
    <col min="16122" max="16128" width="9" style="2"/>
    <col min="16129" max="16129" width="3" style="2" customWidth="1"/>
    <col min="16130" max="16130" width="11.625" style="2" customWidth="1"/>
    <col min="16131" max="16138" width="8.875" style="2" customWidth="1"/>
    <col min="16139" max="16384" width="9" style="2"/>
  </cols>
  <sheetData>
    <row r="1" spans="1:11" ht="13.5">
      <c r="A1" s="349" t="s">
        <v>58</v>
      </c>
      <c r="B1" s="349"/>
      <c r="C1" s="349"/>
      <c r="D1" s="349"/>
      <c r="E1" s="349"/>
      <c r="F1" s="349"/>
      <c r="G1" s="349"/>
      <c r="H1" s="349"/>
      <c r="I1" s="349"/>
      <c r="J1" s="349"/>
      <c r="K1" s="1"/>
    </row>
    <row r="2" spans="1:11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4"/>
      <c r="B3" s="5" t="s">
        <v>1</v>
      </c>
      <c r="C3" s="5"/>
      <c r="D3" s="5"/>
      <c r="E3" s="5"/>
      <c r="F3" s="5"/>
      <c r="G3" s="5"/>
      <c r="H3" s="5"/>
      <c r="I3" s="5"/>
      <c r="J3" s="6" t="s">
        <v>2</v>
      </c>
      <c r="K3" s="1"/>
    </row>
    <row r="4" spans="1:11" ht="14.25" customHeight="1">
      <c r="A4" s="27"/>
      <c r="B4" s="8"/>
      <c r="C4" s="8"/>
      <c r="D4" s="8"/>
      <c r="E4" s="9"/>
      <c r="F4" s="9"/>
      <c r="G4" s="9"/>
      <c r="H4" s="9"/>
      <c r="I4" s="8"/>
      <c r="J4" s="10"/>
      <c r="K4" s="1"/>
    </row>
    <row r="5" spans="1:11" ht="12" customHeight="1">
      <c r="A5" s="13"/>
      <c r="B5" s="21" t="s">
        <v>7</v>
      </c>
      <c r="C5" s="13">
        <v>15</v>
      </c>
      <c r="D5" s="350" t="s">
        <v>4</v>
      </c>
      <c r="E5" s="8"/>
      <c r="F5" s="9"/>
      <c r="G5" s="9"/>
      <c r="H5" s="8"/>
      <c r="I5" s="350" t="s">
        <v>5</v>
      </c>
      <c r="J5" s="350" t="s">
        <v>6</v>
      </c>
      <c r="K5" s="1"/>
    </row>
    <row r="6" spans="1:11" ht="65.25" customHeight="1">
      <c r="A6" s="13"/>
      <c r="B6" s="57" t="s">
        <v>8</v>
      </c>
      <c r="C6" s="15" t="s">
        <v>9</v>
      </c>
      <c r="D6" s="351"/>
      <c r="E6" s="15" t="s">
        <v>10</v>
      </c>
      <c r="F6" s="16" t="s">
        <v>11</v>
      </c>
      <c r="G6" s="17" t="s">
        <v>12</v>
      </c>
      <c r="H6" s="15" t="s">
        <v>13</v>
      </c>
      <c r="I6" s="351"/>
      <c r="J6" s="351"/>
      <c r="K6" s="1"/>
    </row>
    <row r="7" spans="1:11" ht="12" customHeight="1">
      <c r="A7" s="340" t="s">
        <v>14</v>
      </c>
      <c r="B7" s="20" t="s">
        <v>16</v>
      </c>
      <c r="C7" s="58">
        <v>585</v>
      </c>
      <c r="D7" s="58">
        <v>398</v>
      </c>
      <c r="E7" s="58">
        <v>382</v>
      </c>
      <c r="F7" s="58">
        <v>20</v>
      </c>
      <c r="G7" s="58">
        <v>362</v>
      </c>
      <c r="H7" s="58">
        <v>16</v>
      </c>
      <c r="I7" s="59">
        <v>186</v>
      </c>
      <c r="J7" s="60">
        <v>4</v>
      </c>
      <c r="K7" s="1"/>
    </row>
    <row r="8" spans="1:11" ht="12" customHeight="1">
      <c r="A8" s="341"/>
      <c r="B8" s="20" t="s">
        <v>34</v>
      </c>
      <c r="C8" s="58">
        <v>585</v>
      </c>
      <c r="D8" s="58">
        <v>401</v>
      </c>
      <c r="E8" s="58">
        <v>382</v>
      </c>
      <c r="F8" s="58">
        <v>21</v>
      </c>
      <c r="G8" s="58">
        <v>361</v>
      </c>
      <c r="H8" s="58">
        <v>18</v>
      </c>
      <c r="I8" s="58">
        <v>183</v>
      </c>
      <c r="J8" s="60">
        <v>4.5</v>
      </c>
      <c r="K8" s="1"/>
    </row>
    <row r="9" spans="1:11" ht="12" customHeight="1">
      <c r="A9" s="341"/>
      <c r="B9" s="20" t="s">
        <v>36</v>
      </c>
      <c r="C9" s="58">
        <v>584</v>
      </c>
      <c r="D9" s="58">
        <v>411</v>
      </c>
      <c r="E9" s="58">
        <v>395</v>
      </c>
      <c r="F9" s="58">
        <v>22</v>
      </c>
      <c r="G9" s="58">
        <v>372</v>
      </c>
      <c r="H9" s="58">
        <v>16</v>
      </c>
      <c r="I9" s="58">
        <v>173</v>
      </c>
      <c r="J9" s="60">
        <v>3.9</v>
      </c>
      <c r="K9" s="1"/>
    </row>
    <row r="10" spans="1:11" ht="12" customHeight="1">
      <c r="A10" s="341"/>
      <c r="B10" s="20" t="s">
        <v>38</v>
      </c>
      <c r="C10" s="58">
        <v>583</v>
      </c>
      <c r="D10" s="58">
        <v>405</v>
      </c>
      <c r="E10" s="58">
        <v>391</v>
      </c>
      <c r="F10" s="58">
        <v>20</v>
      </c>
      <c r="G10" s="58">
        <v>371</v>
      </c>
      <c r="H10" s="58">
        <v>14</v>
      </c>
      <c r="I10" s="58">
        <v>178</v>
      </c>
      <c r="J10" s="60">
        <v>3.5</v>
      </c>
      <c r="K10" s="1"/>
    </row>
    <row r="11" spans="1:11" ht="12" customHeight="1">
      <c r="A11" s="341"/>
      <c r="B11" s="20" t="s">
        <v>40</v>
      </c>
      <c r="C11" s="58">
        <v>584</v>
      </c>
      <c r="D11" s="58">
        <v>398</v>
      </c>
      <c r="E11" s="58">
        <v>380</v>
      </c>
      <c r="F11" s="58">
        <v>18</v>
      </c>
      <c r="G11" s="58">
        <v>362</v>
      </c>
      <c r="H11" s="58">
        <v>18</v>
      </c>
      <c r="I11" s="58">
        <v>186</v>
      </c>
      <c r="J11" s="60">
        <v>4.5</v>
      </c>
      <c r="K11" s="1"/>
    </row>
    <row r="12" spans="1:11" ht="12" customHeight="1">
      <c r="A12" s="341"/>
      <c r="B12" s="20" t="s">
        <v>42</v>
      </c>
      <c r="C12" s="58">
        <v>585</v>
      </c>
      <c r="D12" s="58">
        <v>389</v>
      </c>
      <c r="E12" s="58">
        <v>372</v>
      </c>
      <c r="F12" s="58">
        <v>17</v>
      </c>
      <c r="G12" s="58">
        <v>355</v>
      </c>
      <c r="H12" s="58">
        <v>17</v>
      </c>
      <c r="I12" s="58">
        <v>196</v>
      </c>
      <c r="J12" s="60">
        <v>4.4000000000000004</v>
      </c>
      <c r="K12" s="1"/>
    </row>
    <row r="13" spans="1:11" ht="12" customHeight="1">
      <c r="A13" s="341"/>
      <c r="B13" s="20" t="s">
        <v>44</v>
      </c>
      <c r="C13" s="58">
        <v>585</v>
      </c>
      <c r="D13" s="58">
        <v>392</v>
      </c>
      <c r="E13" s="58">
        <v>380</v>
      </c>
      <c r="F13" s="58">
        <v>20</v>
      </c>
      <c r="G13" s="58">
        <v>360</v>
      </c>
      <c r="H13" s="58">
        <v>12</v>
      </c>
      <c r="I13" s="58">
        <v>193</v>
      </c>
      <c r="J13" s="60">
        <v>3.1</v>
      </c>
      <c r="K13" s="1"/>
    </row>
    <row r="14" spans="1:11" ht="12" customHeight="1">
      <c r="A14" s="341"/>
      <c r="B14" s="20" t="s">
        <v>46</v>
      </c>
      <c r="C14" s="58">
        <v>585</v>
      </c>
      <c r="D14" s="58">
        <v>397</v>
      </c>
      <c r="E14" s="58">
        <v>384</v>
      </c>
      <c r="F14" s="58">
        <v>23</v>
      </c>
      <c r="G14" s="58">
        <v>361</v>
      </c>
      <c r="H14" s="58">
        <v>12</v>
      </c>
      <c r="I14" s="58">
        <v>189</v>
      </c>
      <c r="J14" s="60">
        <v>3</v>
      </c>
      <c r="K14" s="1"/>
    </row>
    <row r="15" spans="1:11" ht="12" customHeight="1">
      <c r="A15" s="341"/>
      <c r="B15" s="20" t="s">
        <v>48</v>
      </c>
      <c r="C15" s="21">
        <v>586</v>
      </c>
      <c r="D15" s="21">
        <v>387</v>
      </c>
      <c r="E15" s="21">
        <v>371</v>
      </c>
      <c r="F15" s="21">
        <v>19</v>
      </c>
      <c r="G15" s="21">
        <v>352</v>
      </c>
      <c r="H15" s="21">
        <v>17</v>
      </c>
      <c r="I15" s="21">
        <v>198</v>
      </c>
      <c r="J15" s="22">
        <v>4.4000000000000004</v>
      </c>
      <c r="K15" s="1"/>
    </row>
    <row r="16" spans="1:11" ht="12" customHeight="1">
      <c r="A16" s="341"/>
      <c r="B16" s="20" t="s">
        <v>50</v>
      </c>
      <c r="C16" s="21">
        <v>586</v>
      </c>
      <c r="D16" s="21">
        <v>392</v>
      </c>
      <c r="E16" s="21">
        <v>375</v>
      </c>
      <c r="F16" s="21">
        <v>14</v>
      </c>
      <c r="G16" s="21">
        <v>361</v>
      </c>
      <c r="H16" s="21">
        <v>17</v>
      </c>
      <c r="I16" s="21">
        <v>194</v>
      </c>
      <c r="J16" s="22">
        <v>4.3</v>
      </c>
      <c r="K16" s="1"/>
    </row>
    <row r="17" spans="1:11" ht="12" customHeight="1">
      <c r="A17" s="341"/>
      <c r="B17" s="20" t="s">
        <v>51</v>
      </c>
      <c r="C17" s="21">
        <v>587</v>
      </c>
      <c r="D17" s="21">
        <v>407</v>
      </c>
      <c r="E17" s="21">
        <v>394</v>
      </c>
      <c r="F17" s="21">
        <v>15</v>
      </c>
      <c r="G17" s="21">
        <v>379</v>
      </c>
      <c r="H17" s="21">
        <v>14</v>
      </c>
      <c r="I17" s="21">
        <v>180</v>
      </c>
      <c r="J17" s="22">
        <v>3.4</v>
      </c>
      <c r="K17" s="1"/>
    </row>
    <row r="18" spans="1:11" ht="12" customHeight="1">
      <c r="A18" s="341"/>
      <c r="B18" s="39" t="s">
        <v>59</v>
      </c>
      <c r="C18" s="61">
        <v>587</v>
      </c>
      <c r="D18" s="61">
        <v>417</v>
      </c>
      <c r="E18" s="61">
        <v>406</v>
      </c>
      <c r="F18" s="61">
        <v>21</v>
      </c>
      <c r="G18" s="61">
        <v>385</v>
      </c>
      <c r="H18" s="61">
        <v>11</v>
      </c>
      <c r="I18" s="61">
        <v>170</v>
      </c>
      <c r="J18" s="48">
        <v>2.6</v>
      </c>
      <c r="K18" s="1"/>
    </row>
    <row r="19" spans="1:11" ht="12" customHeight="1">
      <c r="A19" s="341"/>
      <c r="B19" s="20" t="s">
        <v>28</v>
      </c>
      <c r="C19" s="58">
        <v>588</v>
      </c>
      <c r="D19" s="58">
        <v>416</v>
      </c>
      <c r="E19" s="58">
        <v>405</v>
      </c>
      <c r="F19" s="58">
        <v>22</v>
      </c>
      <c r="G19" s="58">
        <v>383</v>
      </c>
      <c r="H19" s="58">
        <v>11</v>
      </c>
      <c r="I19" s="59">
        <v>171</v>
      </c>
      <c r="J19" s="60">
        <v>2.6</v>
      </c>
      <c r="K19" s="1"/>
    </row>
    <row r="20" spans="1:11" ht="12" customHeight="1">
      <c r="A20" s="341"/>
      <c r="B20" s="20" t="s">
        <v>34</v>
      </c>
      <c r="C20" s="58">
        <v>588</v>
      </c>
      <c r="D20" s="58">
        <v>412</v>
      </c>
      <c r="E20" s="58">
        <v>401</v>
      </c>
      <c r="F20" s="58">
        <v>25</v>
      </c>
      <c r="G20" s="58">
        <v>376</v>
      </c>
      <c r="H20" s="58">
        <v>11</v>
      </c>
      <c r="I20" s="58">
        <v>176</v>
      </c>
      <c r="J20" s="60">
        <v>2.7</v>
      </c>
      <c r="K20" s="1"/>
    </row>
    <row r="21" spans="1:11" ht="12" customHeight="1">
      <c r="A21" s="341"/>
      <c r="B21" s="20" t="s">
        <v>36</v>
      </c>
      <c r="C21" s="58"/>
      <c r="D21" s="58"/>
      <c r="E21" s="58"/>
      <c r="F21" s="58"/>
      <c r="G21" s="58"/>
      <c r="H21" s="58"/>
      <c r="I21" s="58"/>
      <c r="J21" s="60"/>
      <c r="K21" s="1"/>
    </row>
    <row r="22" spans="1:11" ht="12" customHeight="1">
      <c r="A22" s="341"/>
      <c r="B22" s="20" t="s">
        <v>38</v>
      </c>
      <c r="C22" s="58"/>
      <c r="D22" s="58"/>
      <c r="E22" s="58"/>
      <c r="F22" s="58"/>
      <c r="G22" s="58"/>
      <c r="H22" s="58"/>
      <c r="I22" s="58"/>
      <c r="J22" s="60"/>
      <c r="K22" s="1"/>
    </row>
    <row r="23" spans="1:11" ht="12" customHeight="1">
      <c r="A23" s="341"/>
      <c r="B23" s="20" t="s">
        <v>40</v>
      </c>
      <c r="C23" s="58"/>
      <c r="D23" s="58"/>
      <c r="E23" s="58"/>
      <c r="F23" s="58"/>
      <c r="G23" s="58"/>
      <c r="H23" s="58"/>
      <c r="I23" s="58"/>
      <c r="J23" s="60"/>
      <c r="K23" s="1"/>
    </row>
    <row r="24" spans="1:11" ht="12" customHeight="1">
      <c r="A24" s="341"/>
      <c r="B24" s="20" t="s">
        <v>42</v>
      </c>
      <c r="C24" s="58"/>
      <c r="D24" s="58"/>
      <c r="E24" s="58"/>
      <c r="F24" s="58"/>
      <c r="G24" s="58"/>
      <c r="H24" s="58"/>
      <c r="I24" s="58"/>
      <c r="J24" s="60"/>
      <c r="K24" s="1"/>
    </row>
    <row r="25" spans="1:11" ht="12" customHeight="1">
      <c r="A25" s="341"/>
      <c r="B25" s="20" t="s">
        <v>44</v>
      </c>
      <c r="C25" s="58"/>
      <c r="D25" s="58"/>
      <c r="E25" s="58"/>
      <c r="F25" s="58"/>
      <c r="G25" s="58"/>
      <c r="H25" s="58"/>
      <c r="I25" s="58"/>
      <c r="J25" s="60"/>
      <c r="K25" s="1"/>
    </row>
    <row r="26" spans="1:11" ht="12" customHeight="1">
      <c r="A26" s="341"/>
      <c r="B26" s="20" t="s">
        <v>46</v>
      </c>
      <c r="C26" s="58"/>
      <c r="D26" s="58"/>
      <c r="E26" s="58"/>
      <c r="F26" s="58"/>
      <c r="G26" s="58"/>
      <c r="H26" s="58"/>
      <c r="I26" s="58"/>
      <c r="J26" s="60"/>
      <c r="K26" s="1"/>
    </row>
    <row r="27" spans="1:11" ht="12" customHeight="1">
      <c r="A27" s="341"/>
      <c r="B27" s="20" t="s">
        <v>48</v>
      </c>
      <c r="C27" s="21"/>
      <c r="D27" s="21"/>
      <c r="E27" s="21"/>
      <c r="F27" s="21"/>
      <c r="G27" s="21"/>
      <c r="H27" s="21"/>
      <c r="I27" s="21"/>
      <c r="J27" s="22"/>
      <c r="K27" s="1"/>
    </row>
    <row r="28" spans="1:11" ht="12" customHeight="1">
      <c r="A28" s="341"/>
      <c r="B28" s="20" t="s">
        <v>50</v>
      </c>
      <c r="C28" s="21"/>
      <c r="D28" s="21"/>
      <c r="E28" s="21"/>
      <c r="F28" s="21"/>
      <c r="G28" s="21"/>
      <c r="H28" s="21"/>
      <c r="I28" s="21"/>
      <c r="J28" s="22"/>
      <c r="K28" s="1"/>
    </row>
    <row r="29" spans="1:11" ht="12" customHeight="1">
      <c r="A29" s="341"/>
      <c r="B29" s="20" t="s">
        <v>51</v>
      </c>
      <c r="C29" s="21"/>
      <c r="D29" s="21"/>
      <c r="E29" s="21"/>
      <c r="F29" s="21"/>
      <c r="G29" s="21"/>
      <c r="H29" s="21"/>
      <c r="I29" s="21"/>
      <c r="J29" s="22"/>
      <c r="K29" s="25"/>
    </row>
    <row r="30" spans="1:11" ht="12" customHeight="1">
      <c r="A30" s="342"/>
      <c r="B30" s="20" t="s">
        <v>59</v>
      </c>
      <c r="C30" s="21"/>
      <c r="D30" s="21"/>
      <c r="E30" s="21"/>
      <c r="F30" s="21"/>
      <c r="G30" s="21"/>
      <c r="H30" s="21"/>
      <c r="I30" s="21"/>
      <c r="J30" s="22"/>
      <c r="K30" s="26"/>
    </row>
    <row r="31" spans="1:11" ht="12" customHeight="1">
      <c r="A31" s="27"/>
      <c r="B31" s="28" t="s">
        <v>29</v>
      </c>
      <c r="C31" s="18">
        <v>0</v>
      </c>
      <c r="D31" s="18">
        <v>-4</v>
      </c>
      <c r="E31" s="18">
        <v>-4</v>
      </c>
      <c r="F31" s="18">
        <v>3</v>
      </c>
      <c r="G31" s="18">
        <v>-7</v>
      </c>
      <c r="H31" s="18">
        <v>0</v>
      </c>
      <c r="I31" s="18">
        <v>5</v>
      </c>
      <c r="J31" s="62">
        <v>0.10000000000000009</v>
      </c>
      <c r="K31" s="5"/>
    </row>
    <row r="32" spans="1:11" ht="12" customHeight="1">
      <c r="A32" s="31"/>
      <c r="B32" s="32" t="s">
        <v>30</v>
      </c>
      <c r="C32" s="63">
        <v>0</v>
      </c>
      <c r="D32" s="63">
        <v>-0.96153846153846156</v>
      </c>
      <c r="E32" s="63">
        <v>-0.98765432098765427</v>
      </c>
      <c r="F32" s="63">
        <v>13.636363636363635</v>
      </c>
      <c r="G32" s="63">
        <v>-1.8276762402088773</v>
      </c>
      <c r="H32" s="63">
        <v>0</v>
      </c>
      <c r="I32" s="63">
        <v>2.9239766081871341</v>
      </c>
      <c r="J32" s="64" t="s">
        <v>31</v>
      </c>
      <c r="K32" s="1"/>
    </row>
    <row r="33" spans="1:11" ht="12" customHeight="1">
      <c r="A33" s="28"/>
      <c r="B33" s="9"/>
      <c r="C33" s="35"/>
      <c r="D33" s="9"/>
      <c r="E33" s="9"/>
      <c r="F33" s="9"/>
      <c r="G33" s="9"/>
      <c r="H33" s="9"/>
      <c r="I33" s="9"/>
      <c r="J33" s="36"/>
      <c r="K33" s="1"/>
    </row>
    <row r="34" spans="1:11" ht="12" customHeight="1">
      <c r="A34" s="343" t="s">
        <v>32</v>
      </c>
      <c r="B34" s="18" t="s">
        <v>33</v>
      </c>
      <c r="C34" s="10">
        <f t="shared" ref="C34:J35" si="0">SUBSTITUTE(C19,"-",0)-SUBSTITUTE(C7,"-",0)</f>
        <v>3</v>
      </c>
      <c r="D34" s="10">
        <f t="shared" si="0"/>
        <v>18</v>
      </c>
      <c r="E34" s="10">
        <f t="shared" si="0"/>
        <v>23</v>
      </c>
      <c r="F34" s="10">
        <f t="shared" si="0"/>
        <v>2</v>
      </c>
      <c r="G34" s="10">
        <f t="shared" si="0"/>
        <v>21</v>
      </c>
      <c r="H34" s="10">
        <f t="shared" si="0"/>
        <v>-5</v>
      </c>
      <c r="I34" s="10">
        <f t="shared" si="0"/>
        <v>-15</v>
      </c>
      <c r="J34" s="37">
        <f t="shared" si="0"/>
        <v>-1.4</v>
      </c>
      <c r="K34" s="1"/>
    </row>
    <row r="35" spans="1:11" ht="12" customHeight="1">
      <c r="A35" s="344"/>
      <c r="B35" s="20" t="s">
        <v>34</v>
      </c>
      <c r="C35" s="26">
        <f>SUBSTITUTE(C20,"-",0)-SUBSTITUTE(C8,"-",0)</f>
        <v>3</v>
      </c>
      <c r="D35" s="26">
        <f t="shared" si="0"/>
        <v>11</v>
      </c>
      <c r="E35" s="26">
        <f t="shared" si="0"/>
        <v>19</v>
      </c>
      <c r="F35" s="26">
        <f t="shared" si="0"/>
        <v>4</v>
      </c>
      <c r="G35" s="26">
        <f t="shared" si="0"/>
        <v>15</v>
      </c>
      <c r="H35" s="26">
        <f t="shared" si="0"/>
        <v>-7</v>
      </c>
      <c r="I35" s="26">
        <f t="shared" si="0"/>
        <v>-7</v>
      </c>
      <c r="J35" s="38">
        <f t="shared" si="0"/>
        <v>-1.7999999999999998</v>
      </c>
      <c r="K35" s="1"/>
    </row>
    <row r="36" spans="1:11" ht="12" customHeight="1">
      <c r="A36" s="344" t="s">
        <v>35</v>
      </c>
      <c r="B36" s="20" t="s">
        <v>36</v>
      </c>
      <c r="C36" s="26" t="e">
        <f t="shared" ref="C36:J45" si="1">SUBSTITUTE(C21,"-",0)-SUBSTITUTE(C9,"-",0)</f>
        <v>#VALUE!</v>
      </c>
      <c r="D36" s="26" t="e">
        <f t="shared" si="1"/>
        <v>#VALUE!</v>
      </c>
      <c r="E36" s="26" t="e">
        <f t="shared" si="1"/>
        <v>#VALUE!</v>
      </c>
      <c r="F36" s="26" t="e">
        <f t="shared" si="1"/>
        <v>#VALUE!</v>
      </c>
      <c r="G36" s="26" t="e">
        <f t="shared" si="1"/>
        <v>#VALUE!</v>
      </c>
      <c r="H36" s="26" t="e">
        <f t="shared" si="1"/>
        <v>#VALUE!</v>
      </c>
      <c r="I36" s="26" t="e">
        <f t="shared" si="1"/>
        <v>#VALUE!</v>
      </c>
      <c r="J36" s="38" t="e">
        <f t="shared" si="1"/>
        <v>#VALUE!</v>
      </c>
      <c r="K36" s="1"/>
    </row>
    <row r="37" spans="1:11" ht="12" customHeight="1">
      <c r="A37" s="344" t="s">
        <v>37</v>
      </c>
      <c r="B37" s="20" t="s">
        <v>38</v>
      </c>
      <c r="C37" s="26" t="e">
        <f t="shared" si="1"/>
        <v>#VALUE!</v>
      </c>
      <c r="D37" s="26" t="e">
        <f t="shared" si="1"/>
        <v>#VALUE!</v>
      </c>
      <c r="E37" s="26" t="e">
        <f t="shared" si="1"/>
        <v>#VALUE!</v>
      </c>
      <c r="F37" s="26" t="e">
        <f t="shared" si="1"/>
        <v>#VALUE!</v>
      </c>
      <c r="G37" s="26" t="e">
        <f t="shared" si="1"/>
        <v>#VALUE!</v>
      </c>
      <c r="H37" s="26" t="e">
        <f t="shared" si="1"/>
        <v>#VALUE!</v>
      </c>
      <c r="I37" s="26" t="e">
        <f t="shared" si="1"/>
        <v>#VALUE!</v>
      </c>
      <c r="J37" s="38" t="e">
        <f t="shared" si="1"/>
        <v>#VALUE!</v>
      </c>
      <c r="K37" s="1"/>
    </row>
    <row r="38" spans="1:11" ht="12" customHeight="1">
      <c r="A38" s="344" t="s">
        <v>39</v>
      </c>
      <c r="B38" s="20" t="s">
        <v>40</v>
      </c>
      <c r="C38" s="26" t="e">
        <f>SUBSTITUTE(C23,"-",0)-SUBSTITUTE(C11,"-",0)</f>
        <v>#VALUE!</v>
      </c>
      <c r="D38" s="26" t="e">
        <f t="shared" si="1"/>
        <v>#VALUE!</v>
      </c>
      <c r="E38" s="26" t="e">
        <f t="shared" si="1"/>
        <v>#VALUE!</v>
      </c>
      <c r="F38" s="26" t="e">
        <f t="shared" si="1"/>
        <v>#VALUE!</v>
      </c>
      <c r="G38" s="26" t="e">
        <f t="shared" si="1"/>
        <v>#VALUE!</v>
      </c>
      <c r="H38" s="26" t="e">
        <f t="shared" si="1"/>
        <v>#VALUE!</v>
      </c>
      <c r="I38" s="26" t="e">
        <f t="shared" si="1"/>
        <v>#VALUE!</v>
      </c>
      <c r="J38" s="38" t="e">
        <f t="shared" si="1"/>
        <v>#VALUE!</v>
      </c>
      <c r="K38" s="1"/>
    </row>
    <row r="39" spans="1:11" ht="12" customHeight="1">
      <c r="A39" s="344" t="s">
        <v>41</v>
      </c>
      <c r="B39" s="20" t="s">
        <v>42</v>
      </c>
      <c r="C39" s="26" t="e">
        <f t="shared" si="1"/>
        <v>#VALUE!</v>
      </c>
      <c r="D39" s="26" t="e">
        <f t="shared" si="1"/>
        <v>#VALUE!</v>
      </c>
      <c r="E39" s="26" t="e">
        <f>SUBSTITUTE(E24,"-",0)-SUBSTITUTE(E12,"-",0)</f>
        <v>#VALUE!</v>
      </c>
      <c r="F39" s="26" t="e">
        <f t="shared" si="1"/>
        <v>#VALUE!</v>
      </c>
      <c r="G39" s="26" t="e">
        <f t="shared" si="1"/>
        <v>#VALUE!</v>
      </c>
      <c r="H39" s="26" t="e">
        <f t="shared" si="1"/>
        <v>#VALUE!</v>
      </c>
      <c r="I39" s="26" t="e">
        <f t="shared" si="1"/>
        <v>#VALUE!</v>
      </c>
      <c r="J39" s="38" t="e">
        <f t="shared" si="1"/>
        <v>#VALUE!</v>
      </c>
      <c r="K39" s="1"/>
    </row>
    <row r="40" spans="1:11" ht="12" customHeight="1">
      <c r="A40" s="344" t="s">
        <v>43</v>
      </c>
      <c r="B40" s="20" t="s">
        <v>44</v>
      </c>
      <c r="C40" s="26" t="e">
        <f t="shared" si="1"/>
        <v>#VALUE!</v>
      </c>
      <c r="D40" s="26" t="e">
        <f t="shared" si="1"/>
        <v>#VALUE!</v>
      </c>
      <c r="E40" s="26" t="e">
        <f t="shared" si="1"/>
        <v>#VALUE!</v>
      </c>
      <c r="F40" s="26" t="e">
        <f t="shared" si="1"/>
        <v>#VALUE!</v>
      </c>
      <c r="G40" s="26" t="e">
        <f t="shared" si="1"/>
        <v>#VALUE!</v>
      </c>
      <c r="H40" s="26" t="e">
        <f t="shared" si="1"/>
        <v>#VALUE!</v>
      </c>
      <c r="I40" s="26" t="e">
        <f t="shared" si="1"/>
        <v>#VALUE!</v>
      </c>
      <c r="J40" s="26" t="e">
        <f t="shared" si="1"/>
        <v>#VALUE!</v>
      </c>
      <c r="K40" s="1"/>
    </row>
    <row r="41" spans="1:11" ht="12" customHeight="1">
      <c r="A41" s="344" t="s">
        <v>45</v>
      </c>
      <c r="B41" s="20" t="s">
        <v>46</v>
      </c>
      <c r="C41" s="26" t="e">
        <f>SUBSTITUTE(C26,"-",0)-SUBSTITUTE(C14,"-",0)</f>
        <v>#VALUE!</v>
      </c>
      <c r="D41" s="26" t="e">
        <f>SUBSTITUTE(D26,"-",0)-SUBSTITUTE(D14,"-",0)</f>
        <v>#VALUE!</v>
      </c>
      <c r="E41" s="26" t="e">
        <f t="shared" si="1"/>
        <v>#VALUE!</v>
      </c>
      <c r="F41" s="26" t="e">
        <f t="shared" si="1"/>
        <v>#VALUE!</v>
      </c>
      <c r="G41" s="26" t="e">
        <f t="shared" si="1"/>
        <v>#VALUE!</v>
      </c>
      <c r="H41" s="26" t="e">
        <f t="shared" si="1"/>
        <v>#VALUE!</v>
      </c>
      <c r="I41" s="26" t="e">
        <f t="shared" si="1"/>
        <v>#VALUE!</v>
      </c>
      <c r="J41" s="38" t="e">
        <f t="shared" si="1"/>
        <v>#VALUE!</v>
      </c>
      <c r="K41" s="1"/>
    </row>
    <row r="42" spans="1:11" ht="12" customHeight="1">
      <c r="A42" s="344" t="s">
        <v>47</v>
      </c>
      <c r="B42" s="20" t="s">
        <v>48</v>
      </c>
      <c r="C42" s="26" t="e">
        <f>SUBSTITUTE(C27,"-",0)-SUBSTITUTE(C15,"-",0)</f>
        <v>#VALUE!</v>
      </c>
      <c r="D42" s="26" t="e">
        <f t="shared" si="1"/>
        <v>#VALUE!</v>
      </c>
      <c r="E42" s="26" t="e">
        <f t="shared" si="1"/>
        <v>#VALUE!</v>
      </c>
      <c r="F42" s="26" t="e">
        <f t="shared" si="1"/>
        <v>#VALUE!</v>
      </c>
      <c r="G42" s="26" t="e">
        <f t="shared" si="1"/>
        <v>#VALUE!</v>
      </c>
      <c r="H42" s="26" t="e">
        <f t="shared" si="1"/>
        <v>#VALUE!</v>
      </c>
      <c r="I42" s="26" t="e">
        <f t="shared" si="1"/>
        <v>#VALUE!</v>
      </c>
      <c r="J42" s="38" t="e">
        <f t="shared" si="1"/>
        <v>#VALUE!</v>
      </c>
      <c r="K42" s="1"/>
    </row>
    <row r="43" spans="1:11" ht="12" customHeight="1">
      <c r="A43" s="344" t="s">
        <v>49</v>
      </c>
      <c r="B43" s="20" t="s">
        <v>50</v>
      </c>
      <c r="C43" s="26" t="e">
        <f t="shared" si="1"/>
        <v>#VALUE!</v>
      </c>
      <c r="D43" s="26" t="e">
        <f t="shared" si="1"/>
        <v>#VALUE!</v>
      </c>
      <c r="E43" s="26" t="e">
        <f t="shared" si="1"/>
        <v>#VALUE!</v>
      </c>
      <c r="F43" s="26" t="e">
        <f t="shared" si="1"/>
        <v>#VALUE!</v>
      </c>
      <c r="G43" s="26" t="e">
        <f t="shared" si="1"/>
        <v>#VALUE!</v>
      </c>
      <c r="H43" s="26" t="e">
        <f t="shared" si="1"/>
        <v>#VALUE!</v>
      </c>
      <c r="I43" s="26" t="e">
        <f t="shared" si="1"/>
        <v>#VALUE!</v>
      </c>
      <c r="J43" s="38" t="e">
        <f t="shared" si="1"/>
        <v>#VALUE!</v>
      </c>
      <c r="K43" s="1"/>
    </row>
    <row r="44" spans="1:11" ht="12" customHeight="1">
      <c r="A44" s="344"/>
      <c r="B44" s="20" t="s">
        <v>51</v>
      </c>
      <c r="C44" s="26" t="e">
        <f t="shared" si="1"/>
        <v>#VALUE!</v>
      </c>
      <c r="D44" s="26" t="e">
        <f t="shared" si="1"/>
        <v>#VALUE!</v>
      </c>
      <c r="E44" s="26" t="e">
        <f t="shared" si="1"/>
        <v>#VALUE!</v>
      </c>
      <c r="F44" s="26" t="e">
        <f t="shared" si="1"/>
        <v>#VALUE!</v>
      </c>
      <c r="G44" s="26" t="e">
        <f t="shared" si="1"/>
        <v>#VALUE!</v>
      </c>
      <c r="H44" s="26" t="e">
        <f t="shared" si="1"/>
        <v>#VALUE!</v>
      </c>
      <c r="I44" s="26" t="e">
        <f t="shared" si="1"/>
        <v>#VALUE!</v>
      </c>
      <c r="J44" s="38" t="e">
        <f t="shared" si="1"/>
        <v>#VALUE!</v>
      </c>
      <c r="K44" s="1"/>
    </row>
    <row r="45" spans="1:11" ht="12" customHeight="1">
      <c r="A45" s="345"/>
      <c r="B45" s="39" t="s">
        <v>52</v>
      </c>
      <c r="C45" s="40" t="e">
        <f t="shared" si="1"/>
        <v>#VALUE!</v>
      </c>
      <c r="D45" s="40" t="e">
        <f t="shared" si="1"/>
        <v>#VALUE!</v>
      </c>
      <c r="E45" s="40" t="e">
        <f t="shared" si="1"/>
        <v>#VALUE!</v>
      </c>
      <c r="F45" s="40" t="e">
        <f t="shared" si="1"/>
        <v>#VALUE!</v>
      </c>
      <c r="G45" s="40" t="e">
        <f t="shared" si="1"/>
        <v>#VALUE!</v>
      </c>
      <c r="H45" s="40" t="e">
        <f t="shared" si="1"/>
        <v>#VALUE!</v>
      </c>
      <c r="I45" s="40" t="e">
        <f t="shared" si="1"/>
        <v>#VALUE!</v>
      </c>
      <c r="J45" s="41" t="e">
        <f t="shared" si="1"/>
        <v>#VALUE!</v>
      </c>
      <c r="K45" s="1"/>
    </row>
    <row r="46" spans="1:11" ht="12" customHeight="1">
      <c r="A46" s="28"/>
      <c r="B46" s="9"/>
      <c r="C46" s="42"/>
      <c r="D46" s="43"/>
      <c r="E46" s="43"/>
      <c r="F46" s="43"/>
      <c r="G46" s="43"/>
      <c r="H46" s="43"/>
      <c r="I46" s="43"/>
      <c r="J46" s="43"/>
      <c r="K46" s="1"/>
    </row>
    <row r="47" spans="1:11" ht="12" customHeight="1">
      <c r="A47" s="346" t="s">
        <v>53</v>
      </c>
      <c r="B47" s="18" t="s">
        <v>33</v>
      </c>
      <c r="C47" s="19">
        <f>IF(C7&gt;=10,C34/C7*100,"※")</f>
        <v>0.51282051282051277</v>
      </c>
      <c r="D47" s="44">
        <f t="shared" ref="C47:I58" si="2">IF(D7&gt;=10,D34/D7*100,"※")</f>
        <v>4.5226130653266337</v>
      </c>
      <c r="E47" s="19">
        <f t="shared" si="2"/>
        <v>6.0209424083769632</v>
      </c>
      <c r="F47" s="19">
        <f t="shared" si="2"/>
        <v>10</v>
      </c>
      <c r="G47" s="19">
        <f t="shared" si="2"/>
        <v>5.8011049723756907</v>
      </c>
      <c r="H47" s="19">
        <f t="shared" si="2"/>
        <v>-31.25</v>
      </c>
      <c r="I47" s="19">
        <f t="shared" si="2"/>
        <v>-8.064516129032258</v>
      </c>
      <c r="J47" s="45" t="s">
        <v>54</v>
      </c>
      <c r="K47" s="1"/>
    </row>
    <row r="48" spans="1:11" ht="12" customHeight="1">
      <c r="A48" s="347"/>
      <c r="B48" s="20" t="s">
        <v>34</v>
      </c>
      <c r="C48" s="22">
        <f t="shared" si="2"/>
        <v>0.51282051282051277</v>
      </c>
      <c r="D48" s="22">
        <f t="shared" si="2"/>
        <v>2.7431421446384037</v>
      </c>
      <c r="E48" s="22">
        <f t="shared" si="2"/>
        <v>4.9738219895287958</v>
      </c>
      <c r="F48" s="22">
        <f t="shared" si="2"/>
        <v>19.047619047619047</v>
      </c>
      <c r="G48" s="22">
        <f t="shared" si="2"/>
        <v>4.1551246537396125</v>
      </c>
      <c r="H48" s="22">
        <f t="shared" si="2"/>
        <v>-38.888888888888893</v>
      </c>
      <c r="I48" s="22">
        <f t="shared" si="2"/>
        <v>-3.8251366120218582</v>
      </c>
      <c r="J48" s="46" t="s">
        <v>56</v>
      </c>
      <c r="K48" s="1"/>
    </row>
    <row r="49" spans="1:11" ht="12" customHeight="1">
      <c r="A49" s="347" t="s">
        <v>35</v>
      </c>
      <c r="B49" s="20" t="s">
        <v>36</v>
      </c>
      <c r="C49" s="22" t="e">
        <f t="shared" si="2"/>
        <v>#VALUE!</v>
      </c>
      <c r="D49" s="22" t="e">
        <f t="shared" si="2"/>
        <v>#VALUE!</v>
      </c>
      <c r="E49" s="22" t="e">
        <f t="shared" si="2"/>
        <v>#VALUE!</v>
      </c>
      <c r="F49" s="22" t="e">
        <f t="shared" si="2"/>
        <v>#VALUE!</v>
      </c>
      <c r="G49" s="22" t="e">
        <f t="shared" si="2"/>
        <v>#VALUE!</v>
      </c>
      <c r="H49" s="22" t="e">
        <f t="shared" si="2"/>
        <v>#VALUE!</v>
      </c>
      <c r="I49" s="22" t="e">
        <f t="shared" si="2"/>
        <v>#VALUE!</v>
      </c>
      <c r="J49" s="46" t="s">
        <v>56</v>
      </c>
      <c r="K49" s="1"/>
    </row>
    <row r="50" spans="1:11" ht="12" customHeight="1">
      <c r="A50" s="347" t="s">
        <v>37</v>
      </c>
      <c r="B50" s="20" t="s">
        <v>38</v>
      </c>
      <c r="C50" s="22" t="e">
        <f t="shared" si="2"/>
        <v>#VALUE!</v>
      </c>
      <c r="D50" s="22" t="e">
        <f t="shared" si="2"/>
        <v>#VALUE!</v>
      </c>
      <c r="E50" s="22" t="e">
        <f t="shared" si="2"/>
        <v>#VALUE!</v>
      </c>
      <c r="F50" s="22" t="e">
        <f t="shared" si="2"/>
        <v>#VALUE!</v>
      </c>
      <c r="G50" s="22" t="e">
        <f t="shared" si="2"/>
        <v>#VALUE!</v>
      </c>
      <c r="H50" s="22" t="e">
        <f t="shared" si="2"/>
        <v>#VALUE!</v>
      </c>
      <c r="I50" s="22" t="e">
        <f t="shared" si="2"/>
        <v>#VALUE!</v>
      </c>
      <c r="J50" s="46" t="s">
        <v>56</v>
      </c>
      <c r="K50" s="1"/>
    </row>
    <row r="51" spans="1:11" ht="12" customHeight="1">
      <c r="A51" s="347" t="s">
        <v>39</v>
      </c>
      <c r="B51" s="20" t="s">
        <v>40</v>
      </c>
      <c r="C51" s="22" t="e">
        <f t="shared" si="2"/>
        <v>#VALUE!</v>
      </c>
      <c r="D51" s="22" t="e">
        <f t="shared" si="2"/>
        <v>#VALUE!</v>
      </c>
      <c r="E51" s="22" t="e">
        <f t="shared" si="2"/>
        <v>#VALUE!</v>
      </c>
      <c r="F51" s="22" t="e">
        <f t="shared" si="2"/>
        <v>#VALUE!</v>
      </c>
      <c r="G51" s="22" t="e">
        <f t="shared" si="2"/>
        <v>#VALUE!</v>
      </c>
      <c r="H51" s="22" t="e">
        <f t="shared" si="2"/>
        <v>#VALUE!</v>
      </c>
      <c r="I51" s="22" t="e">
        <f t="shared" si="2"/>
        <v>#VALUE!</v>
      </c>
      <c r="J51" s="46" t="s">
        <v>56</v>
      </c>
      <c r="K51" s="1"/>
    </row>
    <row r="52" spans="1:11" ht="12" customHeight="1">
      <c r="A52" s="347" t="s">
        <v>41</v>
      </c>
      <c r="B52" s="20" t="s">
        <v>42</v>
      </c>
      <c r="C52" s="22" t="e">
        <f t="shared" si="2"/>
        <v>#VALUE!</v>
      </c>
      <c r="D52" s="22" t="e">
        <f t="shared" si="2"/>
        <v>#VALUE!</v>
      </c>
      <c r="E52" s="22" t="e">
        <f t="shared" si="2"/>
        <v>#VALUE!</v>
      </c>
      <c r="F52" s="22" t="e">
        <f t="shared" si="2"/>
        <v>#VALUE!</v>
      </c>
      <c r="G52" s="22" t="e">
        <f t="shared" si="2"/>
        <v>#VALUE!</v>
      </c>
      <c r="H52" s="22" t="e">
        <f t="shared" si="2"/>
        <v>#VALUE!</v>
      </c>
      <c r="I52" s="22" t="e">
        <f t="shared" si="2"/>
        <v>#VALUE!</v>
      </c>
      <c r="J52" s="46" t="s">
        <v>56</v>
      </c>
      <c r="K52" s="1"/>
    </row>
    <row r="53" spans="1:11" ht="12" customHeight="1">
      <c r="A53" s="347" t="s">
        <v>43</v>
      </c>
      <c r="B53" s="20" t="s">
        <v>44</v>
      </c>
      <c r="C53" s="22" t="e">
        <f t="shared" si="2"/>
        <v>#VALUE!</v>
      </c>
      <c r="D53" s="22" t="e">
        <f t="shared" si="2"/>
        <v>#VALUE!</v>
      </c>
      <c r="E53" s="22" t="e">
        <f t="shared" si="2"/>
        <v>#VALUE!</v>
      </c>
      <c r="F53" s="22" t="e">
        <f t="shared" si="2"/>
        <v>#VALUE!</v>
      </c>
      <c r="G53" s="22" t="e">
        <f t="shared" si="2"/>
        <v>#VALUE!</v>
      </c>
      <c r="H53" s="22" t="e">
        <f t="shared" si="2"/>
        <v>#VALUE!</v>
      </c>
      <c r="I53" s="22" t="e">
        <f t="shared" si="2"/>
        <v>#VALUE!</v>
      </c>
      <c r="J53" s="46" t="s">
        <v>56</v>
      </c>
      <c r="K53" s="5"/>
    </row>
    <row r="54" spans="1:11" ht="12" customHeight="1">
      <c r="A54" s="347" t="s">
        <v>45</v>
      </c>
      <c r="B54" s="20" t="s">
        <v>46</v>
      </c>
      <c r="C54" s="22" t="e">
        <f t="shared" si="2"/>
        <v>#VALUE!</v>
      </c>
      <c r="D54" s="22" t="e">
        <f t="shared" si="2"/>
        <v>#VALUE!</v>
      </c>
      <c r="E54" s="22" t="e">
        <f t="shared" si="2"/>
        <v>#VALUE!</v>
      </c>
      <c r="F54" s="22" t="e">
        <f t="shared" si="2"/>
        <v>#VALUE!</v>
      </c>
      <c r="G54" s="22" t="e">
        <f t="shared" si="2"/>
        <v>#VALUE!</v>
      </c>
      <c r="H54" s="22" t="e">
        <f t="shared" si="2"/>
        <v>#VALUE!</v>
      </c>
      <c r="I54" s="22" t="e">
        <f t="shared" si="2"/>
        <v>#VALUE!</v>
      </c>
      <c r="J54" s="46" t="s">
        <v>56</v>
      </c>
      <c r="K54" s="1"/>
    </row>
    <row r="55" spans="1:11" ht="12" customHeight="1">
      <c r="A55" s="347" t="s">
        <v>47</v>
      </c>
      <c r="B55" s="20" t="s">
        <v>48</v>
      </c>
      <c r="C55" s="22" t="e">
        <f t="shared" si="2"/>
        <v>#VALUE!</v>
      </c>
      <c r="D55" s="22" t="e">
        <f t="shared" si="2"/>
        <v>#VALUE!</v>
      </c>
      <c r="E55" s="22" t="e">
        <f t="shared" si="2"/>
        <v>#VALUE!</v>
      </c>
      <c r="F55" s="22" t="e">
        <f t="shared" si="2"/>
        <v>#VALUE!</v>
      </c>
      <c r="G55" s="22" t="e">
        <f t="shared" si="2"/>
        <v>#VALUE!</v>
      </c>
      <c r="H55" s="22" t="e">
        <f t="shared" si="2"/>
        <v>#VALUE!</v>
      </c>
      <c r="I55" s="22" t="e">
        <f t="shared" si="2"/>
        <v>#VALUE!</v>
      </c>
      <c r="J55" s="46" t="s">
        <v>56</v>
      </c>
      <c r="K55" s="1"/>
    </row>
    <row r="56" spans="1:11" ht="12" customHeight="1">
      <c r="A56" s="347" t="s">
        <v>49</v>
      </c>
      <c r="B56" s="20" t="s">
        <v>50</v>
      </c>
      <c r="C56" s="22" t="e">
        <f t="shared" si="2"/>
        <v>#VALUE!</v>
      </c>
      <c r="D56" s="22" t="e">
        <f t="shared" si="2"/>
        <v>#VALUE!</v>
      </c>
      <c r="E56" s="22" t="e">
        <f t="shared" si="2"/>
        <v>#VALUE!</v>
      </c>
      <c r="F56" s="22" t="e">
        <f t="shared" si="2"/>
        <v>#VALUE!</v>
      </c>
      <c r="G56" s="22" t="e">
        <f t="shared" si="2"/>
        <v>#VALUE!</v>
      </c>
      <c r="H56" s="22" t="e">
        <f t="shared" si="2"/>
        <v>#VALUE!</v>
      </c>
      <c r="I56" s="22" t="e">
        <f t="shared" si="2"/>
        <v>#VALUE!</v>
      </c>
      <c r="J56" s="46" t="s">
        <v>56</v>
      </c>
      <c r="K56" s="1"/>
    </row>
    <row r="57" spans="1:11" ht="12" customHeight="1">
      <c r="A57" s="347"/>
      <c r="B57" s="20" t="s">
        <v>51</v>
      </c>
      <c r="C57" s="22" t="e">
        <f t="shared" si="2"/>
        <v>#VALUE!</v>
      </c>
      <c r="D57" s="22" t="e">
        <f t="shared" si="2"/>
        <v>#VALUE!</v>
      </c>
      <c r="E57" s="22" t="e">
        <f t="shared" si="2"/>
        <v>#VALUE!</v>
      </c>
      <c r="F57" s="22" t="e">
        <f t="shared" si="2"/>
        <v>#VALUE!</v>
      </c>
      <c r="G57" s="22" t="e">
        <f t="shared" si="2"/>
        <v>#VALUE!</v>
      </c>
      <c r="H57" s="22" t="e">
        <f t="shared" si="2"/>
        <v>#VALUE!</v>
      </c>
      <c r="I57" s="22" t="e">
        <f t="shared" si="2"/>
        <v>#VALUE!</v>
      </c>
      <c r="J57" s="46" t="s">
        <v>56</v>
      </c>
      <c r="K57" s="1"/>
    </row>
    <row r="58" spans="1:11" ht="12" customHeight="1">
      <c r="A58" s="348"/>
      <c r="B58" s="39" t="s">
        <v>52</v>
      </c>
      <c r="C58" s="48" t="e">
        <f t="shared" si="2"/>
        <v>#VALUE!</v>
      </c>
      <c r="D58" s="48" t="e">
        <f t="shared" si="2"/>
        <v>#VALUE!</v>
      </c>
      <c r="E58" s="48" t="e">
        <f t="shared" si="2"/>
        <v>#VALUE!</v>
      </c>
      <c r="F58" s="48" t="e">
        <f t="shared" si="2"/>
        <v>#VALUE!</v>
      </c>
      <c r="G58" s="48" t="e">
        <f t="shared" si="2"/>
        <v>#VALUE!</v>
      </c>
      <c r="H58" s="48" t="e">
        <f t="shared" si="2"/>
        <v>#VALUE!</v>
      </c>
      <c r="I58" s="48" t="e">
        <f t="shared" si="2"/>
        <v>#VALUE!</v>
      </c>
      <c r="J58" s="49" t="s">
        <v>56</v>
      </c>
      <c r="K58" s="1"/>
    </row>
    <row r="59" spans="1:11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1"/>
    </row>
    <row r="60" spans="1:11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1"/>
    </row>
    <row r="61" spans="1:11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1"/>
    </row>
    <row r="62" spans="1:11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1"/>
    </row>
    <row r="63" spans="1:11">
      <c r="A63" s="43"/>
      <c r="B63" s="52"/>
      <c r="C63" s="53"/>
      <c r="D63" s="52"/>
      <c r="E63" s="52"/>
      <c r="F63" s="52"/>
      <c r="G63" s="52"/>
      <c r="H63" s="52"/>
      <c r="I63" s="52"/>
      <c r="J63" s="53"/>
      <c r="K63" s="1"/>
    </row>
    <row r="64" spans="1:11">
      <c r="A64" s="3"/>
      <c r="B64" s="1"/>
      <c r="C64" s="54"/>
      <c r="D64" s="1"/>
      <c r="E64" s="1"/>
      <c r="F64" s="1"/>
      <c r="G64" s="1"/>
      <c r="H64" s="1"/>
      <c r="I64" s="1"/>
      <c r="J64" s="1"/>
      <c r="K64" s="1"/>
    </row>
    <row r="65" spans="1:11">
      <c r="A65" s="3"/>
      <c r="B65" s="1"/>
      <c r="C65" s="54"/>
      <c r="D65" s="1"/>
      <c r="E65" s="1"/>
      <c r="F65" s="1"/>
      <c r="G65" s="1"/>
      <c r="H65" s="1"/>
      <c r="I65" s="1"/>
      <c r="J65" s="1"/>
      <c r="K65" s="1"/>
    </row>
    <row r="66" spans="1:11">
      <c r="A66" s="3"/>
      <c r="B66" s="1"/>
      <c r="C66" s="54"/>
      <c r="D66" s="1"/>
      <c r="E66" s="1"/>
      <c r="F66" s="1"/>
      <c r="G66" s="1"/>
      <c r="H66" s="1"/>
      <c r="I66" s="1"/>
      <c r="J66" s="1"/>
      <c r="K66" s="1"/>
    </row>
    <row r="67" spans="1:11">
      <c r="A67" s="3"/>
      <c r="B67" s="1"/>
      <c r="C67" s="54"/>
      <c r="D67" s="1"/>
      <c r="E67" s="1"/>
      <c r="F67" s="1"/>
      <c r="G67" s="1"/>
      <c r="H67" s="1"/>
      <c r="I67" s="1"/>
      <c r="J67" s="1"/>
      <c r="K67" s="1"/>
    </row>
    <row r="68" spans="1:11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3"/>
      <c r="B74" s="1"/>
      <c r="C74" s="54"/>
      <c r="D74" s="1"/>
      <c r="E74" s="1"/>
      <c r="F74" s="1"/>
      <c r="G74" s="1"/>
      <c r="H74" s="1"/>
      <c r="I74" s="1"/>
      <c r="J74" s="1"/>
      <c r="K74" s="1"/>
    </row>
    <row r="75" spans="1:11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3"/>
      <c r="B81" s="1"/>
      <c r="C81" s="5"/>
      <c r="D81" s="5"/>
      <c r="E81" s="5"/>
      <c r="F81" s="5"/>
      <c r="G81" s="1"/>
      <c r="H81" s="1"/>
      <c r="I81" s="1"/>
      <c r="J81" s="1"/>
      <c r="K81" s="1"/>
    </row>
    <row r="82" spans="1:11">
      <c r="A82" s="3"/>
      <c r="B82" s="1"/>
      <c r="C82" s="54"/>
      <c r="D82" s="5"/>
      <c r="E82" s="5"/>
      <c r="F82" s="5"/>
      <c r="G82" s="1"/>
      <c r="H82" s="55"/>
      <c r="I82" s="55"/>
      <c r="J82" s="1"/>
      <c r="K82" s="1"/>
    </row>
    <row r="83" spans="1:11">
      <c r="A83" s="3"/>
      <c r="B83" s="1"/>
      <c r="C83" s="1"/>
      <c r="D83" s="1"/>
      <c r="E83" s="1"/>
      <c r="F83" s="1"/>
      <c r="G83" s="1"/>
      <c r="H83" s="55"/>
      <c r="I83" s="55"/>
      <c r="J83" s="1"/>
      <c r="K83" s="1"/>
    </row>
    <row r="84" spans="1:11">
      <c r="A84" s="3"/>
      <c r="B84" s="1"/>
      <c r="C84" s="1"/>
      <c r="D84" s="1"/>
      <c r="E84" s="1"/>
      <c r="F84" s="1"/>
      <c r="G84" s="1"/>
      <c r="H84" s="55"/>
      <c r="I84" s="55"/>
      <c r="J84" s="1"/>
      <c r="K84" s="1"/>
    </row>
  </sheetData>
  <mergeCells count="7">
    <mergeCell ref="A1:J1"/>
    <mergeCell ref="D5:D6"/>
    <mergeCell ref="I5:I6"/>
    <mergeCell ref="J5:J6"/>
    <mergeCell ref="A7:A30"/>
    <mergeCell ref="A34:A45"/>
    <mergeCell ref="A47:A58"/>
  </mergeCells>
  <phoneticPr fontId="3"/>
  <conditionalFormatting sqref="C48:J58">
    <cfRule type="expression" dxfId="45" priority="2" stopIfTrue="1">
      <formula>ISERROR(C35)</formula>
    </cfRule>
  </conditionalFormatting>
  <conditionalFormatting sqref="C34">
    <cfRule type="expression" dxfId="44" priority="3" stopIfTrue="1">
      <formula>"ISERROR(C34)"</formula>
    </cfRule>
  </conditionalFormatting>
  <conditionalFormatting sqref="C35:J45">
    <cfRule type="expression" dxfId="43" priority="4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&amp;C－８－</oddFooter>
  </headerFooter>
  <rowBreaks count="1" manualBreakCount="1">
    <brk id="59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Q83"/>
  <sheetViews>
    <sheetView view="pageBreakPreview" zoomScale="79" zoomScaleNormal="100" zoomScaleSheetLayoutView="79" workbookViewId="0">
      <pane xSplit="1" ySplit="5" topLeftCell="B6" activePane="bottomRight" state="frozen"/>
      <selection activeCell="L45" sqref="L45"/>
      <selection pane="topRight" activeCell="L45" sqref="L45"/>
      <selection pane="bottomLeft" activeCell="L45" sqref="L45"/>
      <selection pane="bottomRight" sqref="A1:P1"/>
    </sheetView>
  </sheetViews>
  <sheetFormatPr defaultRowHeight="12"/>
  <cols>
    <col min="1" max="1" width="3" style="98" customWidth="1"/>
    <col min="2" max="2" width="11.625" style="73" customWidth="1"/>
    <col min="3" max="16" width="4.875" style="73" customWidth="1"/>
    <col min="17" max="240" width="9" style="73"/>
    <col min="241" max="241" width="3" style="73" customWidth="1"/>
    <col min="242" max="242" width="11.625" style="73" customWidth="1"/>
    <col min="243" max="256" width="4.875" style="73" customWidth="1"/>
    <col min="257" max="257" width="9" style="73"/>
    <col min="258" max="258" width="3" style="73" customWidth="1"/>
    <col min="259" max="259" width="11.625" style="73" customWidth="1"/>
    <col min="260" max="273" width="4.875" style="73" customWidth="1"/>
    <col min="274" max="496" width="9" style="73"/>
    <col min="497" max="497" width="3" style="73" customWidth="1"/>
    <col min="498" max="498" width="11.625" style="73" customWidth="1"/>
    <col min="499" max="512" width="4.875" style="73" customWidth="1"/>
    <col min="513" max="513" width="9" style="73"/>
    <col min="514" max="514" width="3" style="73" customWidth="1"/>
    <col min="515" max="515" width="11.625" style="73" customWidth="1"/>
    <col min="516" max="529" width="4.875" style="73" customWidth="1"/>
    <col min="530" max="752" width="9" style="73"/>
    <col min="753" max="753" width="3" style="73" customWidth="1"/>
    <col min="754" max="754" width="11.625" style="73" customWidth="1"/>
    <col min="755" max="768" width="4.875" style="73" customWidth="1"/>
    <col min="769" max="769" width="9" style="73"/>
    <col min="770" max="770" width="3" style="73" customWidth="1"/>
    <col min="771" max="771" width="11.625" style="73" customWidth="1"/>
    <col min="772" max="785" width="4.875" style="73" customWidth="1"/>
    <col min="786" max="1008" width="9" style="73"/>
    <col min="1009" max="1009" width="3" style="73" customWidth="1"/>
    <col min="1010" max="1010" width="11.625" style="73" customWidth="1"/>
    <col min="1011" max="1024" width="4.875" style="73" customWidth="1"/>
    <col min="1025" max="1025" width="9" style="73"/>
    <col min="1026" max="1026" width="3" style="73" customWidth="1"/>
    <col min="1027" max="1027" width="11.625" style="73" customWidth="1"/>
    <col min="1028" max="1041" width="4.875" style="73" customWidth="1"/>
    <col min="1042" max="1264" width="9" style="73"/>
    <col min="1265" max="1265" width="3" style="73" customWidth="1"/>
    <col min="1266" max="1266" width="11.625" style="73" customWidth="1"/>
    <col min="1267" max="1280" width="4.875" style="73" customWidth="1"/>
    <col min="1281" max="1281" width="9" style="73"/>
    <col min="1282" max="1282" width="3" style="73" customWidth="1"/>
    <col min="1283" max="1283" width="11.625" style="73" customWidth="1"/>
    <col min="1284" max="1297" width="4.875" style="73" customWidth="1"/>
    <col min="1298" max="1520" width="9" style="73"/>
    <col min="1521" max="1521" width="3" style="73" customWidth="1"/>
    <col min="1522" max="1522" width="11.625" style="73" customWidth="1"/>
    <col min="1523" max="1536" width="4.875" style="73" customWidth="1"/>
    <col min="1537" max="1537" width="9" style="73"/>
    <col min="1538" max="1538" width="3" style="73" customWidth="1"/>
    <col min="1539" max="1539" width="11.625" style="73" customWidth="1"/>
    <col min="1540" max="1553" width="4.875" style="73" customWidth="1"/>
    <col min="1554" max="1776" width="9" style="73"/>
    <col min="1777" max="1777" width="3" style="73" customWidth="1"/>
    <col min="1778" max="1778" width="11.625" style="73" customWidth="1"/>
    <col min="1779" max="1792" width="4.875" style="73" customWidth="1"/>
    <col min="1793" max="1793" width="9" style="73"/>
    <col min="1794" max="1794" width="3" style="73" customWidth="1"/>
    <col min="1795" max="1795" width="11.625" style="73" customWidth="1"/>
    <col min="1796" max="1809" width="4.875" style="73" customWidth="1"/>
    <col min="1810" max="2032" width="9" style="73"/>
    <col min="2033" max="2033" width="3" style="73" customWidth="1"/>
    <col min="2034" max="2034" width="11.625" style="73" customWidth="1"/>
    <col min="2035" max="2048" width="4.875" style="73" customWidth="1"/>
    <col min="2049" max="2049" width="9" style="73"/>
    <col min="2050" max="2050" width="3" style="73" customWidth="1"/>
    <col min="2051" max="2051" width="11.625" style="73" customWidth="1"/>
    <col min="2052" max="2065" width="4.875" style="73" customWidth="1"/>
    <col min="2066" max="2288" width="9" style="73"/>
    <col min="2289" max="2289" width="3" style="73" customWidth="1"/>
    <col min="2290" max="2290" width="11.625" style="73" customWidth="1"/>
    <col min="2291" max="2304" width="4.875" style="73" customWidth="1"/>
    <col min="2305" max="2305" width="9" style="73"/>
    <col min="2306" max="2306" width="3" style="73" customWidth="1"/>
    <col min="2307" max="2307" width="11.625" style="73" customWidth="1"/>
    <col min="2308" max="2321" width="4.875" style="73" customWidth="1"/>
    <col min="2322" max="2544" width="9" style="73"/>
    <col min="2545" max="2545" width="3" style="73" customWidth="1"/>
    <col min="2546" max="2546" width="11.625" style="73" customWidth="1"/>
    <col min="2547" max="2560" width="4.875" style="73" customWidth="1"/>
    <col min="2561" max="2561" width="9" style="73"/>
    <col min="2562" max="2562" width="3" style="73" customWidth="1"/>
    <col min="2563" max="2563" width="11.625" style="73" customWidth="1"/>
    <col min="2564" max="2577" width="4.875" style="73" customWidth="1"/>
    <col min="2578" max="2800" width="9" style="73"/>
    <col min="2801" max="2801" width="3" style="73" customWidth="1"/>
    <col min="2802" max="2802" width="11.625" style="73" customWidth="1"/>
    <col min="2803" max="2816" width="4.875" style="73" customWidth="1"/>
    <col min="2817" max="2817" width="9" style="73"/>
    <col min="2818" max="2818" width="3" style="73" customWidth="1"/>
    <col min="2819" max="2819" width="11.625" style="73" customWidth="1"/>
    <col min="2820" max="2833" width="4.875" style="73" customWidth="1"/>
    <col min="2834" max="3056" width="9" style="73"/>
    <col min="3057" max="3057" width="3" style="73" customWidth="1"/>
    <col min="3058" max="3058" width="11.625" style="73" customWidth="1"/>
    <col min="3059" max="3072" width="4.875" style="73" customWidth="1"/>
    <col min="3073" max="3073" width="9" style="73"/>
    <col min="3074" max="3074" width="3" style="73" customWidth="1"/>
    <col min="3075" max="3075" width="11.625" style="73" customWidth="1"/>
    <col min="3076" max="3089" width="4.875" style="73" customWidth="1"/>
    <col min="3090" max="3312" width="9" style="73"/>
    <col min="3313" max="3313" width="3" style="73" customWidth="1"/>
    <col min="3314" max="3314" width="11.625" style="73" customWidth="1"/>
    <col min="3315" max="3328" width="4.875" style="73" customWidth="1"/>
    <col min="3329" max="3329" width="9" style="73"/>
    <col min="3330" max="3330" width="3" style="73" customWidth="1"/>
    <col min="3331" max="3331" width="11.625" style="73" customWidth="1"/>
    <col min="3332" max="3345" width="4.875" style="73" customWidth="1"/>
    <col min="3346" max="3568" width="9" style="73"/>
    <col min="3569" max="3569" width="3" style="73" customWidth="1"/>
    <col min="3570" max="3570" width="11.625" style="73" customWidth="1"/>
    <col min="3571" max="3584" width="4.875" style="73" customWidth="1"/>
    <col min="3585" max="3585" width="9" style="73"/>
    <col min="3586" max="3586" width="3" style="73" customWidth="1"/>
    <col min="3587" max="3587" width="11.625" style="73" customWidth="1"/>
    <col min="3588" max="3601" width="4.875" style="73" customWidth="1"/>
    <col min="3602" max="3824" width="9" style="73"/>
    <col min="3825" max="3825" width="3" style="73" customWidth="1"/>
    <col min="3826" max="3826" width="11.625" style="73" customWidth="1"/>
    <col min="3827" max="3840" width="4.875" style="73" customWidth="1"/>
    <col min="3841" max="3841" width="9" style="73"/>
    <col min="3842" max="3842" width="3" style="73" customWidth="1"/>
    <col min="3843" max="3843" width="11.625" style="73" customWidth="1"/>
    <col min="3844" max="3857" width="4.875" style="73" customWidth="1"/>
    <col min="3858" max="4080" width="9" style="73"/>
    <col min="4081" max="4081" width="3" style="73" customWidth="1"/>
    <col min="4082" max="4082" width="11.625" style="73" customWidth="1"/>
    <col min="4083" max="4096" width="4.875" style="73" customWidth="1"/>
    <col min="4097" max="4097" width="9" style="73"/>
    <col min="4098" max="4098" width="3" style="73" customWidth="1"/>
    <col min="4099" max="4099" width="11.625" style="73" customWidth="1"/>
    <col min="4100" max="4113" width="4.875" style="73" customWidth="1"/>
    <col min="4114" max="4336" width="9" style="73"/>
    <col min="4337" max="4337" width="3" style="73" customWidth="1"/>
    <col min="4338" max="4338" width="11.625" style="73" customWidth="1"/>
    <col min="4339" max="4352" width="4.875" style="73" customWidth="1"/>
    <col min="4353" max="4353" width="9" style="73"/>
    <col min="4354" max="4354" width="3" style="73" customWidth="1"/>
    <col min="4355" max="4355" width="11.625" style="73" customWidth="1"/>
    <col min="4356" max="4369" width="4.875" style="73" customWidth="1"/>
    <col min="4370" max="4592" width="9" style="73"/>
    <col min="4593" max="4593" width="3" style="73" customWidth="1"/>
    <col min="4594" max="4594" width="11.625" style="73" customWidth="1"/>
    <col min="4595" max="4608" width="4.875" style="73" customWidth="1"/>
    <col min="4609" max="4609" width="9" style="73"/>
    <col min="4610" max="4610" width="3" style="73" customWidth="1"/>
    <col min="4611" max="4611" width="11.625" style="73" customWidth="1"/>
    <col min="4612" max="4625" width="4.875" style="73" customWidth="1"/>
    <col min="4626" max="4848" width="9" style="73"/>
    <col min="4849" max="4849" width="3" style="73" customWidth="1"/>
    <col min="4850" max="4850" width="11.625" style="73" customWidth="1"/>
    <col min="4851" max="4864" width="4.875" style="73" customWidth="1"/>
    <col min="4865" max="4865" width="9" style="73"/>
    <col min="4866" max="4866" width="3" style="73" customWidth="1"/>
    <col min="4867" max="4867" width="11.625" style="73" customWidth="1"/>
    <col min="4868" max="4881" width="4.875" style="73" customWidth="1"/>
    <col min="4882" max="5104" width="9" style="73"/>
    <col min="5105" max="5105" width="3" style="73" customWidth="1"/>
    <col min="5106" max="5106" width="11.625" style="73" customWidth="1"/>
    <col min="5107" max="5120" width="4.875" style="73" customWidth="1"/>
    <col min="5121" max="5121" width="9" style="73"/>
    <col min="5122" max="5122" width="3" style="73" customWidth="1"/>
    <col min="5123" max="5123" width="11.625" style="73" customWidth="1"/>
    <col min="5124" max="5137" width="4.875" style="73" customWidth="1"/>
    <col min="5138" max="5360" width="9" style="73"/>
    <col min="5361" max="5361" width="3" style="73" customWidth="1"/>
    <col min="5362" max="5362" width="11.625" style="73" customWidth="1"/>
    <col min="5363" max="5376" width="4.875" style="73" customWidth="1"/>
    <col min="5377" max="5377" width="9" style="73"/>
    <col min="5378" max="5378" width="3" style="73" customWidth="1"/>
    <col min="5379" max="5379" width="11.625" style="73" customWidth="1"/>
    <col min="5380" max="5393" width="4.875" style="73" customWidth="1"/>
    <col min="5394" max="5616" width="9" style="73"/>
    <col min="5617" max="5617" width="3" style="73" customWidth="1"/>
    <col min="5618" max="5618" width="11.625" style="73" customWidth="1"/>
    <col min="5619" max="5632" width="4.875" style="73" customWidth="1"/>
    <col min="5633" max="5633" width="9" style="73"/>
    <col min="5634" max="5634" width="3" style="73" customWidth="1"/>
    <col min="5635" max="5635" width="11.625" style="73" customWidth="1"/>
    <col min="5636" max="5649" width="4.875" style="73" customWidth="1"/>
    <col min="5650" max="5872" width="9" style="73"/>
    <col min="5873" max="5873" width="3" style="73" customWidth="1"/>
    <col min="5874" max="5874" width="11.625" style="73" customWidth="1"/>
    <col min="5875" max="5888" width="4.875" style="73" customWidth="1"/>
    <col min="5889" max="5889" width="9" style="73"/>
    <col min="5890" max="5890" width="3" style="73" customWidth="1"/>
    <col min="5891" max="5891" width="11.625" style="73" customWidth="1"/>
    <col min="5892" max="5905" width="4.875" style="73" customWidth="1"/>
    <col min="5906" max="6128" width="9" style="73"/>
    <col min="6129" max="6129" width="3" style="73" customWidth="1"/>
    <col min="6130" max="6130" width="11.625" style="73" customWidth="1"/>
    <col min="6131" max="6144" width="4.875" style="73" customWidth="1"/>
    <col min="6145" max="6145" width="9" style="73"/>
    <col min="6146" max="6146" width="3" style="73" customWidth="1"/>
    <col min="6147" max="6147" width="11.625" style="73" customWidth="1"/>
    <col min="6148" max="6161" width="4.875" style="73" customWidth="1"/>
    <col min="6162" max="6384" width="9" style="73"/>
    <col min="6385" max="6385" width="3" style="73" customWidth="1"/>
    <col min="6386" max="6386" width="11.625" style="73" customWidth="1"/>
    <col min="6387" max="6400" width="4.875" style="73" customWidth="1"/>
    <col min="6401" max="6401" width="9" style="73"/>
    <col min="6402" max="6402" width="3" style="73" customWidth="1"/>
    <col min="6403" max="6403" width="11.625" style="73" customWidth="1"/>
    <col min="6404" max="6417" width="4.875" style="73" customWidth="1"/>
    <col min="6418" max="6640" width="9" style="73"/>
    <col min="6641" max="6641" width="3" style="73" customWidth="1"/>
    <col min="6642" max="6642" width="11.625" style="73" customWidth="1"/>
    <col min="6643" max="6656" width="4.875" style="73" customWidth="1"/>
    <col min="6657" max="6657" width="9" style="73"/>
    <col min="6658" max="6658" width="3" style="73" customWidth="1"/>
    <col min="6659" max="6659" width="11.625" style="73" customWidth="1"/>
    <col min="6660" max="6673" width="4.875" style="73" customWidth="1"/>
    <col min="6674" max="6896" width="9" style="73"/>
    <col min="6897" max="6897" width="3" style="73" customWidth="1"/>
    <col min="6898" max="6898" width="11.625" style="73" customWidth="1"/>
    <col min="6899" max="6912" width="4.875" style="73" customWidth="1"/>
    <col min="6913" max="6913" width="9" style="73"/>
    <col min="6914" max="6914" width="3" style="73" customWidth="1"/>
    <col min="6915" max="6915" width="11.625" style="73" customWidth="1"/>
    <col min="6916" max="6929" width="4.875" style="73" customWidth="1"/>
    <col min="6930" max="7152" width="9" style="73"/>
    <col min="7153" max="7153" width="3" style="73" customWidth="1"/>
    <col min="7154" max="7154" width="11.625" style="73" customWidth="1"/>
    <col min="7155" max="7168" width="4.875" style="73" customWidth="1"/>
    <col min="7169" max="7169" width="9" style="73"/>
    <col min="7170" max="7170" width="3" style="73" customWidth="1"/>
    <col min="7171" max="7171" width="11.625" style="73" customWidth="1"/>
    <col min="7172" max="7185" width="4.875" style="73" customWidth="1"/>
    <col min="7186" max="7408" width="9" style="73"/>
    <col min="7409" max="7409" width="3" style="73" customWidth="1"/>
    <col min="7410" max="7410" width="11.625" style="73" customWidth="1"/>
    <col min="7411" max="7424" width="4.875" style="73" customWidth="1"/>
    <col min="7425" max="7425" width="9" style="73"/>
    <col min="7426" max="7426" width="3" style="73" customWidth="1"/>
    <col min="7427" max="7427" width="11.625" style="73" customWidth="1"/>
    <col min="7428" max="7441" width="4.875" style="73" customWidth="1"/>
    <col min="7442" max="7664" width="9" style="73"/>
    <col min="7665" max="7665" width="3" style="73" customWidth="1"/>
    <col min="7666" max="7666" width="11.625" style="73" customWidth="1"/>
    <col min="7667" max="7680" width="4.875" style="73" customWidth="1"/>
    <col min="7681" max="7681" width="9" style="73"/>
    <col min="7682" max="7682" width="3" style="73" customWidth="1"/>
    <col min="7683" max="7683" width="11.625" style="73" customWidth="1"/>
    <col min="7684" max="7697" width="4.875" style="73" customWidth="1"/>
    <col min="7698" max="7920" width="9" style="73"/>
    <col min="7921" max="7921" width="3" style="73" customWidth="1"/>
    <col min="7922" max="7922" width="11.625" style="73" customWidth="1"/>
    <col min="7923" max="7936" width="4.875" style="73" customWidth="1"/>
    <col min="7937" max="7937" width="9" style="73"/>
    <col min="7938" max="7938" width="3" style="73" customWidth="1"/>
    <col min="7939" max="7939" width="11.625" style="73" customWidth="1"/>
    <col min="7940" max="7953" width="4.875" style="73" customWidth="1"/>
    <col min="7954" max="8176" width="9" style="73"/>
    <col min="8177" max="8177" width="3" style="73" customWidth="1"/>
    <col min="8178" max="8178" width="11.625" style="73" customWidth="1"/>
    <col min="8179" max="8192" width="4.875" style="73" customWidth="1"/>
    <col min="8193" max="8193" width="9" style="73"/>
    <col min="8194" max="8194" width="3" style="73" customWidth="1"/>
    <col min="8195" max="8195" width="11.625" style="73" customWidth="1"/>
    <col min="8196" max="8209" width="4.875" style="73" customWidth="1"/>
    <col min="8210" max="8432" width="9" style="73"/>
    <col min="8433" max="8433" width="3" style="73" customWidth="1"/>
    <col min="8434" max="8434" width="11.625" style="73" customWidth="1"/>
    <col min="8435" max="8448" width="4.875" style="73" customWidth="1"/>
    <col min="8449" max="8449" width="9" style="73"/>
    <col min="8450" max="8450" width="3" style="73" customWidth="1"/>
    <col min="8451" max="8451" width="11.625" style="73" customWidth="1"/>
    <col min="8452" max="8465" width="4.875" style="73" customWidth="1"/>
    <col min="8466" max="8688" width="9" style="73"/>
    <col min="8689" max="8689" width="3" style="73" customWidth="1"/>
    <col min="8690" max="8690" width="11.625" style="73" customWidth="1"/>
    <col min="8691" max="8704" width="4.875" style="73" customWidth="1"/>
    <col min="8705" max="8705" width="9" style="73"/>
    <col min="8706" max="8706" width="3" style="73" customWidth="1"/>
    <col min="8707" max="8707" width="11.625" style="73" customWidth="1"/>
    <col min="8708" max="8721" width="4.875" style="73" customWidth="1"/>
    <col min="8722" max="8944" width="9" style="73"/>
    <col min="8945" max="8945" width="3" style="73" customWidth="1"/>
    <col min="8946" max="8946" width="11.625" style="73" customWidth="1"/>
    <col min="8947" max="8960" width="4.875" style="73" customWidth="1"/>
    <col min="8961" max="8961" width="9" style="73"/>
    <col min="8962" max="8962" width="3" style="73" customWidth="1"/>
    <col min="8963" max="8963" width="11.625" style="73" customWidth="1"/>
    <col min="8964" max="8977" width="4.875" style="73" customWidth="1"/>
    <col min="8978" max="9200" width="9" style="73"/>
    <col min="9201" max="9201" width="3" style="73" customWidth="1"/>
    <col min="9202" max="9202" width="11.625" style="73" customWidth="1"/>
    <col min="9203" max="9216" width="4.875" style="73" customWidth="1"/>
    <col min="9217" max="9217" width="9" style="73"/>
    <col min="9218" max="9218" width="3" style="73" customWidth="1"/>
    <col min="9219" max="9219" width="11.625" style="73" customWidth="1"/>
    <col min="9220" max="9233" width="4.875" style="73" customWidth="1"/>
    <col min="9234" max="9456" width="9" style="73"/>
    <col min="9457" max="9457" width="3" style="73" customWidth="1"/>
    <col min="9458" max="9458" width="11.625" style="73" customWidth="1"/>
    <col min="9459" max="9472" width="4.875" style="73" customWidth="1"/>
    <col min="9473" max="9473" width="9" style="73"/>
    <col min="9474" max="9474" width="3" style="73" customWidth="1"/>
    <col min="9475" max="9475" width="11.625" style="73" customWidth="1"/>
    <col min="9476" max="9489" width="4.875" style="73" customWidth="1"/>
    <col min="9490" max="9712" width="9" style="73"/>
    <col min="9713" max="9713" width="3" style="73" customWidth="1"/>
    <col min="9714" max="9714" width="11.625" style="73" customWidth="1"/>
    <col min="9715" max="9728" width="4.875" style="73" customWidth="1"/>
    <col min="9729" max="9729" width="9" style="73"/>
    <col min="9730" max="9730" width="3" style="73" customWidth="1"/>
    <col min="9731" max="9731" width="11.625" style="73" customWidth="1"/>
    <col min="9732" max="9745" width="4.875" style="73" customWidth="1"/>
    <col min="9746" max="9968" width="9" style="73"/>
    <col min="9969" max="9969" width="3" style="73" customWidth="1"/>
    <col min="9970" max="9970" width="11.625" style="73" customWidth="1"/>
    <col min="9971" max="9984" width="4.875" style="73" customWidth="1"/>
    <col min="9985" max="9985" width="9" style="73"/>
    <col min="9986" max="9986" width="3" style="73" customWidth="1"/>
    <col min="9987" max="9987" width="11.625" style="73" customWidth="1"/>
    <col min="9988" max="10001" width="4.875" style="73" customWidth="1"/>
    <col min="10002" max="10224" width="9" style="73"/>
    <col min="10225" max="10225" width="3" style="73" customWidth="1"/>
    <col min="10226" max="10226" width="11.625" style="73" customWidth="1"/>
    <col min="10227" max="10240" width="4.875" style="73" customWidth="1"/>
    <col min="10241" max="10241" width="9" style="73"/>
    <col min="10242" max="10242" width="3" style="73" customWidth="1"/>
    <col min="10243" max="10243" width="11.625" style="73" customWidth="1"/>
    <col min="10244" max="10257" width="4.875" style="73" customWidth="1"/>
    <col min="10258" max="10480" width="9" style="73"/>
    <col min="10481" max="10481" width="3" style="73" customWidth="1"/>
    <col min="10482" max="10482" width="11.625" style="73" customWidth="1"/>
    <col min="10483" max="10496" width="4.875" style="73" customWidth="1"/>
    <col min="10497" max="10497" width="9" style="73"/>
    <col min="10498" max="10498" width="3" style="73" customWidth="1"/>
    <col min="10499" max="10499" width="11.625" style="73" customWidth="1"/>
    <col min="10500" max="10513" width="4.875" style="73" customWidth="1"/>
    <col min="10514" max="10736" width="9" style="73"/>
    <col min="10737" max="10737" width="3" style="73" customWidth="1"/>
    <col min="10738" max="10738" width="11.625" style="73" customWidth="1"/>
    <col min="10739" max="10752" width="4.875" style="73" customWidth="1"/>
    <col min="10753" max="10753" width="9" style="73"/>
    <col min="10754" max="10754" width="3" style="73" customWidth="1"/>
    <col min="10755" max="10755" width="11.625" style="73" customWidth="1"/>
    <col min="10756" max="10769" width="4.875" style="73" customWidth="1"/>
    <col min="10770" max="10992" width="9" style="73"/>
    <col min="10993" max="10993" width="3" style="73" customWidth="1"/>
    <col min="10994" max="10994" width="11.625" style="73" customWidth="1"/>
    <col min="10995" max="11008" width="4.875" style="73" customWidth="1"/>
    <col min="11009" max="11009" width="9" style="73"/>
    <col min="11010" max="11010" width="3" style="73" customWidth="1"/>
    <col min="11011" max="11011" width="11.625" style="73" customWidth="1"/>
    <col min="11012" max="11025" width="4.875" style="73" customWidth="1"/>
    <col min="11026" max="11248" width="9" style="73"/>
    <col min="11249" max="11249" width="3" style="73" customWidth="1"/>
    <col min="11250" max="11250" width="11.625" style="73" customWidth="1"/>
    <col min="11251" max="11264" width="4.875" style="73" customWidth="1"/>
    <col min="11265" max="11265" width="9" style="73"/>
    <col min="11266" max="11266" width="3" style="73" customWidth="1"/>
    <col min="11267" max="11267" width="11.625" style="73" customWidth="1"/>
    <col min="11268" max="11281" width="4.875" style="73" customWidth="1"/>
    <col min="11282" max="11504" width="9" style="73"/>
    <col min="11505" max="11505" width="3" style="73" customWidth="1"/>
    <col min="11506" max="11506" width="11.625" style="73" customWidth="1"/>
    <col min="11507" max="11520" width="4.875" style="73" customWidth="1"/>
    <col min="11521" max="11521" width="9" style="73"/>
    <col min="11522" max="11522" width="3" style="73" customWidth="1"/>
    <col min="11523" max="11523" width="11.625" style="73" customWidth="1"/>
    <col min="11524" max="11537" width="4.875" style="73" customWidth="1"/>
    <col min="11538" max="11760" width="9" style="73"/>
    <col min="11761" max="11761" width="3" style="73" customWidth="1"/>
    <col min="11762" max="11762" width="11.625" style="73" customWidth="1"/>
    <col min="11763" max="11776" width="4.875" style="73" customWidth="1"/>
    <col min="11777" max="11777" width="9" style="73"/>
    <col min="11778" max="11778" width="3" style="73" customWidth="1"/>
    <col min="11779" max="11779" width="11.625" style="73" customWidth="1"/>
    <col min="11780" max="11793" width="4.875" style="73" customWidth="1"/>
    <col min="11794" max="12016" width="9" style="73"/>
    <col min="12017" max="12017" width="3" style="73" customWidth="1"/>
    <col min="12018" max="12018" width="11.625" style="73" customWidth="1"/>
    <col min="12019" max="12032" width="4.875" style="73" customWidth="1"/>
    <col min="12033" max="12033" width="9" style="73"/>
    <col min="12034" max="12034" width="3" style="73" customWidth="1"/>
    <col min="12035" max="12035" width="11.625" style="73" customWidth="1"/>
    <col min="12036" max="12049" width="4.875" style="73" customWidth="1"/>
    <col min="12050" max="12272" width="9" style="73"/>
    <col min="12273" max="12273" width="3" style="73" customWidth="1"/>
    <col min="12274" max="12274" width="11.625" style="73" customWidth="1"/>
    <col min="12275" max="12288" width="4.875" style="73" customWidth="1"/>
    <col min="12289" max="12289" width="9" style="73"/>
    <col min="12290" max="12290" width="3" style="73" customWidth="1"/>
    <col min="12291" max="12291" width="11.625" style="73" customWidth="1"/>
    <col min="12292" max="12305" width="4.875" style="73" customWidth="1"/>
    <col min="12306" max="12528" width="9" style="73"/>
    <col min="12529" max="12529" width="3" style="73" customWidth="1"/>
    <col min="12530" max="12530" width="11.625" style="73" customWidth="1"/>
    <col min="12531" max="12544" width="4.875" style="73" customWidth="1"/>
    <col min="12545" max="12545" width="9" style="73"/>
    <col min="12546" max="12546" width="3" style="73" customWidth="1"/>
    <col min="12547" max="12547" width="11.625" style="73" customWidth="1"/>
    <col min="12548" max="12561" width="4.875" style="73" customWidth="1"/>
    <col min="12562" max="12784" width="9" style="73"/>
    <col min="12785" max="12785" width="3" style="73" customWidth="1"/>
    <col min="12786" max="12786" width="11.625" style="73" customWidth="1"/>
    <col min="12787" max="12800" width="4.875" style="73" customWidth="1"/>
    <col min="12801" max="12801" width="9" style="73"/>
    <col min="12802" max="12802" width="3" style="73" customWidth="1"/>
    <col min="12803" max="12803" width="11.625" style="73" customWidth="1"/>
    <col min="12804" max="12817" width="4.875" style="73" customWidth="1"/>
    <col min="12818" max="13040" width="9" style="73"/>
    <col min="13041" max="13041" width="3" style="73" customWidth="1"/>
    <col min="13042" max="13042" width="11.625" style="73" customWidth="1"/>
    <col min="13043" max="13056" width="4.875" style="73" customWidth="1"/>
    <col min="13057" max="13057" width="9" style="73"/>
    <col min="13058" max="13058" width="3" style="73" customWidth="1"/>
    <col min="13059" max="13059" width="11.625" style="73" customWidth="1"/>
    <col min="13060" max="13073" width="4.875" style="73" customWidth="1"/>
    <col min="13074" max="13296" width="9" style="73"/>
    <col min="13297" max="13297" width="3" style="73" customWidth="1"/>
    <col min="13298" max="13298" width="11.625" style="73" customWidth="1"/>
    <col min="13299" max="13312" width="4.875" style="73" customWidth="1"/>
    <col min="13313" max="13313" width="9" style="73"/>
    <col min="13314" max="13314" width="3" style="73" customWidth="1"/>
    <col min="13315" max="13315" width="11.625" style="73" customWidth="1"/>
    <col min="13316" max="13329" width="4.875" style="73" customWidth="1"/>
    <col min="13330" max="13552" width="9" style="73"/>
    <col min="13553" max="13553" width="3" style="73" customWidth="1"/>
    <col min="13554" max="13554" width="11.625" style="73" customWidth="1"/>
    <col min="13555" max="13568" width="4.875" style="73" customWidth="1"/>
    <col min="13569" max="13569" width="9" style="73"/>
    <col min="13570" max="13570" width="3" style="73" customWidth="1"/>
    <col min="13571" max="13571" width="11.625" style="73" customWidth="1"/>
    <col min="13572" max="13585" width="4.875" style="73" customWidth="1"/>
    <col min="13586" max="13808" width="9" style="73"/>
    <col min="13809" max="13809" width="3" style="73" customWidth="1"/>
    <col min="13810" max="13810" width="11.625" style="73" customWidth="1"/>
    <col min="13811" max="13824" width="4.875" style="73" customWidth="1"/>
    <col min="13825" max="13825" width="9" style="73"/>
    <col min="13826" max="13826" width="3" style="73" customWidth="1"/>
    <col min="13827" max="13827" width="11.625" style="73" customWidth="1"/>
    <col min="13828" max="13841" width="4.875" style="73" customWidth="1"/>
    <col min="13842" max="14064" width="9" style="73"/>
    <col min="14065" max="14065" width="3" style="73" customWidth="1"/>
    <col min="14066" max="14066" width="11.625" style="73" customWidth="1"/>
    <col min="14067" max="14080" width="4.875" style="73" customWidth="1"/>
    <col min="14081" max="14081" width="9" style="73"/>
    <col min="14082" max="14082" width="3" style="73" customWidth="1"/>
    <col min="14083" max="14083" width="11.625" style="73" customWidth="1"/>
    <col min="14084" max="14097" width="4.875" style="73" customWidth="1"/>
    <col min="14098" max="14320" width="9" style="73"/>
    <col min="14321" max="14321" width="3" style="73" customWidth="1"/>
    <col min="14322" max="14322" width="11.625" style="73" customWidth="1"/>
    <col min="14323" max="14336" width="4.875" style="73" customWidth="1"/>
    <col min="14337" max="14337" width="9" style="73"/>
    <col min="14338" max="14338" width="3" style="73" customWidth="1"/>
    <col min="14339" max="14339" width="11.625" style="73" customWidth="1"/>
    <col min="14340" max="14353" width="4.875" style="73" customWidth="1"/>
    <col min="14354" max="14576" width="9" style="73"/>
    <col min="14577" max="14577" width="3" style="73" customWidth="1"/>
    <col min="14578" max="14578" width="11.625" style="73" customWidth="1"/>
    <col min="14579" max="14592" width="4.875" style="73" customWidth="1"/>
    <col min="14593" max="14593" width="9" style="73"/>
    <col min="14594" max="14594" width="3" style="73" customWidth="1"/>
    <col min="14595" max="14595" width="11.625" style="73" customWidth="1"/>
    <col min="14596" max="14609" width="4.875" style="73" customWidth="1"/>
    <col min="14610" max="14832" width="9" style="73"/>
    <col min="14833" max="14833" width="3" style="73" customWidth="1"/>
    <col min="14834" max="14834" width="11.625" style="73" customWidth="1"/>
    <col min="14835" max="14848" width="4.875" style="73" customWidth="1"/>
    <col min="14849" max="14849" width="9" style="73"/>
    <col min="14850" max="14850" width="3" style="73" customWidth="1"/>
    <col min="14851" max="14851" width="11.625" style="73" customWidth="1"/>
    <col min="14852" max="14865" width="4.875" style="73" customWidth="1"/>
    <col min="14866" max="15088" width="9" style="73"/>
    <col min="15089" max="15089" width="3" style="73" customWidth="1"/>
    <col min="15090" max="15090" width="11.625" style="73" customWidth="1"/>
    <col min="15091" max="15104" width="4.875" style="73" customWidth="1"/>
    <col min="15105" max="15105" width="9" style="73"/>
    <col min="15106" max="15106" width="3" style="73" customWidth="1"/>
    <col min="15107" max="15107" width="11.625" style="73" customWidth="1"/>
    <col min="15108" max="15121" width="4.875" style="73" customWidth="1"/>
    <col min="15122" max="15344" width="9" style="73"/>
    <col min="15345" max="15345" width="3" style="73" customWidth="1"/>
    <col min="15346" max="15346" width="11.625" style="73" customWidth="1"/>
    <col min="15347" max="15360" width="4.875" style="73" customWidth="1"/>
    <col min="15361" max="15361" width="9" style="73"/>
    <col min="15362" max="15362" width="3" style="73" customWidth="1"/>
    <col min="15363" max="15363" width="11.625" style="73" customWidth="1"/>
    <col min="15364" max="15377" width="4.875" style="73" customWidth="1"/>
    <col min="15378" max="15600" width="9" style="73"/>
    <col min="15601" max="15601" width="3" style="73" customWidth="1"/>
    <col min="15602" max="15602" width="11.625" style="73" customWidth="1"/>
    <col min="15603" max="15616" width="4.875" style="73" customWidth="1"/>
    <col min="15617" max="15617" width="9" style="73"/>
    <col min="15618" max="15618" width="3" style="73" customWidth="1"/>
    <col min="15619" max="15619" width="11.625" style="73" customWidth="1"/>
    <col min="15620" max="15633" width="4.875" style="73" customWidth="1"/>
    <col min="15634" max="15856" width="9" style="73"/>
    <col min="15857" max="15857" width="3" style="73" customWidth="1"/>
    <col min="15858" max="15858" width="11.625" style="73" customWidth="1"/>
    <col min="15859" max="15872" width="4.875" style="73" customWidth="1"/>
    <col min="15873" max="15873" width="9" style="73"/>
    <col min="15874" max="15874" width="3" style="73" customWidth="1"/>
    <col min="15875" max="15875" width="11.625" style="73" customWidth="1"/>
    <col min="15876" max="15889" width="4.875" style="73" customWidth="1"/>
    <col min="15890" max="16112" width="9" style="73"/>
    <col min="16113" max="16113" width="3" style="73" customWidth="1"/>
    <col min="16114" max="16114" width="11.625" style="73" customWidth="1"/>
    <col min="16115" max="16128" width="4.875" style="73" customWidth="1"/>
    <col min="16129" max="16129" width="9" style="73"/>
    <col min="16130" max="16130" width="3" style="73" customWidth="1"/>
    <col min="16131" max="16131" width="11.625" style="73" customWidth="1"/>
    <col min="16132" max="16145" width="4.875" style="73" customWidth="1"/>
    <col min="16146" max="16384" width="9" style="73"/>
  </cols>
  <sheetData>
    <row r="1" spans="1:17" ht="13.5">
      <c r="A1" s="349" t="s">
        <v>231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72"/>
    </row>
    <row r="2" spans="1:17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72"/>
    </row>
    <row r="4" spans="1:17" ht="36.75" customHeight="1">
      <c r="A4" s="7"/>
      <c r="B4" s="10"/>
      <c r="C4" s="384" t="s">
        <v>219</v>
      </c>
      <c r="D4" s="384"/>
      <c r="E4" s="384" t="s">
        <v>220</v>
      </c>
      <c r="F4" s="384"/>
      <c r="G4" s="384" t="s">
        <v>221</v>
      </c>
      <c r="H4" s="384"/>
      <c r="I4" s="384" t="s">
        <v>222</v>
      </c>
      <c r="J4" s="384"/>
      <c r="K4" s="384" t="s">
        <v>223</v>
      </c>
      <c r="L4" s="384"/>
      <c r="M4" s="384" t="s">
        <v>224</v>
      </c>
      <c r="N4" s="384"/>
      <c r="O4" s="384" t="s">
        <v>225</v>
      </c>
      <c r="P4" s="384"/>
      <c r="Q4" s="72"/>
    </row>
    <row r="5" spans="1:17" ht="21.75" customHeight="1">
      <c r="A5" s="14"/>
      <c r="B5" s="14" t="s">
        <v>8</v>
      </c>
      <c r="C5" s="259" t="s">
        <v>169</v>
      </c>
      <c r="D5" s="260" t="s">
        <v>230</v>
      </c>
      <c r="E5" s="259" t="s">
        <v>169</v>
      </c>
      <c r="F5" s="260" t="s">
        <v>230</v>
      </c>
      <c r="G5" s="259" t="s">
        <v>169</v>
      </c>
      <c r="H5" s="260" t="s">
        <v>230</v>
      </c>
      <c r="I5" s="259" t="s">
        <v>169</v>
      </c>
      <c r="J5" s="260" t="s">
        <v>230</v>
      </c>
      <c r="K5" s="259" t="s">
        <v>169</v>
      </c>
      <c r="L5" s="260" t="s">
        <v>230</v>
      </c>
      <c r="M5" s="259" t="s">
        <v>169</v>
      </c>
      <c r="N5" s="260" t="s">
        <v>230</v>
      </c>
      <c r="O5" s="259" t="s">
        <v>169</v>
      </c>
      <c r="P5" s="260" t="s">
        <v>230</v>
      </c>
      <c r="Q5" s="72"/>
    </row>
    <row r="6" spans="1:17" ht="15.75" customHeight="1">
      <c r="A6" s="340" t="s">
        <v>14</v>
      </c>
      <c r="B6" s="20"/>
      <c r="C6" s="244"/>
      <c r="D6" s="261"/>
      <c r="E6" s="244"/>
      <c r="F6" s="261"/>
      <c r="G6" s="244"/>
      <c r="H6" s="261"/>
      <c r="I6" s="244"/>
      <c r="J6" s="261"/>
      <c r="K6" s="244"/>
      <c r="L6" s="261"/>
      <c r="M6" s="244"/>
      <c r="N6" s="261"/>
      <c r="O6" s="244"/>
      <c r="P6" s="261"/>
      <c r="Q6" s="72"/>
    </row>
    <row r="7" spans="1:17" ht="15.75" customHeight="1">
      <c r="A7" s="341"/>
      <c r="B7" s="20" t="s">
        <v>66</v>
      </c>
      <c r="C7" s="213">
        <v>7</v>
      </c>
      <c r="D7" s="262">
        <v>2.2000000000000002</v>
      </c>
      <c r="E7" s="213">
        <v>1</v>
      </c>
      <c r="F7" s="262">
        <v>3.6</v>
      </c>
      <c r="G7" s="213">
        <v>1</v>
      </c>
      <c r="H7" s="262">
        <v>1.4</v>
      </c>
      <c r="I7" s="213">
        <v>2</v>
      </c>
      <c r="J7" s="262">
        <v>2.6</v>
      </c>
      <c r="K7" s="213">
        <v>2</v>
      </c>
      <c r="L7" s="262">
        <v>2.9</v>
      </c>
      <c r="M7" s="213">
        <v>0</v>
      </c>
      <c r="N7" s="262" t="s">
        <v>57</v>
      </c>
      <c r="O7" s="213">
        <v>0</v>
      </c>
      <c r="P7" s="262" t="s">
        <v>57</v>
      </c>
      <c r="Q7" s="72"/>
    </row>
    <row r="8" spans="1:17" ht="15.75" customHeight="1">
      <c r="A8" s="341"/>
      <c r="B8" s="20" t="s">
        <v>34</v>
      </c>
      <c r="C8" s="213">
        <v>12</v>
      </c>
      <c r="D8" s="262">
        <v>3.6</v>
      </c>
      <c r="E8" s="213">
        <v>0</v>
      </c>
      <c r="F8" s="262" t="s">
        <v>57</v>
      </c>
      <c r="G8" s="213">
        <v>4</v>
      </c>
      <c r="H8" s="262">
        <v>5.5</v>
      </c>
      <c r="I8" s="213">
        <v>3</v>
      </c>
      <c r="J8" s="262">
        <v>3.7</v>
      </c>
      <c r="K8" s="213">
        <v>3</v>
      </c>
      <c r="L8" s="262">
        <v>4.2</v>
      </c>
      <c r="M8" s="213">
        <v>2</v>
      </c>
      <c r="N8" s="262">
        <v>3.7</v>
      </c>
      <c r="O8" s="213">
        <v>0</v>
      </c>
      <c r="P8" s="262" t="s">
        <v>57</v>
      </c>
      <c r="Q8" s="72"/>
    </row>
    <row r="9" spans="1:17" ht="15.75" customHeight="1">
      <c r="A9" s="341"/>
      <c r="B9" s="20" t="s">
        <v>36</v>
      </c>
      <c r="C9" s="213">
        <v>8</v>
      </c>
      <c r="D9" s="262">
        <v>2.4</v>
      </c>
      <c r="E9" s="213">
        <v>1</v>
      </c>
      <c r="F9" s="262">
        <v>3.4</v>
      </c>
      <c r="G9" s="213">
        <v>3</v>
      </c>
      <c r="H9" s="262">
        <v>4.2</v>
      </c>
      <c r="I9" s="213">
        <v>2</v>
      </c>
      <c r="J9" s="262">
        <v>2.5</v>
      </c>
      <c r="K9" s="213">
        <v>1</v>
      </c>
      <c r="L9" s="262">
        <v>1.4</v>
      </c>
      <c r="M9" s="213">
        <v>0</v>
      </c>
      <c r="N9" s="262" t="s">
        <v>57</v>
      </c>
      <c r="O9" s="213">
        <v>0</v>
      </c>
      <c r="P9" s="262" t="s">
        <v>57</v>
      </c>
      <c r="Q9" s="72"/>
    </row>
    <row r="10" spans="1:17" ht="15.75" customHeight="1">
      <c r="A10" s="341"/>
      <c r="B10" s="20" t="s">
        <v>38</v>
      </c>
      <c r="C10" s="213">
        <v>9</v>
      </c>
      <c r="D10" s="262">
        <v>2.7</v>
      </c>
      <c r="E10" s="213">
        <v>2</v>
      </c>
      <c r="F10" s="262">
        <v>5.9</v>
      </c>
      <c r="G10" s="213">
        <v>2</v>
      </c>
      <c r="H10" s="262">
        <v>2.9</v>
      </c>
      <c r="I10" s="213">
        <v>2</v>
      </c>
      <c r="J10" s="262">
        <v>2.5</v>
      </c>
      <c r="K10" s="213">
        <v>1</v>
      </c>
      <c r="L10" s="262">
        <v>1.3</v>
      </c>
      <c r="M10" s="213">
        <v>2</v>
      </c>
      <c r="N10" s="262">
        <v>3.6</v>
      </c>
      <c r="O10" s="213" t="s">
        <v>57</v>
      </c>
      <c r="P10" s="262" t="s">
        <v>57</v>
      </c>
      <c r="Q10" s="72"/>
    </row>
    <row r="11" spans="1:17" ht="15.75" customHeight="1">
      <c r="A11" s="341"/>
      <c r="B11" s="20" t="s">
        <v>40</v>
      </c>
      <c r="C11" s="213">
        <v>13</v>
      </c>
      <c r="D11" s="262">
        <v>3.9</v>
      </c>
      <c r="E11" s="213">
        <v>2</v>
      </c>
      <c r="F11" s="262">
        <v>6.1</v>
      </c>
      <c r="G11" s="213">
        <v>4</v>
      </c>
      <c r="H11" s="262">
        <v>6.3</v>
      </c>
      <c r="I11" s="213">
        <v>3</v>
      </c>
      <c r="J11" s="262">
        <v>3.8</v>
      </c>
      <c r="K11" s="213">
        <v>2</v>
      </c>
      <c r="L11" s="262">
        <v>2.7</v>
      </c>
      <c r="M11" s="213">
        <v>2</v>
      </c>
      <c r="N11" s="262">
        <v>3.3</v>
      </c>
      <c r="O11" s="213">
        <v>1</v>
      </c>
      <c r="P11" s="262">
        <v>3.7</v>
      </c>
      <c r="Q11" s="72"/>
    </row>
    <row r="12" spans="1:17" ht="15.75" customHeight="1">
      <c r="A12" s="341"/>
      <c r="B12" s="20" t="s">
        <v>42</v>
      </c>
      <c r="C12" s="213">
        <v>8</v>
      </c>
      <c r="D12" s="262">
        <v>2.4</v>
      </c>
      <c r="E12" s="213">
        <v>1</v>
      </c>
      <c r="F12" s="262">
        <v>3</v>
      </c>
      <c r="G12" s="213">
        <v>2</v>
      </c>
      <c r="H12" s="262">
        <v>3.1</v>
      </c>
      <c r="I12" s="213">
        <v>2</v>
      </c>
      <c r="J12" s="262">
        <v>2.6</v>
      </c>
      <c r="K12" s="213">
        <v>2</v>
      </c>
      <c r="L12" s="262">
        <v>2.8</v>
      </c>
      <c r="M12" s="213">
        <v>1</v>
      </c>
      <c r="N12" s="262">
        <v>1.7</v>
      </c>
      <c r="O12" s="213">
        <v>0</v>
      </c>
      <c r="P12" s="262" t="s">
        <v>57</v>
      </c>
      <c r="Q12" s="72"/>
    </row>
    <row r="13" spans="1:17" ht="15.75" customHeight="1">
      <c r="A13" s="341"/>
      <c r="B13" s="20" t="s">
        <v>44</v>
      </c>
      <c r="C13" s="213">
        <v>7</v>
      </c>
      <c r="D13" s="262">
        <v>2.1</v>
      </c>
      <c r="E13" s="213">
        <v>1</v>
      </c>
      <c r="F13" s="262">
        <v>3.2</v>
      </c>
      <c r="G13" s="213">
        <v>1</v>
      </c>
      <c r="H13" s="262">
        <v>1.6</v>
      </c>
      <c r="I13" s="213">
        <v>1</v>
      </c>
      <c r="J13" s="262">
        <v>1.3</v>
      </c>
      <c r="K13" s="213">
        <v>3</v>
      </c>
      <c r="L13" s="262">
        <v>4.2</v>
      </c>
      <c r="M13" s="213">
        <v>2</v>
      </c>
      <c r="N13" s="262">
        <v>3.4</v>
      </c>
      <c r="O13" s="213" t="s">
        <v>57</v>
      </c>
      <c r="P13" s="262" t="s">
        <v>57</v>
      </c>
      <c r="Q13" s="72"/>
    </row>
    <row r="14" spans="1:17" ht="15.75" customHeight="1">
      <c r="A14" s="341"/>
      <c r="B14" s="20" t="s">
        <v>46</v>
      </c>
      <c r="C14" s="213">
        <v>12</v>
      </c>
      <c r="D14" s="262">
        <v>3.6</v>
      </c>
      <c r="E14" s="213">
        <v>2</v>
      </c>
      <c r="F14" s="262">
        <v>6.5</v>
      </c>
      <c r="G14" s="213">
        <v>2</v>
      </c>
      <c r="H14" s="262">
        <v>3.1</v>
      </c>
      <c r="I14" s="213">
        <v>3</v>
      </c>
      <c r="J14" s="262">
        <v>3.9</v>
      </c>
      <c r="K14" s="213">
        <v>2</v>
      </c>
      <c r="L14" s="262">
        <v>3</v>
      </c>
      <c r="M14" s="213">
        <v>2</v>
      </c>
      <c r="N14" s="262">
        <v>3.3</v>
      </c>
      <c r="O14" s="213">
        <v>0</v>
      </c>
      <c r="P14" s="262" t="s">
        <v>57</v>
      </c>
      <c r="Q14" s="72"/>
    </row>
    <row r="15" spans="1:17" ht="15.75" customHeight="1">
      <c r="A15" s="341"/>
      <c r="B15" s="20" t="s">
        <v>48</v>
      </c>
      <c r="C15" s="213">
        <v>11</v>
      </c>
      <c r="D15" s="262">
        <v>3.3</v>
      </c>
      <c r="E15" s="213">
        <v>3</v>
      </c>
      <c r="F15" s="262">
        <v>10.3</v>
      </c>
      <c r="G15" s="213">
        <v>2</v>
      </c>
      <c r="H15" s="262">
        <v>3.2</v>
      </c>
      <c r="I15" s="213">
        <v>2</v>
      </c>
      <c r="J15" s="262">
        <v>2.4</v>
      </c>
      <c r="K15" s="213">
        <v>2</v>
      </c>
      <c r="L15" s="262">
        <v>2.9</v>
      </c>
      <c r="M15" s="213">
        <v>2</v>
      </c>
      <c r="N15" s="262">
        <v>3.3</v>
      </c>
      <c r="O15" s="213">
        <v>0</v>
      </c>
      <c r="P15" s="262" t="s">
        <v>57</v>
      </c>
      <c r="Q15" s="72"/>
    </row>
    <row r="16" spans="1:17" ht="15.75" customHeight="1">
      <c r="A16" s="341"/>
      <c r="B16" s="20" t="s">
        <v>50</v>
      </c>
      <c r="C16" s="213">
        <v>10</v>
      </c>
      <c r="D16" s="262">
        <v>3</v>
      </c>
      <c r="E16" s="213">
        <v>3</v>
      </c>
      <c r="F16" s="262">
        <v>10.3</v>
      </c>
      <c r="G16" s="213">
        <v>2</v>
      </c>
      <c r="H16" s="262">
        <v>3.1</v>
      </c>
      <c r="I16" s="213">
        <v>2</v>
      </c>
      <c r="J16" s="262">
        <v>2.4</v>
      </c>
      <c r="K16" s="213">
        <v>1</v>
      </c>
      <c r="L16" s="262">
        <v>1.4</v>
      </c>
      <c r="M16" s="213">
        <v>1</v>
      </c>
      <c r="N16" s="262">
        <v>1.7</v>
      </c>
      <c r="O16" s="213">
        <v>0</v>
      </c>
      <c r="P16" s="262" t="s">
        <v>57</v>
      </c>
      <c r="Q16" s="72"/>
    </row>
    <row r="17" spans="1:17" ht="15.75" customHeight="1">
      <c r="A17" s="341"/>
      <c r="B17" s="20" t="s">
        <v>51</v>
      </c>
      <c r="C17" s="213">
        <v>9</v>
      </c>
      <c r="D17" s="262">
        <v>2.6</v>
      </c>
      <c r="E17" s="213">
        <v>2</v>
      </c>
      <c r="F17" s="262">
        <v>5.7</v>
      </c>
      <c r="G17" s="213">
        <v>3</v>
      </c>
      <c r="H17" s="262">
        <v>4.3</v>
      </c>
      <c r="I17" s="213" t="s">
        <v>57</v>
      </c>
      <c r="J17" s="262" t="s">
        <v>57</v>
      </c>
      <c r="K17" s="213">
        <v>2</v>
      </c>
      <c r="L17" s="262">
        <v>2.6</v>
      </c>
      <c r="M17" s="213">
        <v>3</v>
      </c>
      <c r="N17" s="262">
        <v>5.2</v>
      </c>
      <c r="O17" s="213" t="s">
        <v>57</v>
      </c>
      <c r="P17" s="262" t="s">
        <v>57</v>
      </c>
      <c r="Q17" s="72"/>
    </row>
    <row r="18" spans="1:17" ht="15.75" customHeight="1">
      <c r="A18" s="341"/>
      <c r="B18" s="238" t="s">
        <v>59</v>
      </c>
      <c r="C18" s="213">
        <v>8</v>
      </c>
      <c r="D18" s="262">
        <v>2.4</v>
      </c>
      <c r="E18" s="213" t="s">
        <v>57</v>
      </c>
      <c r="F18" s="262" t="s">
        <v>57</v>
      </c>
      <c r="G18" s="213">
        <v>1</v>
      </c>
      <c r="H18" s="262">
        <v>1.5</v>
      </c>
      <c r="I18" s="213">
        <v>1</v>
      </c>
      <c r="J18" s="262">
        <v>1.3</v>
      </c>
      <c r="K18" s="213">
        <v>2</v>
      </c>
      <c r="L18" s="262">
        <v>2.7</v>
      </c>
      <c r="M18" s="213">
        <v>3</v>
      </c>
      <c r="N18" s="262">
        <v>5.7</v>
      </c>
      <c r="O18" s="213">
        <v>0</v>
      </c>
      <c r="P18" s="262" t="s">
        <v>57</v>
      </c>
      <c r="Q18" s="72"/>
    </row>
    <row r="19" spans="1:17" ht="15.75" customHeight="1">
      <c r="A19" s="341"/>
      <c r="B19" s="20"/>
      <c r="C19" s="244"/>
      <c r="D19" s="261"/>
      <c r="E19" s="244"/>
      <c r="F19" s="261"/>
      <c r="G19" s="244"/>
      <c r="H19" s="261"/>
      <c r="I19" s="244"/>
      <c r="J19" s="261"/>
      <c r="K19" s="244"/>
      <c r="L19" s="261"/>
      <c r="M19" s="244"/>
      <c r="N19" s="261"/>
      <c r="O19" s="244"/>
      <c r="P19" s="261"/>
      <c r="Q19" s="72"/>
    </row>
    <row r="20" spans="1:17" ht="15.75" customHeight="1">
      <c r="A20" s="341"/>
      <c r="B20" s="20" t="s">
        <v>69</v>
      </c>
      <c r="C20" s="213">
        <v>8</v>
      </c>
      <c r="D20" s="262">
        <v>2.4</v>
      </c>
      <c r="E20" s="213">
        <v>0</v>
      </c>
      <c r="F20" s="262" t="s">
        <v>57</v>
      </c>
      <c r="G20" s="213">
        <v>0</v>
      </c>
      <c r="H20" s="262" t="s">
        <v>57</v>
      </c>
      <c r="I20" s="213">
        <v>3</v>
      </c>
      <c r="J20" s="262">
        <v>3.8</v>
      </c>
      <c r="K20" s="213">
        <v>3</v>
      </c>
      <c r="L20" s="262">
        <v>4.0999999999999996</v>
      </c>
      <c r="M20" s="213">
        <v>1</v>
      </c>
      <c r="N20" s="262">
        <v>1.9</v>
      </c>
      <c r="O20" s="213" t="s">
        <v>57</v>
      </c>
      <c r="P20" s="262" t="s">
        <v>57</v>
      </c>
      <c r="Q20" s="83"/>
    </row>
    <row r="21" spans="1:17" ht="15.75" customHeight="1">
      <c r="A21" s="341"/>
      <c r="B21" s="20" t="s">
        <v>34</v>
      </c>
      <c r="C21" s="213">
        <v>5</v>
      </c>
      <c r="D21" s="262">
        <v>1.5</v>
      </c>
      <c r="E21" s="213">
        <v>1</v>
      </c>
      <c r="F21" s="262">
        <v>3.8</v>
      </c>
      <c r="G21" s="213">
        <v>2</v>
      </c>
      <c r="H21" s="262">
        <v>2.9</v>
      </c>
      <c r="I21" s="213">
        <v>1</v>
      </c>
      <c r="J21" s="262">
        <v>1.3</v>
      </c>
      <c r="K21" s="213">
        <v>1</v>
      </c>
      <c r="L21" s="262">
        <v>1.3</v>
      </c>
      <c r="M21" s="213" t="s">
        <v>57</v>
      </c>
      <c r="N21" s="262" t="s">
        <v>57</v>
      </c>
      <c r="O21" s="213" t="s">
        <v>57</v>
      </c>
      <c r="P21" s="262" t="s">
        <v>57</v>
      </c>
      <c r="Q21" s="83"/>
    </row>
    <row r="22" spans="1:17" ht="15.75" customHeight="1">
      <c r="A22" s="341"/>
      <c r="B22" s="20" t="s">
        <v>36</v>
      </c>
      <c r="C22" s="213"/>
      <c r="D22" s="262"/>
      <c r="E22" s="213"/>
      <c r="F22" s="262"/>
      <c r="G22" s="213"/>
      <c r="H22" s="262"/>
      <c r="I22" s="213"/>
      <c r="J22" s="262"/>
      <c r="K22" s="213"/>
      <c r="L22" s="262"/>
      <c r="M22" s="213"/>
      <c r="N22" s="262"/>
      <c r="O22" s="213"/>
      <c r="P22" s="262"/>
      <c r="Q22" s="83"/>
    </row>
    <row r="23" spans="1:17" ht="15.75" customHeight="1">
      <c r="A23" s="341"/>
      <c r="B23" s="20" t="s">
        <v>38</v>
      </c>
      <c r="C23" s="213"/>
      <c r="D23" s="262"/>
      <c r="E23" s="213"/>
      <c r="F23" s="262"/>
      <c r="G23" s="213"/>
      <c r="H23" s="262"/>
      <c r="I23" s="213"/>
      <c r="J23" s="262"/>
      <c r="K23" s="213"/>
      <c r="L23" s="262"/>
      <c r="M23" s="213"/>
      <c r="N23" s="262"/>
      <c r="O23" s="213"/>
      <c r="P23" s="262"/>
      <c r="Q23" s="83"/>
    </row>
    <row r="24" spans="1:17" ht="15.75" customHeight="1">
      <c r="A24" s="341"/>
      <c r="B24" s="20" t="s">
        <v>40</v>
      </c>
      <c r="C24" s="213"/>
      <c r="D24" s="262"/>
      <c r="E24" s="213"/>
      <c r="F24" s="262"/>
      <c r="G24" s="213"/>
      <c r="H24" s="262"/>
      <c r="I24" s="213"/>
      <c r="J24" s="262"/>
      <c r="K24" s="213"/>
      <c r="L24" s="262"/>
      <c r="M24" s="213"/>
      <c r="N24" s="262"/>
      <c r="O24" s="213"/>
      <c r="P24" s="262"/>
      <c r="Q24" s="83"/>
    </row>
    <row r="25" spans="1:17" ht="15.75" customHeight="1">
      <c r="A25" s="341"/>
      <c r="B25" s="20" t="s">
        <v>42</v>
      </c>
      <c r="C25" s="213"/>
      <c r="D25" s="262"/>
      <c r="E25" s="213"/>
      <c r="F25" s="262"/>
      <c r="G25" s="213"/>
      <c r="H25" s="262"/>
      <c r="I25" s="213"/>
      <c r="J25" s="262"/>
      <c r="K25" s="213"/>
      <c r="L25" s="262"/>
      <c r="M25" s="213"/>
      <c r="N25" s="262"/>
      <c r="O25" s="213"/>
      <c r="P25" s="262"/>
      <c r="Q25" s="83"/>
    </row>
    <row r="26" spans="1:17" ht="15.75" customHeight="1">
      <c r="A26" s="341"/>
      <c r="B26" s="20" t="s">
        <v>44</v>
      </c>
      <c r="C26" s="213"/>
      <c r="D26" s="262"/>
      <c r="E26" s="213"/>
      <c r="F26" s="262"/>
      <c r="G26" s="213"/>
      <c r="H26" s="262"/>
      <c r="I26" s="213"/>
      <c r="J26" s="262"/>
      <c r="K26" s="213"/>
      <c r="L26" s="262"/>
      <c r="M26" s="213"/>
      <c r="N26" s="262"/>
      <c r="O26" s="213"/>
      <c r="P26" s="262"/>
      <c r="Q26" s="83"/>
    </row>
    <row r="27" spans="1:17" ht="15.75" customHeight="1">
      <c r="A27" s="341"/>
      <c r="B27" s="20" t="s">
        <v>46</v>
      </c>
      <c r="C27" s="213"/>
      <c r="D27" s="262"/>
      <c r="E27" s="213"/>
      <c r="F27" s="262"/>
      <c r="G27" s="213"/>
      <c r="H27" s="262"/>
      <c r="I27" s="213"/>
      <c r="J27" s="262"/>
      <c r="K27" s="213"/>
      <c r="L27" s="262"/>
      <c r="M27" s="213"/>
      <c r="N27" s="262"/>
      <c r="O27" s="213"/>
      <c r="P27" s="262"/>
      <c r="Q27" s="83"/>
    </row>
    <row r="28" spans="1:17" ht="15.75" customHeight="1">
      <c r="A28" s="341"/>
      <c r="B28" s="20" t="s">
        <v>48</v>
      </c>
      <c r="C28" s="213"/>
      <c r="D28" s="262"/>
      <c r="E28" s="213"/>
      <c r="F28" s="262"/>
      <c r="G28" s="213"/>
      <c r="H28" s="262"/>
      <c r="I28" s="213"/>
      <c r="J28" s="262"/>
      <c r="K28" s="213"/>
      <c r="L28" s="262"/>
      <c r="M28" s="213"/>
      <c r="N28" s="262"/>
      <c r="O28" s="213"/>
      <c r="P28" s="262"/>
      <c r="Q28" s="83"/>
    </row>
    <row r="29" spans="1:17" ht="15.75" customHeight="1">
      <c r="A29" s="341"/>
      <c r="B29" s="20" t="s">
        <v>50</v>
      </c>
      <c r="C29" s="213"/>
      <c r="D29" s="262"/>
      <c r="E29" s="213"/>
      <c r="F29" s="262"/>
      <c r="G29" s="213"/>
      <c r="H29" s="262"/>
      <c r="I29" s="213"/>
      <c r="J29" s="262"/>
      <c r="K29" s="213"/>
      <c r="L29" s="262"/>
      <c r="M29" s="213"/>
      <c r="N29" s="262"/>
      <c r="O29" s="213"/>
      <c r="P29" s="262"/>
      <c r="Q29" s="83"/>
    </row>
    <row r="30" spans="1:17" ht="15.75" customHeight="1">
      <c r="A30" s="341"/>
      <c r="B30" s="20" t="s">
        <v>51</v>
      </c>
      <c r="C30" s="213"/>
      <c r="D30" s="262"/>
      <c r="E30" s="213"/>
      <c r="F30" s="262"/>
      <c r="G30" s="213"/>
      <c r="H30" s="262"/>
      <c r="I30" s="213"/>
      <c r="J30" s="262"/>
      <c r="K30" s="213"/>
      <c r="L30" s="262"/>
      <c r="M30" s="213"/>
      <c r="N30" s="262"/>
      <c r="O30" s="213"/>
      <c r="P30" s="262"/>
      <c r="Q30" s="83"/>
    </row>
    <row r="31" spans="1:17" ht="15.75" customHeight="1" thickBot="1">
      <c r="A31" s="341"/>
      <c r="B31" s="20" t="s">
        <v>59</v>
      </c>
      <c r="C31" s="213"/>
      <c r="D31" s="262"/>
      <c r="E31" s="213"/>
      <c r="F31" s="262"/>
      <c r="G31" s="213"/>
      <c r="H31" s="262"/>
      <c r="I31" s="213"/>
      <c r="J31" s="262"/>
      <c r="K31" s="213"/>
      <c r="L31" s="262"/>
      <c r="M31" s="213"/>
      <c r="N31" s="262"/>
      <c r="O31" s="213"/>
      <c r="P31" s="262"/>
      <c r="Q31" s="72"/>
    </row>
    <row r="32" spans="1:17" ht="15.75" customHeight="1" thickTop="1">
      <c r="A32" s="383" t="s">
        <v>227</v>
      </c>
      <c r="B32" s="265"/>
      <c r="C32" s="266"/>
      <c r="D32" s="267"/>
      <c r="E32" s="266"/>
      <c r="F32" s="267"/>
      <c r="G32" s="266"/>
      <c r="H32" s="267"/>
      <c r="I32" s="266"/>
      <c r="J32" s="267"/>
      <c r="K32" s="266"/>
      <c r="L32" s="267"/>
      <c r="M32" s="266"/>
      <c r="N32" s="267"/>
      <c r="O32" s="266"/>
      <c r="P32" s="267"/>
      <c r="Q32" s="72"/>
    </row>
    <row r="33" spans="1:17" ht="15.75" customHeight="1">
      <c r="A33" s="383"/>
      <c r="B33" s="232" t="str">
        <f>B20</f>
        <v xml:space="preserve">  平成31年1月</v>
      </c>
      <c r="C33" s="280">
        <f t="shared" ref="C33:P34" si="0">IF(AND(C20="-",C7="-"),"-",SUBSTITUTE(C20,"-",0)-SUBSTITUTE(C7,"-",0))</f>
        <v>1</v>
      </c>
      <c r="D33" s="270">
        <f t="shared" si="0"/>
        <v>0.19999999999999973</v>
      </c>
      <c r="E33" s="280">
        <f t="shared" si="0"/>
        <v>-1</v>
      </c>
      <c r="F33" s="270">
        <f t="shared" si="0"/>
        <v>-3.6</v>
      </c>
      <c r="G33" s="280">
        <f t="shared" si="0"/>
        <v>-1</v>
      </c>
      <c r="H33" s="270">
        <f t="shared" si="0"/>
        <v>-1.4</v>
      </c>
      <c r="I33" s="280">
        <f t="shared" si="0"/>
        <v>1</v>
      </c>
      <c r="J33" s="270">
        <f t="shared" si="0"/>
        <v>1.1999999999999997</v>
      </c>
      <c r="K33" s="280">
        <f t="shared" si="0"/>
        <v>1</v>
      </c>
      <c r="L33" s="270">
        <f t="shared" si="0"/>
        <v>1.1999999999999997</v>
      </c>
      <c r="M33" s="280">
        <f t="shared" si="0"/>
        <v>1</v>
      </c>
      <c r="N33" s="270">
        <f t="shared" si="0"/>
        <v>1.9</v>
      </c>
      <c r="O33" s="280">
        <f t="shared" si="0"/>
        <v>0</v>
      </c>
      <c r="P33" s="270" t="str">
        <f t="shared" si="0"/>
        <v>-</v>
      </c>
      <c r="Q33" s="72"/>
    </row>
    <row r="34" spans="1:17" ht="15.75" customHeight="1">
      <c r="A34" s="383"/>
      <c r="B34" s="232" t="s">
        <v>34</v>
      </c>
      <c r="C34" s="280">
        <f>IF(AND(C21="-",C8="-"),"-",SUBSTITUTE(C21,"-",0)-SUBSTITUTE(C8,"-",0))</f>
        <v>-7</v>
      </c>
      <c r="D34" s="270">
        <f t="shared" si="0"/>
        <v>-2.1</v>
      </c>
      <c r="E34" s="280">
        <f t="shared" si="0"/>
        <v>1</v>
      </c>
      <c r="F34" s="270">
        <f t="shared" si="0"/>
        <v>3.8</v>
      </c>
      <c r="G34" s="280">
        <f t="shared" si="0"/>
        <v>-2</v>
      </c>
      <c r="H34" s="270">
        <f t="shared" si="0"/>
        <v>-2.6</v>
      </c>
      <c r="I34" s="280">
        <f t="shared" si="0"/>
        <v>-2</v>
      </c>
      <c r="J34" s="270">
        <f>IF(AND(J21="-",J8="-"),"-",SUBSTITUTE(J21,"-",0)-SUBSTITUTE(J8,"-",0))</f>
        <v>-2.4000000000000004</v>
      </c>
      <c r="K34" s="280">
        <f t="shared" si="0"/>
        <v>-2</v>
      </c>
      <c r="L34" s="270">
        <f>IF(AND(L21="-",L8="-"),"-",SUBSTITUTE(L21,"-",0)-SUBSTITUTE(L8,"-",0))</f>
        <v>-2.9000000000000004</v>
      </c>
      <c r="M34" s="280">
        <f t="shared" si="0"/>
        <v>-2</v>
      </c>
      <c r="N34" s="270">
        <f t="shared" si="0"/>
        <v>-3.7</v>
      </c>
      <c r="O34" s="280">
        <f t="shared" si="0"/>
        <v>0</v>
      </c>
      <c r="P34" s="270" t="str">
        <f>IF(AND(P21="-",P8="-"),"-",SUBSTITUTE(P21,"-",0)-SUBSTITUTE(P8,"-",0))</f>
        <v>-</v>
      </c>
      <c r="Q34" s="72"/>
    </row>
    <row r="35" spans="1:17" ht="15.75" customHeight="1">
      <c r="A35" s="383"/>
      <c r="B35" s="232" t="s">
        <v>36</v>
      </c>
      <c r="C35" s="280" t="e">
        <f t="shared" ref="C35:P40" si="1">IF(AND(C22="-",C9="-"),"-",SUBSTITUTE(C22,"-",0)-SUBSTITUTE(C9,"-",0))</f>
        <v>#VALUE!</v>
      </c>
      <c r="D35" s="270" t="e">
        <f t="shared" si="1"/>
        <v>#VALUE!</v>
      </c>
      <c r="E35" s="280" t="e">
        <f t="shared" si="1"/>
        <v>#VALUE!</v>
      </c>
      <c r="F35" s="270" t="e">
        <f t="shared" si="1"/>
        <v>#VALUE!</v>
      </c>
      <c r="G35" s="280" t="e">
        <f t="shared" si="1"/>
        <v>#VALUE!</v>
      </c>
      <c r="H35" s="270" t="e">
        <f t="shared" si="1"/>
        <v>#VALUE!</v>
      </c>
      <c r="I35" s="280" t="e">
        <f t="shared" si="1"/>
        <v>#VALUE!</v>
      </c>
      <c r="J35" s="270" t="e">
        <f t="shared" si="1"/>
        <v>#VALUE!</v>
      </c>
      <c r="K35" s="280" t="e">
        <f t="shared" si="1"/>
        <v>#VALUE!</v>
      </c>
      <c r="L35" s="270" t="e">
        <f t="shared" si="1"/>
        <v>#VALUE!</v>
      </c>
      <c r="M35" s="280" t="e">
        <f t="shared" si="1"/>
        <v>#VALUE!</v>
      </c>
      <c r="N35" s="270" t="e">
        <f t="shared" si="1"/>
        <v>#VALUE!</v>
      </c>
      <c r="O35" s="280" t="e">
        <f t="shared" si="1"/>
        <v>#VALUE!</v>
      </c>
      <c r="P35" s="270" t="e">
        <f t="shared" si="1"/>
        <v>#VALUE!</v>
      </c>
      <c r="Q35" s="72"/>
    </row>
    <row r="36" spans="1:17" ht="15.75" customHeight="1">
      <c r="A36" s="383"/>
      <c r="B36" s="232" t="s">
        <v>38</v>
      </c>
      <c r="C36" s="280" t="e">
        <f t="shared" si="1"/>
        <v>#VALUE!</v>
      </c>
      <c r="D36" s="270" t="e">
        <f t="shared" si="1"/>
        <v>#VALUE!</v>
      </c>
      <c r="E36" s="280" t="e">
        <f t="shared" si="1"/>
        <v>#VALUE!</v>
      </c>
      <c r="F36" s="270" t="e">
        <f t="shared" si="1"/>
        <v>#VALUE!</v>
      </c>
      <c r="G36" s="280" t="e">
        <f t="shared" si="1"/>
        <v>#VALUE!</v>
      </c>
      <c r="H36" s="270" t="e">
        <f t="shared" si="1"/>
        <v>#VALUE!</v>
      </c>
      <c r="I36" s="280" t="e">
        <f t="shared" si="1"/>
        <v>#VALUE!</v>
      </c>
      <c r="J36" s="270" t="e">
        <f t="shared" si="1"/>
        <v>#VALUE!</v>
      </c>
      <c r="K36" s="280" t="e">
        <f t="shared" si="1"/>
        <v>#VALUE!</v>
      </c>
      <c r="L36" s="270" t="e">
        <f t="shared" si="1"/>
        <v>#VALUE!</v>
      </c>
      <c r="M36" s="280" t="e">
        <f t="shared" si="1"/>
        <v>#VALUE!</v>
      </c>
      <c r="N36" s="270" t="e">
        <f t="shared" si="1"/>
        <v>#VALUE!</v>
      </c>
      <c r="O36" s="280" t="e">
        <f t="shared" si="1"/>
        <v>#VALUE!</v>
      </c>
      <c r="P36" s="270" t="e">
        <f t="shared" si="1"/>
        <v>#VALUE!</v>
      </c>
      <c r="Q36" s="72"/>
    </row>
    <row r="37" spans="1:17" ht="15.75" customHeight="1">
      <c r="A37" s="383"/>
      <c r="B37" s="232" t="s">
        <v>40</v>
      </c>
      <c r="C37" s="280" t="e">
        <f t="shared" si="1"/>
        <v>#VALUE!</v>
      </c>
      <c r="D37" s="270" t="e">
        <f t="shared" si="1"/>
        <v>#VALUE!</v>
      </c>
      <c r="E37" s="280" t="e">
        <f t="shared" si="1"/>
        <v>#VALUE!</v>
      </c>
      <c r="F37" s="270" t="e">
        <f t="shared" si="1"/>
        <v>#VALUE!</v>
      </c>
      <c r="G37" s="280" t="e">
        <f t="shared" si="1"/>
        <v>#VALUE!</v>
      </c>
      <c r="H37" s="270" t="e">
        <f t="shared" si="1"/>
        <v>#VALUE!</v>
      </c>
      <c r="I37" s="280" t="e">
        <f t="shared" si="1"/>
        <v>#VALUE!</v>
      </c>
      <c r="J37" s="270" t="e">
        <f t="shared" si="1"/>
        <v>#VALUE!</v>
      </c>
      <c r="K37" s="280" t="e">
        <f t="shared" si="1"/>
        <v>#VALUE!</v>
      </c>
      <c r="L37" s="270" t="e">
        <f t="shared" si="1"/>
        <v>#VALUE!</v>
      </c>
      <c r="M37" s="280" t="e">
        <f t="shared" si="1"/>
        <v>#VALUE!</v>
      </c>
      <c r="N37" s="270" t="e">
        <f t="shared" si="1"/>
        <v>#VALUE!</v>
      </c>
      <c r="O37" s="280" t="e">
        <f t="shared" si="1"/>
        <v>#VALUE!</v>
      </c>
      <c r="P37" s="270" t="e">
        <f t="shared" si="1"/>
        <v>#VALUE!</v>
      </c>
      <c r="Q37" s="72"/>
    </row>
    <row r="38" spans="1:17" ht="15.75" customHeight="1">
      <c r="A38" s="383"/>
      <c r="B38" s="232" t="s">
        <v>42</v>
      </c>
      <c r="C38" s="280" t="e">
        <f t="shared" si="1"/>
        <v>#VALUE!</v>
      </c>
      <c r="D38" s="270" t="e">
        <f t="shared" si="1"/>
        <v>#VALUE!</v>
      </c>
      <c r="E38" s="280" t="e">
        <f t="shared" si="1"/>
        <v>#VALUE!</v>
      </c>
      <c r="F38" s="270" t="e">
        <f t="shared" si="1"/>
        <v>#VALUE!</v>
      </c>
      <c r="G38" s="280" t="e">
        <f t="shared" si="1"/>
        <v>#VALUE!</v>
      </c>
      <c r="H38" s="270" t="e">
        <f t="shared" si="1"/>
        <v>#VALUE!</v>
      </c>
      <c r="I38" s="280" t="e">
        <f t="shared" si="1"/>
        <v>#VALUE!</v>
      </c>
      <c r="J38" s="270" t="e">
        <f t="shared" si="1"/>
        <v>#VALUE!</v>
      </c>
      <c r="K38" s="280" t="e">
        <f t="shared" si="1"/>
        <v>#VALUE!</v>
      </c>
      <c r="L38" s="270" t="e">
        <f t="shared" si="1"/>
        <v>#VALUE!</v>
      </c>
      <c r="M38" s="280" t="e">
        <f t="shared" si="1"/>
        <v>#VALUE!</v>
      </c>
      <c r="N38" s="270" t="e">
        <f t="shared" si="1"/>
        <v>#VALUE!</v>
      </c>
      <c r="O38" s="280" t="e">
        <f t="shared" si="1"/>
        <v>#VALUE!</v>
      </c>
      <c r="P38" s="270" t="e">
        <f t="shared" si="1"/>
        <v>#VALUE!</v>
      </c>
      <c r="Q38" s="72"/>
    </row>
    <row r="39" spans="1:17" ht="15.75" customHeight="1">
      <c r="A39" s="383"/>
      <c r="B39" s="232" t="s">
        <v>44</v>
      </c>
      <c r="C39" s="280" t="e">
        <f t="shared" si="1"/>
        <v>#VALUE!</v>
      </c>
      <c r="D39" s="270" t="e">
        <f t="shared" si="1"/>
        <v>#VALUE!</v>
      </c>
      <c r="E39" s="280" t="e">
        <f t="shared" si="1"/>
        <v>#VALUE!</v>
      </c>
      <c r="F39" s="270" t="e">
        <f t="shared" si="1"/>
        <v>#VALUE!</v>
      </c>
      <c r="G39" s="280" t="e">
        <f t="shared" si="1"/>
        <v>#VALUE!</v>
      </c>
      <c r="H39" s="270" t="e">
        <f t="shared" si="1"/>
        <v>#VALUE!</v>
      </c>
      <c r="I39" s="280" t="e">
        <f t="shared" si="1"/>
        <v>#VALUE!</v>
      </c>
      <c r="J39" s="270" t="e">
        <f t="shared" si="1"/>
        <v>#VALUE!</v>
      </c>
      <c r="K39" s="280" t="e">
        <f t="shared" si="1"/>
        <v>#VALUE!</v>
      </c>
      <c r="L39" s="270" t="e">
        <f t="shared" si="1"/>
        <v>#VALUE!</v>
      </c>
      <c r="M39" s="280" t="e">
        <f t="shared" si="1"/>
        <v>#VALUE!</v>
      </c>
      <c r="N39" s="270" t="e">
        <f t="shared" si="1"/>
        <v>#VALUE!</v>
      </c>
      <c r="O39" s="280" t="e">
        <f t="shared" si="1"/>
        <v>#VALUE!</v>
      </c>
      <c r="P39" s="270" t="e">
        <f t="shared" si="1"/>
        <v>#VALUE!</v>
      </c>
      <c r="Q39" s="72"/>
    </row>
    <row r="40" spans="1:17" ht="15.75" customHeight="1">
      <c r="A40" s="383"/>
      <c r="B40" s="232" t="s">
        <v>46</v>
      </c>
      <c r="C40" s="280" t="e">
        <f>IF(AND(C27="-",C14="-"),"-",SUBSTITUTE(C27,"-",0)-SUBSTITUTE(C14,"-",0))</f>
        <v>#VALUE!</v>
      </c>
      <c r="D40" s="270" t="e">
        <f t="shared" si="1"/>
        <v>#VALUE!</v>
      </c>
      <c r="E40" s="280" t="e">
        <f t="shared" si="1"/>
        <v>#VALUE!</v>
      </c>
      <c r="F40" s="270" t="e">
        <f t="shared" si="1"/>
        <v>#VALUE!</v>
      </c>
      <c r="G40" s="280" t="e">
        <f t="shared" si="1"/>
        <v>#VALUE!</v>
      </c>
      <c r="H40" s="270" t="e">
        <f t="shared" si="1"/>
        <v>#VALUE!</v>
      </c>
      <c r="I40" s="280" t="e">
        <f t="shared" si="1"/>
        <v>#VALUE!</v>
      </c>
      <c r="J40" s="270" t="e">
        <f t="shared" si="1"/>
        <v>#VALUE!</v>
      </c>
      <c r="K40" s="280" t="e">
        <f t="shared" si="1"/>
        <v>#VALUE!</v>
      </c>
      <c r="L40" s="270" t="e">
        <f t="shared" si="1"/>
        <v>#VALUE!</v>
      </c>
      <c r="M40" s="280" t="e">
        <f t="shared" si="1"/>
        <v>#VALUE!</v>
      </c>
      <c r="N40" s="270" t="e">
        <f t="shared" si="1"/>
        <v>#VALUE!</v>
      </c>
      <c r="O40" s="280" t="e">
        <f t="shared" si="1"/>
        <v>#VALUE!</v>
      </c>
      <c r="P40" s="270" t="e">
        <f>IF(AND(P27="-",P14="-"),"-",SUBSTITUTE(P27,"-",0)-SUBSTITUTE(P14,"-",0))</f>
        <v>#VALUE!</v>
      </c>
      <c r="Q40" s="72"/>
    </row>
    <row r="41" spans="1:17" ht="15.75" customHeight="1">
      <c r="A41" s="383"/>
      <c r="B41" s="232" t="s">
        <v>48</v>
      </c>
      <c r="C41" s="280" t="e">
        <f t="shared" ref="C41:P44" si="2">IF(AND(C28="-",C15="-"),"-",SUBSTITUTE(C28,"-",0)-SUBSTITUTE(C15,"-",0))</f>
        <v>#VALUE!</v>
      </c>
      <c r="D41" s="270" t="e">
        <f t="shared" si="2"/>
        <v>#VALUE!</v>
      </c>
      <c r="E41" s="280" t="e">
        <f t="shared" si="2"/>
        <v>#VALUE!</v>
      </c>
      <c r="F41" s="270" t="e">
        <f t="shared" si="2"/>
        <v>#VALUE!</v>
      </c>
      <c r="G41" s="280" t="e">
        <f t="shared" si="2"/>
        <v>#VALUE!</v>
      </c>
      <c r="H41" s="270" t="e">
        <f t="shared" si="2"/>
        <v>#VALUE!</v>
      </c>
      <c r="I41" s="280" t="e">
        <f t="shared" si="2"/>
        <v>#VALUE!</v>
      </c>
      <c r="J41" s="270" t="e">
        <f t="shared" si="2"/>
        <v>#VALUE!</v>
      </c>
      <c r="K41" s="280" t="e">
        <f t="shared" si="2"/>
        <v>#VALUE!</v>
      </c>
      <c r="L41" s="270" t="e">
        <f t="shared" si="2"/>
        <v>#VALUE!</v>
      </c>
      <c r="M41" s="280" t="e">
        <f t="shared" si="2"/>
        <v>#VALUE!</v>
      </c>
      <c r="N41" s="270" t="e">
        <f t="shared" si="2"/>
        <v>#VALUE!</v>
      </c>
      <c r="O41" s="280" t="e">
        <f>IF(AND(O28="-",O15="-"),"-",SUBSTITUTE(O28,"-",0)-SUBSTITUTE(O15,"-",0))</f>
        <v>#VALUE!</v>
      </c>
      <c r="P41" s="270" t="e">
        <f t="shared" si="2"/>
        <v>#VALUE!</v>
      </c>
      <c r="Q41" s="72"/>
    </row>
    <row r="42" spans="1:17" ht="15.75" customHeight="1">
      <c r="A42" s="383"/>
      <c r="B42" s="232" t="s">
        <v>50</v>
      </c>
      <c r="C42" s="280" t="e">
        <f t="shared" si="2"/>
        <v>#VALUE!</v>
      </c>
      <c r="D42" s="270" t="e">
        <f t="shared" si="2"/>
        <v>#VALUE!</v>
      </c>
      <c r="E42" s="280" t="e">
        <f t="shared" si="2"/>
        <v>#VALUE!</v>
      </c>
      <c r="F42" s="270" t="e">
        <f t="shared" si="2"/>
        <v>#VALUE!</v>
      </c>
      <c r="G42" s="280" t="e">
        <f t="shared" si="2"/>
        <v>#VALUE!</v>
      </c>
      <c r="H42" s="270" t="e">
        <f t="shared" si="2"/>
        <v>#VALUE!</v>
      </c>
      <c r="I42" s="280" t="e">
        <f t="shared" si="2"/>
        <v>#VALUE!</v>
      </c>
      <c r="J42" s="270" t="e">
        <f t="shared" si="2"/>
        <v>#VALUE!</v>
      </c>
      <c r="K42" s="280" t="e">
        <f t="shared" si="2"/>
        <v>#VALUE!</v>
      </c>
      <c r="L42" s="270" t="e">
        <f t="shared" si="2"/>
        <v>#VALUE!</v>
      </c>
      <c r="M42" s="280" t="e">
        <f t="shared" si="2"/>
        <v>#VALUE!</v>
      </c>
      <c r="N42" s="270" t="e">
        <f t="shared" si="2"/>
        <v>#VALUE!</v>
      </c>
      <c r="O42" s="280" t="e">
        <f t="shared" si="2"/>
        <v>#VALUE!</v>
      </c>
      <c r="P42" s="270" t="e">
        <f t="shared" si="2"/>
        <v>#VALUE!</v>
      </c>
      <c r="Q42" s="72"/>
    </row>
    <row r="43" spans="1:17" ht="15.75" customHeight="1">
      <c r="A43" s="383"/>
      <c r="B43" s="232" t="s">
        <v>51</v>
      </c>
      <c r="C43" s="280" t="e">
        <f t="shared" si="2"/>
        <v>#VALUE!</v>
      </c>
      <c r="D43" s="270" t="e">
        <f t="shared" si="2"/>
        <v>#VALUE!</v>
      </c>
      <c r="E43" s="280" t="e">
        <f t="shared" si="2"/>
        <v>#VALUE!</v>
      </c>
      <c r="F43" s="270" t="e">
        <f t="shared" si="2"/>
        <v>#VALUE!</v>
      </c>
      <c r="G43" s="280" t="e">
        <f t="shared" si="2"/>
        <v>#VALUE!</v>
      </c>
      <c r="H43" s="270" t="e">
        <f t="shared" si="2"/>
        <v>#VALUE!</v>
      </c>
      <c r="I43" s="280" t="e">
        <f t="shared" si="2"/>
        <v>#VALUE!</v>
      </c>
      <c r="J43" s="270" t="e">
        <f t="shared" si="2"/>
        <v>#VALUE!</v>
      </c>
      <c r="K43" s="280" t="e">
        <f t="shared" si="2"/>
        <v>#VALUE!</v>
      </c>
      <c r="L43" s="270" t="e">
        <f t="shared" si="2"/>
        <v>#VALUE!</v>
      </c>
      <c r="M43" s="280" t="e">
        <f t="shared" si="2"/>
        <v>#VALUE!</v>
      </c>
      <c r="N43" s="270" t="e">
        <f t="shared" si="2"/>
        <v>#VALUE!</v>
      </c>
      <c r="O43" s="280" t="e">
        <f t="shared" si="2"/>
        <v>#VALUE!</v>
      </c>
      <c r="P43" s="270" t="e">
        <f t="shared" si="2"/>
        <v>#VALUE!</v>
      </c>
      <c r="Q43" s="72"/>
    </row>
    <row r="44" spans="1:17" ht="15.75" customHeight="1">
      <c r="A44" s="383"/>
      <c r="B44" s="238" t="s">
        <v>52</v>
      </c>
      <c r="C44" s="281" t="e">
        <f t="shared" si="2"/>
        <v>#VALUE!</v>
      </c>
      <c r="D44" s="273" t="e">
        <f t="shared" si="2"/>
        <v>#VALUE!</v>
      </c>
      <c r="E44" s="281" t="e">
        <f t="shared" si="2"/>
        <v>#VALUE!</v>
      </c>
      <c r="F44" s="273" t="e">
        <f t="shared" si="2"/>
        <v>#VALUE!</v>
      </c>
      <c r="G44" s="281" t="e">
        <f t="shared" si="2"/>
        <v>#VALUE!</v>
      </c>
      <c r="H44" s="273" t="e">
        <f t="shared" si="2"/>
        <v>#VALUE!</v>
      </c>
      <c r="I44" s="281" t="e">
        <f t="shared" si="2"/>
        <v>#VALUE!</v>
      </c>
      <c r="J44" s="273" t="e">
        <f t="shared" si="2"/>
        <v>#VALUE!</v>
      </c>
      <c r="K44" s="281" t="e">
        <f t="shared" si="2"/>
        <v>#VALUE!</v>
      </c>
      <c r="L44" s="273" t="e">
        <f t="shared" si="2"/>
        <v>#VALUE!</v>
      </c>
      <c r="M44" s="281" t="e">
        <f t="shared" si="2"/>
        <v>#VALUE!</v>
      </c>
      <c r="N44" s="273" t="e">
        <f t="shared" si="2"/>
        <v>#VALUE!</v>
      </c>
      <c r="O44" s="281" t="e">
        <f t="shared" si="2"/>
        <v>#VALUE!</v>
      </c>
      <c r="P44" s="273" t="e">
        <f t="shared" si="2"/>
        <v>#VALUE!</v>
      </c>
      <c r="Q44" s="72"/>
    </row>
    <row r="45" spans="1:17" ht="12" customHeight="1">
      <c r="A45" s="28"/>
      <c r="B45" s="9"/>
      <c r="C45" s="43"/>
      <c r="D45" s="43"/>
      <c r="E45" s="43"/>
      <c r="F45" s="43"/>
      <c r="G45" s="43"/>
      <c r="H45" s="43"/>
      <c r="I45" s="43"/>
      <c r="J45" s="50"/>
      <c r="K45" s="43"/>
      <c r="L45" s="274"/>
      <c r="M45" s="43"/>
      <c r="N45" s="43"/>
      <c r="O45" s="43"/>
      <c r="P45" s="43"/>
      <c r="Q45" s="72"/>
    </row>
    <row r="46" spans="1:17" s="178" customFormat="1" ht="12" customHeight="1">
      <c r="I46" s="275"/>
      <c r="J46" s="275"/>
    </row>
    <row r="47" spans="1:17" s="178" customFormat="1" ht="12" customHeight="1">
      <c r="I47" s="275"/>
      <c r="J47" s="275"/>
    </row>
    <row r="48" spans="1:17" s="178" customFormat="1" ht="12" customHeight="1">
      <c r="I48" s="275"/>
      <c r="J48" s="275"/>
    </row>
    <row r="49" spans="1:17" s="178" customFormat="1" ht="12" customHeight="1">
      <c r="I49" s="275"/>
      <c r="J49" s="275"/>
    </row>
    <row r="50" spans="1:17" s="178" customFormat="1" ht="12" customHeight="1"/>
    <row r="51" spans="1:17" s="178" customFormat="1" ht="12" customHeight="1"/>
    <row r="52" spans="1:17" s="178" customFormat="1" ht="12" customHeight="1"/>
    <row r="53" spans="1:17" s="178" customFormat="1" ht="12" customHeight="1"/>
    <row r="54" spans="1:17" s="178" customFormat="1" ht="12" customHeight="1"/>
    <row r="55" spans="1:17" s="178" customFormat="1" ht="12" customHeight="1"/>
    <row r="56" spans="1:17" s="178" customFormat="1" ht="12" customHeight="1"/>
    <row r="57" spans="1:17" s="178" customFormat="1" ht="12" customHeight="1"/>
    <row r="58" spans="1:17" s="178" customFormat="1" ht="13.5"/>
    <row r="59" spans="1:17" s="178" customFormat="1" ht="13.5"/>
    <row r="60" spans="1:17" s="178" customFormat="1" ht="13.5"/>
    <row r="61" spans="1:17" s="178" customFormat="1" ht="13.5"/>
    <row r="62" spans="1:17" s="178" customFormat="1" ht="13.5"/>
    <row r="63" spans="1:17">
      <c r="A63" s="74"/>
      <c r="B63" s="72"/>
      <c r="C63" s="72"/>
      <c r="D63" s="72"/>
      <c r="E63" s="72"/>
      <c r="F63" s="72"/>
      <c r="G63" s="72"/>
      <c r="H63" s="72"/>
      <c r="I63" s="72"/>
      <c r="J63" s="54"/>
      <c r="K63" s="72"/>
      <c r="L63" s="72"/>
      <c r="M63" s="72"/>
      <c r="N63" s="72"/>
      <c r="O63" s="72"/>
      <c r="P63" s="72"/>
      <c r="Q63" s="72"/>
    </row>
    <row r="64" spans="1:17">
      <c r="A64" s="74"/>
      <c r="B64" s="72"/>
      <c r="C64" s="72"/>
      <c r="D64" s="72"/>
      <c r="E64" s="72"/>
      <c r="F64" s="72"/>
      <c r="G64" s="72"/>
      <c r="H64" s="72"/>
      <c r="I64" s="72"/>
      <c r="J64" s="54"/>
      <c r="K64" s="72"/>
      <c r="L64" s="72"/>
      <c r="M64" s="72"/>
      <c r="N64" s="72"/>
      <c r="O64" s="72"/>
      <c r="P64" s="72"/>
      <c r="Q64" s="72"/>
    </row>
    <row r="65" spans="1:17">
      <c r="A65" s="74"/>
      <c r="B65" s="72"/>
      <c r="C65" s="72"/>
      <c r="D65" s="72"/>
      <c r="E65" s="72"/>
      <c r="F65" s="72"/>
      <c r="G65" s="72"/>
      <c r="H65" s="72"/>
      <c r="I65" s="72"/>
      <c r="J65" s="54"/>
      <c r="K65" s="72"/>
      <c r="L65" s="72"/>
      <c r="M65" s="72"/>
      <c r="N65" s="72"/>
      <c r="O65" s="72"/>
      <c r="P65" s="72"/>
      <c r="Q65" s="72"/>
    </row>
    <row r="66" spans="1:17">
      <c r="A66" s="74"/>
      <c r="B66" s="72"/>
      <c r="C66" s="72"/>
      <c r="D66" s="72"/>
      <c r="E66" s="72"/>
      <c r="F66" s="72"/>
      <c r="G66" s="72"/>
      <c r="H66" s="72"/>
      <c r="I66" s="72"/>
      <c r="J66" s="54"/>
      <c r="K66" s="72"/>
      <c r="L66" s="72"/>
      <c r="M66" s="72"/>
      <c r="N66" s="72"/>
      <c r="O66" s="72"/>
      <c r="P66" s="72"/>
      <c r="Q66" s="72"/>
    </row>
    <row r="67" spans="1:17">
      <c r="A67" s="74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1:17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1:17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</row>
    <row r="70" spans="1:17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7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7">
      <c r="A73" s="74"/>
      <c r="B73" s="72"/>
      <c r="C73" s="72"/>
      <c r="D73" s="72"/>
      <c r="E73" s="72"/>
      <c r="F73" s="72"/>
      <c r="G73" s="72"/>
      <c r="H73" s="72"/>
      <c r="I73" s="72"/>
      <c r="J73" s="54"/>
      <c r="K73" s="72"/>
      <c r="L73" s="72"/>
      <c r="M73" s="72"/>
      <c r="N73" s="72"/>
      <c r="O73" s="72"/>
      <c r="P73" s="72"/>
      <c r="Q73" s="72"/>
    </row>
    <row r="74" spans="1:17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</row>
    <row r="76" spans="1:17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</row>
    <row r="77" spans="1:17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</row>
    <row r="78" spans="1:17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1:17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>
      <c r="A80" s="74"/>
      <c r="B80" s="72"/>
      <c r="C80" s="5"/>
      <c r="D80" s="5"/>
      <c r="E80" s="5"/>
      <c r="F80" s="72"/>
      <c r="G80" s="72"/>
      <c r="H80" s="72"/>
      <c r="I80" s="72"/>
      <c r="J80" s="5"/>
      <c r="K80" s="5"/>
      <c r="L80" s="5"/>
      <c r="M80" s="5"/>
      <c r="N80" s="72"/>
      <c r="O80" s="72"/>
      <c r="P80" s="72"/>
      <c r="Q80" s="72"/>
    </row>
    <row r="81" spans="1:17">
      <c r="A81" s="74"/>
      <c r="B81" s="72"/>
      <c r="C81" s="5"/>
      <c r="D81" s="5"/>
      <c r="E81" s="5"/>
      <c r="F81" s="72"/>
      <c r="G81" s="97"/>
      <c r="H81" s="97"/>
      <c r="I81" s="72"/>
      <c r="J81" s="54"/>
      <c r="K81" s="5"/>
      <c r="L81" s="5"/>
      <c r="M81" s="5"/>
      <c r="N81" s="72"/>
      <c r="O81" s="72"/>
      <c r="P81" s="72"/>
      <c r="Q81" s="72"/>
    </row>
    <row r="82" spans="1:17">
      <c r="A82" s="74"/>
      <c r="B82" s="72"/>
      <c r="C82" s="72"/>
      <c r="D82" s="72"/>
      <c r="E82" s="72"/>
      <c r="F82" s="72"/>
      <c r="G82" s="97"/>
      <c r="H82" s="97"/>
      <c r="I82" s="72"/>
      <c r="J82" s="72"/>
      <c r="K82" s="72"/>
      <c r="L82" s="72"/>
      <c r="M82" s="72"/>
      <c r="N82" s="72"/>
      <c r="O82" s="72"/>
      <c r="P82" s="72"/>
      <c r="Q82" s="72"/>
    </row>
    <row r="83" spans="1:17">
      <c r="A83" s="74"/>
      <c r="B83" s="72"/>
      <c r="C83" s="72"/>
      <c r="D83" s="72"/>
      <c r="E83" s="72"/>
      <c r="F83" s="72"/>
      <c r="G83" s="97"/>
      <c r="H83" s="97"/>
      <c r="I83" s="72"/>
      <c r="J83" s="72"/>
      <c r="K83" s="72"/>
      <c r="L83" s="72"/>
      <c r="M83" s="72"/>
      <c r="N83" s="72"/>
      <c r="O83" s="72"/>
      <c r="P83" s="72"/>
      <c r="Q83" s="72"/>
    </row>
  </sheetData>
  <mergeCells count="10">
    <mergeCell ref="A1:P1"/>
    <mergeCell ref="C4:D4"/>
    <mergeCell ref="E4:F4"/>
    <mergeCell ref="G4:H4"/>
    <mergeCell ref="I4:J4"/>
    <mergeCell ref="K4:L4"/>
    <mergeCell ref="M4:N4"/>
    <mergeCell ref="O4:P4"/>
    <mergeCell ref="A6:A31"/>
    <mergeCell ref="A32:A44"/>
  </mergeCells>
  <phoneticPr fontId="3"/>
  <conditionalFormatting sqref="C34:P44">
    <cfRule type="expression" dxfId="15" priority="1" stopIfTrue="1">
      <formula>ISERROR(C34)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&amp;C－26－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Y84"/>
  <sheetViews>
    <sheetView view="pageBreakPreview" zoomScaleNormal="150" zoomScaleSheetLayoutView="100" workbookViewId="0">
      <pane xSplit="1" ySplit="6" topLeftCell="B7" activePane="bottomRight" state="frozen"/>
      <selection activeCell="L45" sqref="L45"/>
      <selection pane="topRight" activeCell="L45" sqref="L45"/>
      <selection pane="bottomLeft" activeCell="L45" sqref="L45"/>
      <selection pane="bottomRight" sqref="A1:X1"/>
    </sheetView>
  </sheetViews>
  <sheetFormatPr defaultRowHeight="12"/>
  <cols>
    <col min="1" max="1" width="2.75" style="56" customWidth="1"/>
    <col min="2" max="2" width="7.125" style="2" customWidth="1"/>
    <col min="3" max="3" width="4.5" style="2" customWidth="1"/>
    <col min="4" max="4" width="5.125" style="2" customWidth="1"/>
    <col min="5" max="5" width="3" style="2" customWidth="1"/>
    <col min="6" max="6" width="5.125" style="2" customWidth="1"/>
    <col min="7" max="7" width="4.625" style="2" bestFit="1" customWidth="1"/>
    <col min="8" max="8" width="3.375" style="2" customWidth="1"/>
    <col min="9" max="9" width="5.125" style="2" customWidth="1"/>
    <col min="10" max="11" width="4.875" style="2" customWidth="1"/>
    <col min="12" max="12" width="5" style="2" customWidth="1"/>
    <col min="13" max="13" width="3.5" style="2" customWidth="1"/>
    <col min="14" max="14" width="5.125" style="2" customWidth="1"/>
    <col min="15" max="15" width="4.75" style="2" customWidth="1"/>
    <col min="16" max="16" width="5.75" style="2" bestFit="1" customWidth="1"/>
    <col min="17" max="18" width="5.75" style="2" customWidth="1"/>
    <col min="19" max="21" width="5.125" style="2" customWidth="1"/>
    <col min="22" max="22" width="5" style="2" customWidth="1"/>
    <col min="23" max="23" width="5.75" style="2" customWidth="1"/>
    <col min="24" max="24" width="5.25" style="2" customWidth="1"/>
    <col min="25" max="25" width="2.375" style="2" customWidth="1"/>
    <col min="26" max="231" width="9" style="2"/>
    <col min="232" max="232" width="2.75" style="2" customWidth="1"/>
    <col min="233" max="233" width="7.125" style="2" customWidth="1"/>
    <col min="234" max="234" width="4.5" style="2" customWidth="1"/>
    <col min="235" max="235" width="5.125" style="2" customWidth="1"/>
    <col min="236" max="236" width="3" style="2" customWidth="1"/>
    <col min="237" max="237" width="5.125" style="2" customWidth="1"/>
    <col min="238" max="238" width="4.625" style="2" bestFit="1" customWidth="1"/>
    <col min="239" max="239" width="3.375" style="2" customWidth="1"/>
    <col min="240" max="240" width="5.125" style="2" customWidth="1"/>
    <col min="241" max="242" width="4.875" style="2" customWidth="1"/>
    <col min="243" max="243" width="5" style="2" customWidth="1"/>
    <col min="244" max="244" width="3.5" style="2" customWidth="1"/>
    <col min="245" max="245" width="5.125" style="2" customWidth="1"/>
    <col min="246" max="246" width="4.75" style="2" customWidth="1"/>
    <col min="247" max="247" width="5.75" style="2" bestFit="1" customWidth="1"/>
    <col min="248" max="249" width="5.75" style="2" customWidth="1"/>
    <col min="250" max="252" width="5.125" style="2" customWidth="1"/>
    <col min="253" max="253" width="5" style="2" customWidth="1"/>
    <col min="254" max="254" width="5.75" style="2" customWidth="1"/>
    <col min="255" max="255" width="5.25" style="2" customWidth="1"/>
    <col min="256" max="256" width="2.375" style="2" customWidth="1"/>
    <col min="257" max="257" width="2.75" style="2" customWidth="1"/>
    <col min="258" max="258" width="8" style="2" customWidth="1"/>
    <col min="259" max="259" width="3.75" style="2" customWidth="1"/>
    <col min="260" max="260" width="6.75" style="2" bestFit="1" customWidth="1"/>
    <col min="261" max="261" width="3.375" style="2" customWidth="1"/>
    <col min="262" max="262" width="3.625" style="2" customWidth="1"/>
    <col min="263" max="263" width="10.5" style="2" bestFit="1" customWidth="1"/>
    <col min="264" max="266" width="3.375" style="2" customWidth="1"/>
    <col min="267" max="267" width="3.625" style="2" customWidth="1"/>
    <col min="268" max="268" width="10.5" style="2" bestFit="1" customWidth="1"/>
    <col min="269" max="278" width="3.375" style="2" customWidth="1"/>
    <col min="279" max="279" width="3.625" style="2" customWidth="1"/>
    <col min="280" max="280" width="7.75" style="2" customWidth="1"/>
    <col min="281" max="487" width="9" style="2"/>
    <col min="488" max="488" width="2.75" style="2" customWidth="1"/>
    <col min="489" max="489" width="7.125" style="2" customWidth="1"/>
    <col min="490" max="490" width="4.5" style="2" customWidth="1"/>
    <col min="491" max="491" width="5.125" style="2" customWidth="1"/>
    <col min="492" max="492" width="3" style="2" customWidth="1"/>
    <col min="493" max="493" width="5.125" style="2" customWidth="1"/>
    <col min="494" max="494" width="4.625" style="2" bestFit="1" customWidth="1"/>
    <col min="495" max="495" width="3.375" style="2" customWidth="1"/>
    <col min="496" max="496" width="5.125" style="2" customWidth="1"/>
    <col min="497" max="498" width="4.875" style="2" customWidth="1"/>
    <col min="499" max="499" width="5" style="2" customWidth="1"/>
    <col min="500" max="500" width="3.5" style="2" customWidth="1"/>
    <col min="501" max="501" width="5.125" style="2" customWidth="1"/>
    <col min="502" max="502" width="4.75" style="2" customWidth="1"/>
    <col min="503" max="503" width="5.75" style="2" bestFit="1" customWidth="1"/>
    <col min="504" max="505" width="5.75" style="2" customWidth="1"/>
    <col min="506" max="508" width="5.125" style="2" customWidth="1"/>
    <col min="509" max="509" width="5" style="2" customWidth="1"/>
    <col min="510" max="510" width="5.75" style="2" customWidth="1"/>
    <col min="511" max="511" width="5.25" style="2" customWidth="1"/>
    <col min="512" max="512" width="2.375" style="2" customWidth="1"/>
    <col min="513" max="513" width="2.75" style="2" customWidth="1"/>
    <col min="514" max="514" width="8" style="2" customWidth="1"/>
    <col min="515" max="515" width="3.75" style="2" customWidth="1"/>
    <col min="516" max="516" width="6.75" style="2" bestFit="1" customWidth="1"/>
    <col min="517" max="517" width="3.375" style="2" customWidth="1"/>
    <col min="518" max="518" width="3.625" style="2" customWidth="1"/>
    <col min="519" max="519" width="10.5" style="2" bestFit="1" customWidth="1"/>
    <col min="520" max="522" width="3.375" style="2" customWidth="1"/>
    <col min="523" max="523" width="3.625" style="2" customWidth="1"/>
    <col min="524" max="524" width="10.5" style="2" bestFit="1" customWidth="1"/>
    <col min="525" max="534" width="3.375" style="2" customWidth="1"/>
    <col min="535" max="535" width="3.625" style="2" customWidth="1"/>
    <col min="536" max="536" width="7.75" style="2" customWidth="1"/>
    <col min="537" max="743" width="9" style="2"/>
    <col min="744" max="744" width="2.75" style="2" customWidth="1"/>
    <col min="745" max="745" width="7.125" style="2" customWidth="1"/>
    <col min="746" max="746" width="4.5" style="2" customWidth="1"/>
    <col min="747" max="747" width="5.125" style="2" customWidth="1"/>
    <col min="748" max="748" width="3" style="2" customWidth="1"/>
    <col min="749" max="749" width="5.125" style="2" customWidth="1"/>
    <col min="750" max="750" width="4.625" style="2" bestFit="1" customWidth="1"/>
    <col min="751" max="751" width="3.375" style="2" customWidth="1"/>
    <col min="752" max="752" width="5.125" style="2" customWidth="1"/>
    <col min="753" max="754" width="4.875" style="2" customWidth="1"/>
    <col min="755" max="755" width="5" style="2" customWidth="1"/>
    <col min="756" max="756" width="3.5" style="2" customWidth="1"/>
    <col min="757" max="757" width="5.125" style="2" customWidth="1"/>
    <col min="758" max="758" width="4.75" style="2" customWidth="1"/>
    <col min="759" max="759" width="5.75" style="2" bestFit="1" customWidth="1"/>
    <col min="760" max="761" width="5.75" style="2" customWidth="1"/>
    <col min="762" max="764" width="5.125" style="2" customWidth="1"/>
    <col min="765" max="765" width="5" style="2" customWidth="1"/>
    <col min="766" max="766" width="5.75" style="2" customWidth="1"/>
    <col min="767" max="767" width="5.25" style="2" customWidth="1"/>
    <col min="768" max="768" width="2.375" style="2" customWidth="1"/>
    <col min="769" max="769" width="2.75" style="2" customWidth="1"/>
    <col min="770" max="770" width="8" style="2" customWidth="1"/>
    <col min="771" max="771" width="3.75" style="2" customWidth="1"/>
    <col min="772" max="772" width="6.75" style="2" bestFit="1" customWidth="1"/>
    <col min="773" max="773" width="3.375" style="2" customWidth="1"/>
    <col min="774" max="774" width="3.625" style="2" customWidth="1"/>
    <col min="775" max="775" width="10.5" style="2" bestFit="1" customWidth="1"/>
    <col min="776" max="778" width="3.375" style="2" customWidth="1"/>
    <col min="779" max="779" width="3.625" style="2" customWidth="1"/>
    <col min="780" max="780" width="10.5" style="2" bestFit="1" customWidth="1"/>
    <col min="781" max="790" width="3.375" style="2" customWidth="1"/>
    <col min="791" max="791" width="3.625" style="2" customWidth="1"/>
    <col min="792" max="792" width="7.75" style="2" customWidth="1"/>
    <col min="793" max="999" width="9" style="2"/>
    <col min="1000" max="1000" width="2.75" style="2" customWidth="1"/>
    <col min="1001" max="1001" width="7.125" style="2" customWidth="1"/>
    <col min="1002" max="1002" width="4.5" style="2" customWidth="1"/>
    <col min="1003" max="1003" width="5.125" style="2" customWidth="1"/>
    <col min="1004" max="1004" width="3" style="2" customWidth="1"/>
    <col min="1005" max="1005" width="5.125" style="2" customWidth="1"/>
    <col min="1006" max="1006" width="4.625" style="2" bestFit="1" customWidth="1"/>
    <col min="1007" max="1007" width="3.375" style="2" customWidth="1"/>
    <col min="1008" max="1008" width="5.125" style="2" customWidth="1"/>
    <col min="1009" max="1010" width="4.875" style="2" customWidth="1"/>
    <col min="1011" max="1011" width="5" style="2" customWidth="1"/>
    <col min="1012" max="1012" width="3.5" style="2" customWidth="1"/>
    <col min="1013" max="1013" width="5.125" style="2" customWidth="1"/>
    <col min="1014" max="1014" width="4.75" style="2" customWidth="1"/>
    <col min="1015" max="1015" width="5.75" style="2" bestFit="1" customWidth="1"/>
    <col min="1016" max="1017" width="5.75" style="2" customWidth="1"/>
    <col min="1018" max="1020" width="5.125" style="2" customWidth="1"/>
    <col min="1021" max="1021" width="5" style="2" customWidth="1"/>
    <col min="1022" max="1022" width="5.75" style="2" customWidth="1"/>
    <col min="1023" max="1023" width="5.25" style="2" customWidth="1"/>
    <col min="1024" max="1024" width="2.375" style="2" customWidth="1"/>
    <col min="1025" max="1025" width="2.75" style="2" customWidth="1"/>
    <col min="1026" max="1026" width="8" style="2" customWidth="1"/>
    <col min="1027" max="1027" width="3.75" style="2" customWidth="1"/>
    <col min="1028" max="1028" width="6.75" style="2" bestFit="1" customWidth="1"/>
    <col min="1029" max="1029" width="3.375" style="2" customWidth="1"/>
    <col min="1030" max="1030" width="3.625" style="2" customWidth="1"/>
    <col min="1031" max="1031" width="10.5" style="2" bestFit="1" customWidth="1"/>
    <col min="1032" max="1034" width="3.375" style="2" customWidth="1"/>
    <col min="1035" max="1035" width="3.625" style="2" customWidth="1"/>
    <col min="1036" max="1036" width="10.5" style="2" bestFit="1" customWidth="1"/>
    <col min="1037" max="1046" width="3.375" style="2" customWidth="1"/>
    <col min="1047" max="1047" width="3.625" style="2" customWidth="1"/>
    <col min="1048" max="1048" width="7.75" style="2" customWidth="1"/>
    <col min="1049" max="1255" width="9" style="2"/>
    <col min="1256" max="1256" width="2.75" style="2" customWidth="1"/>
    <col min="1257" max="1257" width="7.125" style="2" customWidth="1"/>
    <col min="1258" max="1258" width="4.5" style="2" customWidth="1"/>
    <col min="1259" max="1259" width="5.125" style="2" customWidth="1"/>
    <col min="1260" max="1260" width="3" style="2" customWidth="1"/>
    <col min="1261" max="1261" width="5.125" style="2" customWidth="1"/>
    <col min="1262" max="1262" width="4.625" style="2" bestFit="1" customWidth="1"/>
    <col min="1263" max="1263" width="3.375" style="2" customWidth="1"/>
    <col min="1264" max="1264" width="5.125" style="2" customWidth="1"/>
    <col min="1265" max="1266" width="4.875" style="2" customWidth="1"/>
    <col min="1267" max="1267" width="5" style="2" customWidth="1"/>
    <col min="1268" max="1268" width="3.5" style="2" customWidth="1"/>
    <col min="1269" max="1269" width="5.125" style="2" customWidth="1"/>
    <col min="1270" max="1270" width="4.75" style="2" customWidth="1"/>
    <col min="1271" max="1271" width="5.75" style="2" bestFit="1" customWidth="1"/>
    <col min="1272" max="1273" width="5.75" style="2" customWidth="1"/>
    <col min="1274" max="1276" width="5.125" style="2" customWidth="1"/>
    <col min="1277" max="1277" width="5" style="2" customWidth="1"/>
    <col min="1278" max="1278" width="5.75" style="2" customWidth="1"/>
    <col min="1279" max="1279" width="5.25" style="2" customWidth="1"/>
    <col min="1280" max="1280" width="2.375" style="2" customWidth="1"/>
    <col min="1281" max="1281" width="2.75" style="2" customWidth="1"/>
    <col min="1282" max="1282" width="8" style="2" customWidth="1"/>
    <col min="1283" max="1283" width="3.75" style="2" customWidth="1"/>
    <col min="1284" max="1284" width="6.75" style="2" bestFit="1" customWidth="1"/>
    <col min="1285" max="1285" width="3.375" style="2" customWidth="1"/>
    <col min="1286" max="1286" width="3.625" style="2" customWidth="1"/>
    <col min="1287" max="1287" width="10.5" style="2" bestFit="1" customWidth="1"/>
    <col min="1288" max="1290" width="3.375" style="2" customWidth="1"/>
    <col min="1291" max="1291" width="3.625" style="2" customWidth="1"/>
    <col min="1292" max="1292" width="10.5" style="2" bestFit="1" customWidth="1"/>
    <col min="1293" max="1302" width="3.375" style="2" customWidth="1"/>
    <col min="1303" max="1303" width="3.625" style="2" customWidth="1"/>
    <col min="1304" max="1304" width="7.75" style="2" customWidth="1"/>
    <col min="1305" max="1511" width="9" style="2"/>
    <col min="1512" max="1512" width="2.75" style="2" customWidth="1"/>
    <col min="1513" max="1513" width="7.125" style="2" customWidth="1"/>
    <col min="1514" max="1514" width="4.5" style="2" customWidth="1"/>
    <col min="1515" max="1515" width="5.125" style="2" customWidth="1"/>
    <col min="1516" max="1516" width="3" style="2" customWidth="1"/>
    <col min="1517" max="1517" width="5.125" style="2" customWidth="1"/>
    <col min="1518" max="1518" width="4.625" style="2" bestFit="1" customWidth="1"/>
    <col min="1519" max="1519" width="3.375" style="2" customWidth="1"/>
    <col min="1520" max="1520" width="5.125" style="2" customWidth="1"/>
    <col min="1521" max="1522" width="4.875" style="2" customWidth="1"/>
    <col min="1523" max="1523" width="5" style="2" customWidth="1"/>
    <col min="1524" max="1524" width="3.5" style="2" customWidth="1"/>
    <col min="1525" max="1525" width="5.125" style="2" customWidth="1"/>
    <col min="1526" max="1526" width="4.75" style="2" customWidth="1"/>
    <col min="1527" max="1527" width="5.75" style="2" bestFit="1" customWidth="1"/>
    <col min="1528" max="1529" width="5.75" style="2" customWidth="1"/>
    <col min="1530" max="1532" width="5.125" style="2" customWidth="1"/>
    <col min="1533" max="1533" width="5" style="2" customWidth="1"/>
    <col min="1534" max="1534" width="5.75" style="2" customWidth="1"/>
    <col min="1535" max="1535" width="5.25" style="2" customWidth="1"/>
    <col min="1536" max="1536" width="2.375" style="2" customWidth="1"/>
    <col min="1537" max="1537" width="2.75" style="2" customWidth="1"/>
    <col min="1538" max="1538" width="8" style="2" customWidth="1"/>
    <col min="1539" max="1539" width="3.75" style="2" customWidth="1"/>
    <col min="1540" max="1540" width="6.75" style="2" bestFit="1" customWidth="1"/>
    <col min="1541" max="1541" width="3.375" style="2" customWidth="1"/>
    <col min="1542" max="1542" width="3.625" style="2" customWidth="1"/>
    <col min="1543" max="1543" width="10.5" style="2" bestFit="1" customWidth="1"/>
    <col min="1544" max="1546" width="3.375" style="2" customWidth="1"/>
    <col min="1547" max="1547" width="3.625" style="2" customWidth="1"/>
    <col min="1548" max="1548" width="10.5" style="2" bestFit="1" customWidth="1"/>
    <col min="1549" max="1558" width="3.375" style="2" customWidth="1"/>
    <col min="1559" max="1559" width="3.625" style="2" customWidth="1"/>
    <col min="1560" max="1560" width="7.75" style="2" customWidth="1"/>
    <col min="1561" max="1767" width="9" style="2"/>
    <col min="1768" max="1768" width="2.75" style="2" customWidth="1"/>
    <col min="1769" max="1769" width="7.125" style="2" customWidth="1"/>
    <col min="1770" max="1770" width="4.5" style="2" customWidth="1"/>
    <col min="1771" max="1771" width="5.125" style="2" customWidth="1"/>
    <col min="1772" max="1772" width="3" style="2" customWidth="1"/>
    <col min="1773" max="1773" width="5.125" style="2" customWidth="1"/>
    <col min="1774" max="1774" width="4.625" style="2" bestFit="1" customWidth="1"/>
    <col min="1775" max="1775" width="3.375" style="2" customWidth="1"/>
    <col min="1776" max="1776" width="5.125" style="2" customWidth="1"/>
    <col min="1777" max="1778" width="4.875" style="2" customWidth="1"/>
    <col min="1779" max="1779" width="5" style="2" customWidth="1"/>
    <col min="1780" max="1780" width="3.5" style="2" customWidth="1"/>
    <col min="1781" max="1781" width="5.125" style="2" customWidth="1"/>
    <col min="1782" max="1782" width="4.75" style="2" customWidth="1"/>
    <col min="1783" max="1783" width="5.75" style="2" bestFit="1" customWidth="1"/>
    <col min="1784" max="1785" width="5.75" style="2" customWidth="1"/>
    <col min="1786" max="1788" width="5.125" style="2" customWidth="1"/>
    <col min="1789" max="1789" width="5" style="2" customWidth="1"/>
    <col min="1790" max="1790" width="5.75" style="2" customWidth="1"/>
    <col min="1791" max="1791" width="5.25" style="2" customWidth="1"/>
    <col min="1792" max="1792" width="2.375" style="2" customWidth="1"/>
    <col min="1793" max="1793" width="2.75" style="2" customWidth="1"/>
    <col min="1794" max="1794" width="8" style="2" customWidth="1"/>
    <col min="1795" max="1795" width="3.75" style="2" customWidth="1"/>
    <col min="1796" max="1796" width="6.75" style="2" bestFit="1" customWidth="1"/>
    <col min="1797" max="1797" width="3.375" style="2" customWidth="1"/>
    <col min="1798" max="1798" width="3.625" style="2" customWidth="1"/>
    <col min="1799" max="1799" width="10.5" style="2" bestFit="1" customWidth="1"/>
    <col min="1800" max="1802" width="3.375" style="2" customWidth="1"/>
    <col min="1803" max="1803" width="3.625" style="2" customWidth="1"/>
    <col min="1804" max="1804" width="10.5" style="2" bestFit="1" customWidth="1"/>
    <col min="1805" max="1814" width="3.375" style="2" customWidth="1"/>
    <col min="1815" max="1815" width="3.625" style="2" customWidth="1"/>
    <col min="1816" max="1816" width="7.75" style="2" customWidth="1"/>
    <col min="1817" max="2023" width="9" style="2"/>
    <col min="2024" max="2024" width="2.75" style="2" customWidth="1"/>
    <col min="2025" max="2025" width="7.125" style="2" customWidth="1"/>
    <col min="2026" max="2026" width="4.5" style="2" customWidth="1"/>
    <col min="2027" max="2027" width="5.125" style="2" customWidth="1"/>
    <col min="2028" max="2028" width="3" style="2" customWidth="1"/>
    <col min="2029" max="2029" width="5.125" style="2" customWidth="1"/>
    <col min="2030" max="2030" width="4.625" style="2" bestFit="1" customWidth="1"/>
    <col min="2031" max="2031" width="3.375" style="2" customWidth="1"/>
    <col min="2032" max="2032" width="5.125" style="2" customWidth="1"/>
    <col min="2033" max="2034" width="4.875" style="2" customWidth="1"/>
    <col min="2035" max="2035" width="5" style="2" customWidth="1"/>
    <col min="2036" max="2036" width="3.5" style="2" customWidth="1"/>
    <col min="2037" max="2037" width="5.125" style="2" customWidth="1"/>
    <col min="2038" max="2038" width="4.75" style="2" customWidth="1"/>
    <col min="2039" max="2039" width="5.75" style="2" bestFit="1" customWidth="1"/>
    <col min="2040" max="2041" width="5.75" style="2" customWidth="1"/>
    <col min="2042" max="2044" width="5.125" style="2" customWidth="1"/>
    <col min="2045" max="2045" width="5" style="2" customWidth="1"/>
    <col min="2046" max="2046" width="5.75" style="2" customWidth="1"/>
    <col min="2047" max="2047" width="5.25" style="2" customWidth="1"/>
    <col min="2048" max="2048" width="2.375" style="2" customWidth="1"/>
    <col min="2049" max="2049" width="2.75" style="2" customWidth="1"/>
    <col min="2050" max="2050" width="8" style="2" customWidth="1"/>
    <col min="2051" max="2051" width="3.75" style="2" customWidth="1"/>
    <col min="2052" max="2052" width="6.75" style="2" bestFit="1" customWidth="1"/>
    <col min="2053" max="2053" width="3.375" style="2" customWidth="1"/>
    <col min="2054" max="2054" width="3.625" style="2" customWidth="1"/>
    <col min="2055" max="2055" width="10.5" style="2" bestFit="1" customWidth="1"/>
    <col min="2056" max="2058" width="3.375" style="2" customWidth="1"/>
    <col min="2059" max="2059" width="3.625" style="2" customWidth="1"/>
    <col min="2060" max="2060" width="10.5" style="2" bestFit="1" customWidth="1"/>
    <col min="2061" max="2070" width="3.375" style="2" customWidth="1"/>
    <col min="2071" max="2071" width="3.625" style="2" customWidth="1"/>
    <col min="2072" max="2072" width="7.75" style="2" customWidth="1"/>
    <col min="2073" max="2279" width="9" style="2"/>
    <col min="2280" max="2280" width="2.75" style="2" customWidth="1"/>
    <col min="2281" max="2281" width="7.125" style="2" customWidth="1"/>
    <col min="2282" max="2282" width="4.5" style="2" customWidth="1"/>
    <col min="2283" max="2283" width="5.125" style="2" customWidth="1"/>
    <col min="2284" max="2284" width="3" style="2" customWidth="1"/>
    <col min="2285" max="2285" width="5.125" style="2" customWidth="1"/>
    <col min="2286" max="2286" width="4.625" style="2" bestFit="1" customWidth="1"/>
    <col min="2287" max="2287" width="3.375" style="2" customWidth="1"/>
    <col min="2288" max="2288" width="5.125" style="2" customWidth="1"/>
    <col min="2289" max="2290" width="4.875" style="2" customWidth="1"/>
    <col min="2291" max="2291" width="5" style="2" customWidth="1"/>
    <col min="2292" max="2292" width="3.5" style="2" customWidth="1"/>
    <col min="2293" max="2293" width="5.125" style="2" customWidth="1"/>
    <col min="2294" max="2294" width="4.75" style="2" customWidth="1"/>
    <col min="2295" max="2295" width="5.75" style="2" bestFit="1" customWidth="1"/>
    <col min="2296" max="2297" width="5.75" style="2" customWidth="1"/>
    <col min="2298" max="2300" width="5.125" style="2" customWidth="1"/>
    <col min="2301" max="2301" width="5" style="2" customWidth="1"/>
    <col min="2302" max="2302" width="5.75" style="2" customWidth="1"/>
    <col min="2303" max="2303" width="5.25" style="2" customWidth="1"/>
    <col min="2304" max="2304" width="2.375" style="2" customWidth="1"/>
    <col min="2305" max="2305" width="2.75" style="2" customWidth="1"/>
    <col min="2306" max="2306" width="8" style="2" customWidth="1"/>
    <col min="2307" max="2307" width="3.75" style="2" customWidth="1"/>
    <col min="2308" max="2308" width="6.75" style="2" bestFit="1" customWidth="1"/>
    <col min="2309" max="2309" width="3.375" style="2" customWidth="1"/>
    <col min="2310" max="2310" width="3.625" style="2" customWidth="1"/>
    <col min="2311" max="2311" width="10.5" style="2" bestFit="1" customWidth="1"/>
    <col min="2312" max="2314" width="3.375" style="2" customWidth="1"/>
    <col min="2315" max="2315" width="3.625" style="2" customWidth="1"/>
    <col min="2316" max="2316" width="10.5" style="2" bestFit="1" customWidth="1"/>
    <col min="2317" max="2326" width="3.375" style="2" customWidth="1"/>
    <col min="2327" max="2327" width="3.625" style="2" customWidth="1"/>
    <col min="2328" max="2328" width="7.75" style="2" customWidth="1"/>
    <col min="2329" max="2535" width="9" style="2"/>
    <col min="2536" max="2536" width="2.75" style="2" customWidth="1"/>
    <col min="2537" max="2537" width="7.125" style="2" customWidth="1"/>
    <col min="2538" max="2538" width="4.5" style="2" customWidth="1"/>
    <col min="2539" max="2539" width="5.125" style="2" customWidth="1"/>
    <col min="2540" max="2540" width="3" style="2" customWidth="1"/>
    <col min="2541" max="2541" width="5.125" style="2" customWidth="1"/>
    <col min="2542" max="2542" width="4.625" style="2" bestFit="1" customWidth="1"/>
    <col min="2543" max="2543" width="3.375" style="2" customWidth="1"/>
    <col min="2544" max="2544" width="5.125" style="2" customWidth="1"/>
    <col min="2545" max="2546" width="4.875" style="2" customWidth="1"/>
    <col min="2547" max="2547" width="5" style="2" customWidth="1"/>
    <col min="2548" max="2548" width="3.5" style="2" customWidth="1"/>
    <col min="2549" max="2549" width="5.125" style="2" customWidth="1"/>
    <col min="2550" max="2550" width="4.75" style="2" customWidth="1"/>
    <col min="2551" max="2551" width="5.75" style="2" bestFit="1" customWidth="1"/>
    <col min="2552" max="2553" width="5.75" style="2" customWidth="1"/>
    <col min="2554" max="2556" width="5.125" style="2" customWidth="1"/>
    <col min="2557" max="2557" width="5" style="2" customWidth="1"/>
    <col min="2558" max="2558" width="5.75" style="2" customWidth="1"/>
    <col min="2559" max="2559" width="5.25" style="2" customWidth="1"/>
    <col min="2560" max="2560" width="2.375" style="2" customWidth="1"/>
    <col min="2561" max="2561" width="2.75" style="2" customWidth="1"/>
    <col min="2562" max="2562" width="8" style="2" customWidth="1"/>
    <col min="2563" max="2563" width="3.75" style="2" customWidth="1"/>
    <col min="2564" max="2564" width="6.75" style="2" bestFit="1" customWidth="1"/>
    <col min="2565" max="2565" width="3.375" style="2" customWidth="1"/>
    <col min="2566" max="2566" width="3.625" style="2" customWidth="1"/>
    <col min="2567" max="2567" width="10.5" style="2" bestFit="1" customWidth="1"/>
    <col min="2568" max="2570" width="3.375" style="2" customWidth="1"/>
    <col min="2571" max="2571" width="3.625" style="2" customWidth="1"/>
    <col min="2572" max="2572" width="10.5" style="2" bestFit="1" customWidth="1"/>
    <col min="2573" max="2582" width="3.375" style="2" customWidth="1"/>
    <col min="2583" max="2583" width="3.625" style="2" customWidth="1"/>
    <col min="2584" max="2584" width="7.75" style="2" customWidth="1"/>
    <col min="2585" max="2791" width="9" style="2"/>
    <col min="2792" max="2792" width="2.75" style="2" customWidth="1"/>
    <col min="2793" max="2793" width="7.125" style="2" customWidth="1"/>
    <col min="2794" max="2794" width="4.5" style="2" customWidth="1"/>
    <col min="2795" max="2795" width="5.125" style="2" customWidth="1"/>
    <col min="2796" max="2796" width="3" style="2" customWidth="1"/>
    <col min="2797" max="2797" width="5.125" style="2" customWidth="1"/>
    <col min="2798" max="2798" width="4.625" style="2" bestFit="1" customWidth="1"/>
    <col min="2799" max="2799" width="3.375" style="2" customWidth="1"/>
    <col min="2800" max="2800" width="5.125" style="2" customWidth="1"/>
    <col min="2801" max="2802" width="4.875" style="2" customWidth="1"/>
    <col min="2803" max="2803" width="5" style="2" customWidth="1"/>
    <col min="2804" max="2804" width="3.5" style="2" customWidth="1"/>
    <col min="2805" max="2805" width="5.125" style="2" customWidth="1"/>
    <col min="2806" max="2806" width="4.75" style="2" customWidth="1"/>
    <col min="2807" max="2807" width="5.75" style="2" bestFit="1" customWidth="1"/>
    <col min="2808" max="2809" width="5.75" style="2" customWidth="1"/>
    <col min="2810" max="2812" width="5.125" style="2" customWidth="1"/>
    <col min="2813" max="2813" width="5" style="2" customWidth="1"/>
    <col min="2814" max="2814" width="5.75" style="2" customWidth="1"/>
    <col min="2815" max="2815" width="5.25" style="2" customWidth="1"/>
    <col min="2816" max="2816" width="2.375" style="2" customWidth="1"/>
    <col min="2817" max="2817" width="2.75" style="2" customWidth="1"/>
    <col min="2818" max="2818" width="8" style="2" customWidth="1"/>
    <col min="2819" max="2819" width="3.75" style="2" customWidth="1"/>
    <col min="2820" max="2820" width="6.75" style="2" bestFit="1" customWidth="1"/>
    <col min="2821" max="2821" width="3.375" style="2" customWidth="1"/>
    <col min="2822" max="2822" width="3.625" style="2" customWidth="1"/>
    <col min="2823" max="2823" width="10.5" style="2" bestFit="1" customWidth="1"/>
    <col min="2824" max="2826" width="3.375" style="2" customWidth="1"/>
    <col min="2827" max="2827" width="3.625" style="2" customWidth="1"/>
    <col min="2828" max="2828" width="10.5" style="2" bestFit="1" customWidth="1"/>
    <col min="2829" max="2838" width="3.375" style="2" customWidth="1"/>
    <col min="2839" max="2839" width="3.625" style="2" customWidth="1"/>
    <col min="2840" max="2840" width="7.75" style="2" customWidth="1"/>
    <col min="2841" max="3047" width="9" style="2"/>
    <col min="3048" max="3048" width="2.75" style="2" customWidth="1"/>
    <col min="3049" max="3049" width="7.125" style="2" customWidth="1"/>
    <col min="3050" max="3050" width="4.5" style="2" customWidth="1"/>
    <col min="3051" max="3051" width="5.125" style="2" customWidth="1"/>
    <col min="3052" max="3052" width="3" style="2" customWidth="1"/>
    <col min="3053" max="3053" width="5.125" style="2" customWidth="1"/>
    <col min="3054" max="3054" width="4.625" style="2" bestFit="1" customWidth="1"/>
    <col min="3055" max="3055" width="3.375" style="2" customWidth="1"/>
    <col min="3056" max="3056" width="5.125" style="2" customWidth="1"/>
    <col min="3057" max="3058" width="4.875" style="2" customWidth="1"/>
    <col min="3059" max="3059" width="5" style="2" customWidth="1"/>
    <col min="3060" max="3060" width="3.5" style="2" customWidth="1"/>
    <col min="3061" max="3061" width="5.125" style="2" customWidth="1"/>
    <col min="3062" max="3062" width="4.75" style="2" customWidth="1"/>
    <col min="3063" max="3063" width="5.75" style="2" bestFit="1" customWidth="1"/>
    <col min="3064" max="3065" width="5.75" style="2" customWidth="1"/>
    <col min="3066" max="3068" width="5.125" style="2" customWidth="1"/>
    <col min="3069" max="3069" width="5" style="2" customWidth="1"/>
    <col min="3070" max="3070" width="5.75" style="2" customWidth="1"/>
    <col min="3071" max="3071" width="5.25" style="2" customWidth="1"/>
    <col min="3072" max="3072" width="2.375" style="2" customWidth="1"/>
    <col min="3073" max="3073" width="2.75" style="2" customWidth="1"/>
    <col min="3074" max="3074" width="8" style="2" customWidth="1"/>
    <col min="3075" max="3075" width="3.75" style="2" customWidth="1"/>
    <col min="3076" max="3076" width="6.75" style="2" bestFit="1" customWidth="1"/>
    <col min="3077" max="3077" width="3.375" style="2" customWidth="1"/>
    <col min="3078" max="3078" width="3.625" style="2" customWidth="1"/>
    <col min="3079" max="3079" width="10.5" style="2" bestFit="1" customWidth="1"/>
    <col min="3080" max="3082" width="3.375" style="2" customWidth="1"/>
    <col min="3083" max="3083" width="3.625" style="2" customWidth="1"/>
    <col min="3084" max="3084" width="10.5" style="2" bestFit="1" customWidth="1"/>
    <col min="3085" max="3094" width="3.375" style="2" customWidth="1"/>
    <col min="3095" max="3095" width="3.625" style="2" customWidth="1"/>
    <col min="3096" max="3096" width="7.75" style="2" customWidth="1"/>
    <col min="3097" max="3303" width="9" style="2"/>
    <col min="3304" max="3304" width="2.75" style="2" customWidth="1"/>
    <col min="3305" max="3305" width="7.125" style="2" customWidth="1"/>
    <col min="3306" max="3306" width="4.5" style="2" customWidth="1"/>
    <col min="3307" max="3307" width="5.125" style="2" customWidth="1"/>
    <col min="3308" max="3308" width="3" style="2" customWidth="1"/>
    <col min="3309" max="3309" width="5.125" style="2" customWidth="1"/>
    <col min="3310" max="3310" width="4.625" style="2" bestFit="1" customWidth="1"/>
    <col min="3311" max="3311" width="3.375" style="2" customWidth="1"/>
    <col min="3312" max="3312" width="5.125" style="2" customWidth="1"/>
    <col min="3313" max="3314" width="4.875" style="2" customWidth="1"/>
    <col min="3315" max="3315" width="5" style="2" customWidth="1"/>
    <col min="3316" max="3316" width="3.5" style="2" customWidth="1"/>
    <col min="3317" max="3317" width="5.125" style="2" customWidth="1"/>
    <col min="3318" max="3318" width="4.75" style="2" customWidth="1"/>
    <col min="3319" max="3319" width="5.75" style="2" bestFit="1" customWidth="1"/>
    <col min="3320" max="3321" width="5.75" style="2" customWidth="1"/>
    <col min="3322" max="3324" width="5.125" style="2" customWidth="1"/>
    <col min="3325" max="3325" width="5" style="2" customWidth="1"/>
    <col min="3326" max="3326" width="5.75" style="2" customWidth="1"/>
    <col min="3327" max="3327" width="5.25" style="2" customWidth="1"/>
    <col min="3328" max="3328" width="2.375" style="2" customWidth="1"/>
    <col min="3329" max="3329" width="2.75" style="2" customWidth="1"/>
    <col min="3330" max="3330" width="8" style="2" customWidth="1"/>
    <col min="3331" max="3331" width="3.75" style="2" customWidth="1"/>
    <col min="3332" max="3332" width="6.75" style="2" bestFit="1" customWidth="1"/>
    <col min="3333" max="3333" width="3.375" style="2" customWidth="1"/>
    <col min="3334" max="3334" width="3.625" style="2" customWidth="1"/>
    <col min="3335" max="3335" width="10.5" style="2" bestFit="1" customWidth="1"/>
    <col min="3336" max="3338" width="3.375" style="2" customWidth="1"/>
    <col min="3339" max="3339" width="3.625" style="2" customWidth="1"/>
    <col min="3340" max="3340" width="10.5" style="2" bestFit="1" customWidth="1"/>
    <col min="3341" max="3350" width="3.375" style="2" customWidth="1"/>
    <col min="3351" max="3351" width="3.625" style="2" customWidth="1"/>
    <col min="3352" max="3352" width="7.75" style="2" customWidth="1"/>
    <col min="3353" max="3559" width="9" style="2"/>
    <col min="3560" max="3560" width="2.75" style="2" customWidth="1"/>
    <col min="3561" max="3561" width="7.125" style="2" customWidth="1"/>
    <col min="3562" max="3562" width="4.5" style="2" customWidth="1"/>
    <col min="3563" max="3563" width="5.125" style="2" customWidth="1"/>
    <col min="3564" max="3564" width="3" style="2" customWidth="1"/>
    <col min="3565" max="3565" width="5.125" style="2" customWidth="1"/>
    <col min="3566" max="3566" width="4.625" style="2" bestFit="1" customWidth="1"/>
    <col min="3567" max="3567" width="3.375" style="2" customWidth="1"/>
    <col min="3568" max="3568" width="5.125" style="2" customWidth="1"/>
    <col min="3569" max="3570" width="4.875" style="2" customWidth="1"/>
    <col min="3571" max="3571" width="5" style="2" customWidth="1"/>
    <col min="3572" max="3572" width="3.5" style="2" customWidth="1"/>
    <col min="3573" max="3573" width="5.125" style="2" customWidth="1"/>
    <col min="3574" max="3574" width="4.75" style="2" customWidth="1"/>
    <col min="3575" max="3575" width="5.75" style="2" bestFit="1" customWidth="1"/>
    <col min="3576" max="3577" width="5.75" style="2" customWidth="1"/>
    <col min="3578" max="3580" width="5.125" style="2" customWidth="1"/>
    <col min="3581" max="3581" width="5" style="2" customWidth="1"/>
    <col min="3582" max="3582" width="5.75" style="2" customWidth="1"/>
    <col min="3583" max="3583" width="5.25" style="2" customWidth="1"/>
    <col min="3584" max="3584" width="2.375" style="2" customWidth="1"/>
    <col min="3585" max="3585" width="2.75" style="2" customWidth="1"/>
    <col min="3586" max="3586" width="8" style="2" customWidth="1"/>
    <col min="3587" max="3587" width="3.75" style="2" customWidth="1"/>
    <col min="3588" max="3588" width="6.75" style="2" bestFit="1" customWidth="1"/>
    <col min="3589" max="3589" width="3.375" style="2" customWidth="1"/>
    <col min="3590" max="3590" width="3.625" style="2" customWidth="1"/>
    <col min="3591" max="3591" width="10.5" style="2" bestFit="1" customWidth="1"/>
    <col min="3592" max="3594" width="3.375" style="2" customWidth="1"/>
    <col min="3595" max="3595" width="3.625" style="2" customWidth="1"/>
    <col min="3596" max="3596" width="10.5" style="2" bestFit="1" customWidth="1"/>
    <col min="3597" max="3606" width="3.375" style="2" customWidth="1"/>
    <col min="3607" max="3607" width="3.625" style="2" customWidth="1"/>
    <col min="3608" max="3608" width="7.75" style="2" customWidth="1"/>
    <col min="3609" max="3815" width="9" style="2"/>
    <col min="3816" max="3816" width="2.75" style="2" customWidth="1"/>
    <col min="3817" max="3817" width="7.125" style="2" customWidth="1"/>
    <col min="3818" max="3818" width="4.5" style="2" customWidth="1"/>
    <col min="3819" max="3819" width="5.125" style="2" customWidth="1"/>
    <col min="3820" max="3820" width="3" style="2" customWidth="1"/>
    <col min="3821" max="3821" width="5.125" style="2" customWidth="1"/>
    <col min="3822" max="3822" width="4.625" style="2" bestFit="1" customWidth="1"/>
    <col min="3823" max="3823" width="3.375" style="2" customWidth="1"/>
    <col min="3824" max="3824" width="5.125" style="2" customWidth="1"/>
    <col min="3825" max="3826" width="4.875" style="2" customWidth="1"/>
    <col min="3827" max="3827" width="5" style="2" customWidth="1"/>
    <col min="3828" max="3828" width="3.5" style="2" customWidth="1"/>
    <col min="3829" max="3829" width="5.125" style="2" customWidth="1"/>
    <col min="3830" max="3830" width="4.75" style="2" customWidth="1"/>
    <col min="3831" max="3831" width="5.75" style="2" bestFit="1" customWidth="1"/>
    <col min="3832" max="3833" width="5.75" style="2" customWidth="1"/>
    <col min="3834" max="3836" width="5.125" style="2" customWidth="1"/>
    <col min="3837" max="3837" width="5" style="2" customWidth="1"/>
    <col min="3838" max="3838" width="5.75" style="2" customWidth="1"/>
    <col min="3839" max="3839" width="5.25" style="2" customWidth="1"/>
    <col min="3840" max="3840" width="2.375" style="2" customWidth="1"/>
    <col min="3841" max="3841" width="2.75" style="2" customWidth="1"/>
    <col min="3842" max="3842" width="8" style="2" customWidth="1"/>
    <col min="3843" max="3843" width="3.75" style="2" customWidth="1"/>
    <col min="3844" max="3844" width="6.75" style="2" bestFit="1" customWidth="1"/>
    <col min="3845" max="3845" width="3.375" style="2" customWidth="1"/>
    <col min="3846" max="3846" width="3.625" style="2" customWidth="1"/>
    <col min="3847" max="3847" width="10.5" style="2" bestFit="1" customWidth="1"/>
    <col min="3848" max="3850" width="3.375" style="2" customWidth="1"/>
    <col min="3851" max="3851" width="3.625" style="2" customWidth="1"/>
    <col min="3852" max="3852" width="10.5" style="2" bestFit="1" customWidth="1"/>
    <col min="3853" max="3862" width="3.375" style="2" customWidth="1"/>
    <col min="3863" max="3863" width="3.625" style="2" customWidth="1"/>
    <col min="3864" max="3864" width="7.75" style="2" customWidth="1"/>
    <col min="3865" max="4071" width="9" style="2"/>
    <col min="4072" max="4072" width="2.75" style="2" customWidth="1"/>
    <col min="4073" max="4073" width="7.125" style="2" customWidth="1"/>
    <col min="4074" max="4074" width="4.5" style="2" customWidth="1"/>
    <col min="4075" max="4075" width="5.125" style="2" customWidth="1"/>
    <col min="4076" max="4076" width="3" style="2" customWidth="1"/>
    <col min="4077" max="4077" width="5.125" style="2" customWidth="1"/>
    <col min="4078" max="4078" width="4.625" style="2" bestFit="1" customWidth="1"/>
    <col min="4079" max="4079" width="3.375" style="2" customWidth="1"/>
    <col min="4080" max="4080" width="5.125" style="2" customWidth="1"/>
    <col min="4081" max="4082" width="4.875" style="2" customWidth="1"/>
    <col min="4083" max="4083" width="5" style="2" customWidth="1"/>
    <col min="4084" max="4084" width="3.5" style="2" customWidth="1"/>
    <col min="4085" max="4085" width="5.125" style="2" customWidth="1"/>
    <col min="4086" max="4086" width="4.75" style="2" customWidth="1"/>
    <col min="4087" max="4087" width="5.75" style="2" bestFit="1" customWidth="1"/>
    <col min="4088" max="4089" width="5.75" style="2" customWidth="1"/>
    <col min="4090" max="4092" width="5.125" style="2" customWidth="1"/>
    <col min="4093" max="4093" width="5" style="2" customWidth="1"/>
    <col min="4094" max="4094" width="5.75" style="2" customWidth="1"/>
    <col min="4095" max="4095" width="5.25" style="2" customWidth="1"/>
    <col min="4096" max="4096" width="2.375" style="2" customWidth="1"/>
    <col min="4097" max="4097" width="2.75" style="2" customWidth="1"/>
    <col min="4098" max="4098" width="8" style="2" customWidth="1"/>
    <col min="4099" max="4099" width="3.75" style="2" customWidth="1"/>
    <col min="4100" max="4100" width="6.75" style="2" bestFit="1" customWidth="1"/>
    <col min="4101" max="4101" width="3.375" style="2" customWidth="1"/>
    <col min="4102" max="4102" width="3.625" style="2" customWidth="1"/>
    <col min="4103" max="4103" width="10.5" style="2" bestFit="1" customWidth="1"/>
    <col min="4104" max="4106" width="3.375" style="2" customWidth="1"/>
    <col min="4107" max="4107" width="3.625" style="2" customWidth="1"/>
    <col min="4108" max="4108" width="10.5" style="2" bestFit="1" customWidth="1"/>
    <col min="4109" max="4118" width="3.375" style="2" customWidth="1"/>
    <col min="4119" max="4119" width="3.625" style="2" customWidth="1"/>
    <col min="4120" max="4120" width="7.75" style="2" customWidth="1"/>
    <col min="4121" max="4327" width="9" style="2"/>
    <col min="4328" max="4328" width="2.75" style="2" customWidth="1"/>
    <col min="4329" max="4329" width="7.125" style="2" customWidth="1"/>
    <col min="4330" max="4330" width="4.5" style="2" customWidth="1"/>
    <col min="4331" max="4331" width="5.125" style="2" customWidth="1"/>
    <col min="4332" max="4332" width="3" style="2" customWidth="1"/>
    <col min="4333" max="4333" width="5.125" style="2" customWidth="1"/>
    <col min="4334" max="4334" width="4.625" style="2" bestFit="1" customWidth="1"/>
    <col min="4335" max="4335" width="3.375" style="2" customWidth="1"/>
    <col min="4336" max="4336" width="5.125" style="2" customWidth="1"/>
    <col min="4337" max="4338" width="4.875" style="2" customWidth="1"/>
    <col min="4339" max="4339" width="5" style="2" customWidth="1"/>
    <col min="4340" max="4340" width="3.5" style="2" customWidth="1"/>
    <col min="4341" max="4341" width="5.125" style="2" customWidth="1"/>
    <col min="4342" max="4342" width="4.75" style="2" customWidth="1"/>
    <col min="4343" max="4343" width="5.75" style="2" bestFit="1" customWidth="1"/>
    <col min="4344" max="4345" width="5.75" style="2" customWidth="1"/>
    <col min="4346" max="4348" width="5.125" style="2" customWidth="1"/>
    <col min="4349" max="4349" width="5" style="2" customWidth="1"/>
    <col min="4350" max="4350" width="5.75" style="2" customWidth="1"/>
    <col min="4351" max="4351" width="5.25" style="2" customWidth="1"/>
    <col min="4352" max="4352" width="2.375" style="2" customWidth="1"/>
    <col min="4353" max="4353" width="2.75" style="2" customWidth="1"/>
    <col min="4354" max="4354" width="8" style="2" customWidth="1"/>
    <col min="4355" max="4355" width="3.75" style="2" customWidth="1"/>
    <col min="4356" max="4356" width="6.75" style="2" bestFit="1" customWidth="1"/>
    <col min="4357" max="4357" width="3.375" style="2" customWidth="1"/>
    <col min="4358" max="4358" width="3.625" style="2" customWidth="1"/>
    <col min="4359" max="4359" width="10.5" style="2" bestFit="1" customWidth="1"/>
    <col min="4360" max="4362" width="3.375" style="2" customWidth="1"/>
    <col min="4363" max="4363" width="3.625" style="2" customWidth="1"/>
    <col min="4364" max="4364" width="10.5" style="2" bestFit="1" customWidth="1"/>
    <col min="4365" max="4374" width="3.375" style="2" customWidth="1"/>
    <col min="4375" max="4375" width="3.625" style="2" customWidth="1"/>
    <col min="4376" max="4376" width="7.75" style="2" customWidth="1"/>
    <col min="4377" max="4583" width="9" style="2"/>
    <col min="4584" max="4584" width="2.75" style="2" customWidth="1"/>
    <col min="4585" max="4585" width="7.125" style="2" customWidth="1"/>
    <col min="4586" max="4586" width="4.5" style="2" customWidth="1"/>
    <col min="4587" max="4587" width="5.125" style="2" customWidth="1"/>
    <col min="4588" max="4588" width="3" style="2" customWidth="1"/>
    <col min="4589" max="4589" width="5.125" style="2" customWidth="1"/>
    <col min="4590" max="4590" width="4.625" style="2" bestFit="1" customWidth="1"/>
    <col min="4591" max="4591" width="3.375" style="2" customWidth="1"/>
    <col min="4592" max="4592" width="5.125" style="2" customWidth="1"/>
    <col min="4593" max="4594" width="4.875" style="2" customWidth="1"/>
    <col min="4595" max="4595" width="5" style="2" customWidth="1"/>
    <col min="4596" max="4596" width="3.5" style="2" customWidth="1"/>
    <col min="4597" max="4597" width="5.125" style="2" customWidth="1"/>
    <col min="4598" max="4598" width="4.75" style="2" customWidth="1"/>
    <col min="4599" max="4599" width="5.75" style="2" bestFit="1" customWidth="1"/>
    <col min="4600" max="4601" width="5.75" style="2" customWidth="1"/>
    <col min="4602" max="4604" width="5.125" style="2" customWidth="1"/>
    <col min="4605" max="4605" width="5" style="2" customWidth="1"/>
    <col min="4606" max="4606" width="5.75" style="2" customWidth="1"/>
    <col min="4607" max="4607" width="5.25" style="2" customWidth="1"/>
    <col min="4608" max="4608" width="2.375" style="2" customWidth="1"/>
    <col min="4609" max="4609" width="2.75" style="2" customWidth="1"/>
    <col min="4610" max="4610" width="8" style="2" customWidth="1"/>
    <col min="4611" max="4611" width="3.75" style="2" customWidth="1"/>
    <col min="4612" max="4612" width="6.75" style="2" bestFit="1" customWidth="1"/>
    <col min="4613" max="4613" width="3.375" style="2" customWidth="1"/>
    <col min="4614" max="4614" width="3.625" style="2" customWidth="1"/>
    <col min="4615" max="4615" width="10.5" style="2" bestFit="1" customWidth="1"/>
    <col min="4616" max="4618" width="3.375" style="2" customWidth="1"/>
    <col min="4619" max="4619" width="3.625" style="2" customWidth="1"/>
    <col min="4620" max="4620" width="10.5" style="2" bestFit="1" customWidth="1"/>
    <col min="4621" max="4630" width="3.375" style="2" customWidth="1"/>
    <col min="4631" max="4631" width="3.625" style="2" customWidth="1"/>
    <col min="4632" max="4632" width="7.75" style="2" customWidth="1"/>
    <col min="4633" max="4839" width="9" style="2"/>
    <col min="4840" max="4840" width="2.75" style="2" customWidth="1"/>
    <col min="4841" max="4841" width="7.125" style="2" customWidth="1"/>
    <col min="4842" max="4842" width="4.5" style="2" customWidth="1"/>
    <col min="4843" max="4843" width="5.125" style="2" customWidth="1"/>
    <col min="4844" max="4844" width="3" style="2" customWidth="1"/>
    <col min="4845" max="4845" width="5.125" style="2" customWidth="1"/>
    <col min="4846" max="4846" width="4.625" style="2" bestFit="1" customWidth="1"/>
    <col min="4847" max="4847" width="3.375" style="2" customWidth="1"/>
    <col min="4848" max="4848" width="5.125" style="2" customWidth="1"/>
    <col min="4849" max="4850" width="4.875" style="2" customWidth="1"/>
    <col min="4851" max="4851" width="5" style="2" customWidth="1"/>
    <col min="4852" max="4852" width="3.5" style="2" customWidth="1"/>
    <col min="4853" max="4853" width="5.125" style="2" customWidth="1"/>
    <col min="4854" max="4854" width="4.75" style="2" customWidth="1"/>
    <col min="4855" max="4855" width="5.75" style="2" bestFit="1" customWidth="1"/>
    <col min="4856" max="4857" width="5.75" style="2" customWidth="1"/>
    <col min="4858" max="4860" width="5.125" style="2" customWidth="1"/>
    <col min="4861" max="4861" width="5" style="2" customWidth="1"/>
    <col min="4862" max="4862" width="5.75" style="2" customWidth="1"/>
    <col min="4863" max="4863" width="5.25" style="2" customWidth="1"/>
    <col min="4864" max="4864" width="2.375" style="2" customWidth="1"/>
    <col min="4865" max="4865" width="2.75" style="2" customWidth="1"/>
    <col min="4866" max="4866" width="8" style="2" customWidth="1"/>
    <col min="4867" max="4867" width="3.75" style="2" customWidth="1"/>
    <col min="4868" max="4868" width="6.75" style="2" bestFit="1" customWidth="1"/>
    <col min="4869" max="4869" width="3.375" style="2" customWidth="1"/>
    <col min="4870" max="4870" width="3.625" style="2" customWidth="1"/>
    <col min="4871" max="4871" width="10.5" style="2" bestFit="1" customWidth="1"/>
    <col min="4872" max="4874" width="3.375" style="2" customWidth="1"/>
    <col min="4875" max="4875" width="3.625" style="2" customWidth="1"/>
    <col min="4876" max="4876" width="10.5" style="2" bestFit="1" customWidth="1"/>
    <col min="4877" max="4886" width="3.375" style="2" customWidth="1"/>
    <col min="4887" max="4887" width="3.625" style="2" customWidth="1"/>
    <col min="4888" max="4888" width="7.75" style="2" customWidth="1"/>
    <col min="4889" max="5095" width="9" style="2"/>
    <col min="5096" max="5096" width="2.75" style="2" customWidth="1"/>
    <col min="5097" max="5097" width="7.125" style="2" customWidth="1"/>
    <col min="5098" max="5098" width="4.5" style="2" customWidth="1"/>
    <col min="5099" max="5099" width="5.125" style="2" customWidth="1"/>
    <col min="5100" max="5100" width="3" style="2" customWidth="1"/>
    <col min="5101" max="5101" width="5.125" style="2" customWidth="1"/>
    <col min="5102" max="5102" width="4.625" style="2" bestFit="1" customWidth="1"/>
    <col min="5103" max="5103" width="3.375" style="2" customWidth="1"/>
    <col min="5104" max="5104" width="5.125" style="2" customWidth="1"/>
    <col min="5105" max="5106" width="4.875" style="2" customWidth="1"/>
    <col min="5107" max="5107" width="5" style="2" customWidth="1"/>
    <col min="5108" max="5108" width="3.5" style="2" customWidth="1"/>
    <col min="5109" max="5109" width="5.125" style="2" customWidth="1"/>
    <col min="5110" max="5110" width="4.75" style="2" customWidth="1"/>
    <col min="5111" max="5111" width="5.75" style="2" bestFit="1" customWidth="1"/>
    <col min="5112" max="5113" width="5.75" style="2" customWidth="1"/>
    <col min="5114" max="5116" width="5.125" style="2" customWidth="1"/>
    <col min="5117" max="5117" width="5" style="2" customWidth="1"/>
    <col min="5118" max="5118" width="5.75" style="2" customWidth="1"/>
    <col min="5119" max="5119" width="5.25" style="2" customWidth="1"/>
    <col min="5120" max="5120" width="2.375" style="2" customWidth="1"/>
    <col min="5121" max="5121" width="2.75" style="2" customWidth="1"/>
    <col min="5122" max="5122" width="8" style="2" customWidth="1"/>
    <col min="5123" max="5123" width="3.75" style="2" customWidth="1"/>
    <col min="5124" max="5124" width="6.75" style="2" bestFit="1" customWidth="1"/>
    <col min="5125" max="5125" width="3.375" style="2" customWidth="1"/>
    <col min="5126" max="5126" width="3.625" style="2" customWidth="1"/>
    <col min="5127" max="5127" width="10.5" style="2" bestFit="1" customWidth="1"/>
    <col min="5128" max="5130" width="3.375" style="2" customWidth="1"/>
    <col min="5131" max="5131" width="3.625" style="2" customWidth="1"/>
    <col min="5132" max="5132" width="10.5" style="2" bestFit="1" customWidth="1"/>
    <col min="5133" max="5142" width="3.375" style="2" customWidth="1"/>
    <col min="5143" max="5143" width="3.625" style="2" customWidth="1"/>
    <col min="5144" max="5144" width="7.75" style="2" customWidth="1"/>
    <col min="5145" max="5351" width="9" style="2"/>
    <col min="5352" max="5352" width="2.75" style="2" customWidth="1"/>
    <col min="5353" max="5353" width="7.125" style="2" customWidth="1"/>
    <col min="5354" max="5354" width="4.5" style="2" customWidth="1"/>
    <col min="5355" max="5355" width="5.125" style="2" customWidth="1"/>
    <col min="5356" max="5356" width="3" style="2" customWidth="1"/>
    <col min="5357" max="5357" width="5.125" style="2" customWidth="1"/>
    <col min="5358" max="5358" width="4.625" style="2" bestFit="1" customWidth="1"/>
    <col min="5359" max="5359" width="3.375" style="2" customWidth="1"/>
    <col min="5360" max="5360" width="5.125" style="2" customWidth="1"/>
    <col min="5361" max="5362" width="4.875" style="2" customWidth="1"/>
    <col min="5363" max="5363" width="5" style="2" customWidth="1"/>
    <col min="5364" max="5364" width="3.5" style="2" customWidth="1"/>
    <col min="5365" max="5365" width="5.125" style="2" customWidth="1"/>
    <col min="5366" max="5366" width="4.75" style="2" customWidth="1"/>
    <col min="5367" max="5367" width="5.75" style="2" bestFit="1" customWidth="1"/>
    <col min="5368" max="5369" width="5.75" style="2" customWidth="1"/>
    <col min="5370" max="5372" width="5.125" style="2" customWidth="1"/>
    <col min="5373" max="5373" width="5" style="2" customWidth="1"/>
    <col min="5374" max="5374" width="5.75" style="2" customWidth="1"/>
    <col min="5375" max="5375" width="5.25" style="2" customWidth="1"/>
    <col min="5376" max="5376" width="2.375" style="2" customWidth="1"/>
    <col min="5377" max="5377" width="2.75" style="2" customWidth="1"/>
    <col min="5378" max="5378" width="8" style="2" customWidth="1"/>
    <col min="5379" max="5379" width="3.75" style="2" customWidth="1"/>
    <col min="5380" max="5380" width="6.75" style="2" bestFit="1" customWidth="1"/>
    <col min="5381" max="5381" width="3.375" style="2" customWidth="1"/>
    <col min="5382" max="5382" width="3.625" style="2" customWidth="1"/>
    <col min="5383" max="5383" width="10.5" style="2" bestFit="1" customWidth="1"/>
    <col min="5384" max="5386" width="3.375" style="2" customWidth="1"/>
    <col min="5387" max="5387" width="3.625" style="2" customWidth="1"/>
    <col min="5388" max="5388" width="10.5" style="2" bestFit="1" customWidth="1"/>
    <col min="5389" max="5398" width="3.375" style="2" customWidth="1"/>
    <col min="5399" max="5399" width="3.625" style="2" customWidth="1"/>
    <col min="5400" max="5400" width="7.75" style="2" customWidth="1"/>
    <col min="5401" max="5607" width="9" style="2"/>
    <col min="5608" max="5608" width="2.75" style="2" customWidth="1"/>
    <col min="5609" max="5609" width="7.125" style="2" customWidth="1"/>
    <col min="5610" max="5610" width="4.5" style="2" customWidth="1"/>
    <col min="5611" max="5611" width="5.125" style="2" customWidth="1"/>
    <col min="5612" max="5612" width="3" style="2" customWidth="1"/>
    <col min="5613" max="5613" width="5.125" style="2" customWidth="1"/>
    <col min="5614" max="5614" width="4.625" style="2" bestFit="1" customWidth="1"/>
    <col min="5615" max="5615" width="3.375" style="2" customWidth="1"/>
    <col min="5616" max="5616" width="5.125" style="2" customWidth="1"/>
    <col min="5617" max="5618" width="4.875" style="2" customWidth="1"/>
    <col min="5619" max="5619" width="5" style="2" customWidth="1"/>
    <col min="5620" max="5620" width="3.5" style="2" customWidth="1"/>
    <col min="5621" max="5621" width="5.125" style="2" customWidth="1"/>
    <col min="5622" max="5622" width="4.75" style="2" customWidth="1"/>
    <col min="5623" max="5623" width="5.75" style="2" bestFit="1" customWidth="1"/>
    <col min="5624" max="5625" width="5.75" style="2" customWidth="1"/>
    <col min="5626" max="5628" width="5.125" style="2" customWidth="1"/>
    <col min="5629" max="5629" width="5" style="2" customWidth="1"/>
    <col min="5630" max="5630" width="5.75" style="2" customWidth="1"/>
    <col min="5631" max="5631" width="5.25" style="2" customWidth="1"/>
    <col min="5632" max="5632" width="2.375" style="2" customWidth="1"/>
    <col min="5633" max="5633" width="2.75" style="2" customWidth="1"/>
    <col min="5634" max="5634" width="8" style="2" customWidth="1"/>
    <col min="5635" max="5635" width="3.75" style="2" customWidth="1"/>
    <col min="5636" max="5636" width="6.75" style="2" bestFit="1" customWidth="1"/>
    <col min="5637" max="5637" width="3.375" style="2" customWidth="1"/>
    <col min="5638" max="5638" width="3.625" style="2" customWidth="1"/>
    <col min="5639" max="5639" width="10.5" style="2" bestFit="1" customWidth="1"/>
    <col min="5640" max="5642" width="3.375" style="2" customWidth="1"/>
    <col min="5643" max="5643" width="3.625" style="2" customWidth="1"/>
    <col min="5644" max="5644" width="10.5" style="2" bestFit="1" customWidth="1"/>
    <col min="5645" max="5654" width="3.375" style="2" customWidth="1"/>
    <col min="5655" max="5655" width="3.625" style="2" customWidth="1"/>
    <col min="5656" max="5656" width="7.75" style="2" customWidth="1"/>
    <col min="5657" max="5863" width="9" style="2"/>
    <col min="5864" max="5864" width="2.75" style="2" customWidth="1"/>
    <col min="5865" max="5865" width="7.125" style="2" customWidth="1"/>
    <col min="5866" max="5866" width="4.5" style="2" customWidth="1"/>
    <col min="5867" max="5867" width="5.125" style="2" customWidth="1"/>
    <col min="5868" max="5868" width="3" style="2" customWidth="1"/>
    <col min="5869" max="5869" width="5.125" style="2" customWidth="1"/>
    <col min="5870" max="5870" width="4.625" style="2" bestFit="1" customWidth="1"/>
    <col min="5871" max="5871" width="3.375" style="2" customWidth="1"/>
    <col min="5872" max="5872" width="5.125" style="2" customWidth="1"/>
    <col min="5873" max="5874" width="4.875" style="2" customWidth="1"/>
    <col min="5875" max="5875" width="5" style="2" customWidth="1"/>
    <col min="5876" max="5876" width="3.5" style="2" customWidth="1"/>
    <col min="5877" max="5877" width="5.125" style="2" customWidth="1"/>
    <col min="5878" max="5878" width="4.75" style="2" customWidth="1"/>
    <col min="5879" max="5879" width="5.75" style="2" bestFit="1" customWidth="1"/>
    <col min="5880" max="5881" width="5.75" style="2" customWidth="1"/>
    <col min="5882" max="5884" width="5.125" style="2" customWidth="1"/>
    <col min="5885" max="5885" width="5" style="2" customWidth="1"/>
    <col min="5886" max="5886" width="5.75" style="2" customWidth="1"/>
    <col min="5887" max="5887" width="5.25" style="2" customWidth="1"/>
    <col min="5888" max="5888" width="2.375" style="2" customWidth="1"/>
    <col min="5889" max="5889" width="2.75" style="2" customWidth="1"/>
    <col min="5890" max="5890" width="8" style="2" customWidth="1"/>
    <col min="5891" max="5891" width="3.75" style="2" customWidth="1"/>
    <col min="5892" max="5892" width="6.75" style="2" bestFit="1" customWidth="1"/>
    <col min="5893" max="5893" width="3.375" style="2" customWidth="1"/>
    <col min="5894" max="5894" width="3.625" style="2" customWidth="1"/>
    <col min="5895" max="5895" width="10.5" style="2" bestFit="1" customWidth="1"/>
    <col min="5896" max="5898" width="3.375" style="2" customWidth="1"/>
    <col min="5899" max="5899" width="3.625" style="2" customWidth="1"/>
    <col min="5900" max="5900" width="10.5" style="2" bestFit="1" customWidth="1"/>
    <col min="5901" max="5910" width="3.375" style="2" customWidth="1"/>
    <col min="5911" max="5911" width="3.625" style="2" customWidth="1"/>
    <col min="5912" max="5912" width="7.75" style="2" customWidth="1"/>
    <col min="5913" max="6119" width="9" style="2"/>
    <col min="6120" max="6120" width="2.75" style="2" customWidth="1"/>
    <col min="6121" max="6121" width="7.125" style="2" customWidth="1"/>
    <col min="6122" max="6122" width="4.5" style="2" customWidth="1"/>
    <col min="6123" max="6123" width="5.125" style="2" customWidth="1"/>
    <col min="6124" max="6124" width="3" style="2" customWidth="1"/>
    <col min="6125" max="6125" width="5.125" style="2" customWidth="1"/>
    <col min="6126" max="6126" width="4.625" style="2" bestFit="1" customWidth="1"/>
    <col min="6127" max="6127" width="3.375" style="2" customWidth="1"/>
    <col min="6128" max="6128" width="5.125" style="2" customWidth="1"/>
    <col min="6129" max="6130" width="4.875" style="2" customWidth="1"/>
    <col min="6131" max="6131" width="5" style="2" customWidth="1"/>
    <col min="6132" max="6132" width="3.5" style="2" customWidth="1"/>
    <col min="6133" max="6133" width="5.125" style="2" customWidth="1"/>
    <col min="6134" max="6134" width="4.75" style="2" customWidth="1"/>
    <col min="6135" max="6135" width="5.75" style="2" bestFit="1" customWidth="1"/>
    <col min="6136" max="6137" width="5.75" style="2" customWidth="1"/>
    <col min="6138" max="6140" width="5.125" style="2" customWidth="1"/>
    <col min="6141" max="6141" width="5" style="2" customWidth="1"/>
    <col min="6142" max="6142" width="5.75" style="2" customWidth="1"/>
    <col min="6143" max="6143" width="5.25" style="2" customWidth="1"/>
    <col min="6144" max="6144" width="2.375" style="2" customWidth="1"/>
    <col min="6145" max="6145" width="2.75" style="2" customWidth="1"/>
    <col min="6146" max="6146" width="8" style="2" customWidth="1"/>
    <col min="6147" max="6147" width="3.75" style="2" customWidth="1"/>
    <col min="6148" max="6148" width="6.75" style="2" bestFit="1" customWidth="1"/>
    <col min="6149" max="6149" width="3.375" style="2" customWidth="1"/>
    <col min="6150" max="6150" width="3.625" style="2" customWidth="1"/>
    <col min="6151" max="6151" width="10.5" style="2" bestFit="1" customWidth="1"/>
    <col min="6152" max="6154" width="3.375" style="2" customWidth="1"/>
    <col min="6155" max="6155" width="3.625" style="2" customWidth="1"/>
    <col min="6156" max="6156" width="10.5" style="2" bestFit="1" customWidth="1"/>
    <col min="6157" max="6166" width="3.375" style="2" customWidth="1"/>
    <col min="6167" max="6167" width="3.625" style="2" customWidth="1"/>
    <col min="6168" max="6168" width="7.75" style="2" customWidth="1"/>
    <col min="6169" max="6375" width="9" style="2"/>
    <col min="6376" max="6376" width="2.75" style="2" customWidth="1"/>
    <col min="6377" max="6377" width="7.125" style="2" customWidth="1"/>
    <col min="6378" max="6378" width="4.5" style="2" customWidth="1"/>
    <col min="6379" max="6379" width="5.125" style="2" customWidth="1"/>
    <col min="6380" max="6380" width="3" style="2" customWidth="1"/>
    <col min="6381" max="6381" width="5.125" style="2" customWidth="1"/>
    <col min="6382" max="6382" width="4.625" style="2" bestFit="1" customWidth="1"/>
    <col min="6383" max="6383" width="3.375" style="2" customWidth="1"/>
    <col min="6384" max="6384" width="5.125" style="2" customWidth="1"/>
    <col min="6385" max="6386" width="4.875" style="2" customWidth="1"/>
    <col min="6387" max="6387" width="5" style="2" customWidth="1"/>
    <col min="6388" max="6388" width="3.5" style="2" customWidth="1"/>
    <col min="6389" max="6389" width="5.125" style="2" customWidth="1"/>
    <col min="6390" max="6390" width="4.75" style="2" customWidth="1"/>
    <col min="6391" max="6391" width="5.75" style="2" bestFit="1" customWidth="1"/>
    <col min="6392" max="6393" width="5.75" style="2" customWidth="1"/>
    <col min="6394" max="6396" width="5.125" style="2" customWidth="1"/>
    <col min="6397" max="6397" width="5" style="2" customWidth="1"/>
    <col min="6398" max="6398" width="5.75" style="2" customWidth="1"/>
    <col min="6399" max="6399" width="5.25" style="2" customWidth="1"/>
    <col min="6400" max="6400" width="2.375" style="2" customWidth="1"/>
    <col min="6401" max="6401" width="2.75" style="2" customWidth="1"/>
    <col min="6402" max="6402" width="8" style="2" customWidth="1"/>
    <col min="6403" max="6403" width="3.75" style="2" customWidth="1"/>
    <col min="6404" max="6404" width="6.75" style="2" bestFit="1" customWidth="1"/>
    <col min="6405" max="6405" width="3.375" style="2" customWidth="1"/>
    <col min="6406" max="6406" width="3.625" style="2" customWidth="1"/>
    <col min="6407" max="6407" width="10.5" style="2" bestFit="1" customWidth="1"/>
    <col min="6408" max="6410" width="3.375" style="2" customWidth="1"/>
    <col min="6411" max="6411" width="3.625" style="2" customWidth="1"/>
    <col min="6412" max="6412" width="10.5" style="2" bestFit="1" customWidth="1"/>
    <col min="6413" max="6422" width="3.375" style="2" customWidth="1"/>
    <col min="6423" max="6423" width="3.625" style="2" customWidth="1"/>
    <col min="6424" max="6424" width="7.75" style="2" customWidth="1"/>
    <col min="6425" max="6631" width="9" style="2"/>
    <col min="6632" max="6632" width="2.75" style="2" customWidth="1"/>
    <col min="6633" max="6633" width="7.125" style="2" customWidth="1"/>
    <col min="6634" max="6634" width="4.5" style="2" customWidth="1"/>
    <col min="6635" max="6635" width="5.125" style="2" customWidth="1"/>
    <col min="6636" max="6636" width="3" style="2" customWidth="1"/>
    <col min="6637" max="6637" width="5.125" style="2" customWidth="1"/>
    <col min="6638" max="6638" width="4.625" style="2" bestFit="1" customWidth="1"/>
    <col min="6639" max="6639" width="3.375" style="2" customWidth="1"/>
    <col min="6640" max="6640" width="5.125" style="2" customWidth="1"/>
    <col min="6641" max="6642" width="4.875" style="2" customWidth="1"/>
    <col min="6643" max="6643" width="5" style="2" customWidth="1"/>
    <col min="6644" max="6644" width="3.5" style="2" customWidth="1"/>
    <col min="6645" max="6645" width="5.125" style="2" customWidth="1"/>
    <col min="6646" max="6646" width="4.75" style="2" customWidth="1"/>
    <col min="6647" max="6647" width="5.75" style="2" bestFit="1" customWidth="1"/>
    <col min="6648" max="6649" width="5.75" style="2" customWidth="1"/>
    <col min="6650" max="6652" width="5.125" style="2" customWidth="1"/>
    <col min="6653" max="6653" width="5" style="2" customWidth="1"/>
    <col min="6654" max="6654" width="5.75" style="2" customWidth="1"/>
    <col min="6655" max="6655" width="5.25" style="2" customWidth="1"/>
    <col min="6656" max="6656" width="2.375" style="2" customWidth="1"/>
    <col min="6657" max="6657" width="2.75" style="2" customWidth="1"/>
    <col min="6658" max="6658" width="8" style="2" customWidth="1"/>
    <col min="6659" max="6659" width="3.75" style="2" customWidth="1"/>
    <col min="6660" max="6660" width="6.75" style="2" bestFit="1" customWidth="1"/>
    <col min="6661" max="6661" width="3.375" style="2" customWidth="1"/>
    <col min="6662" max="6662" width="3.625" style="2" customWidth="1"/>
    <col min="6663" max="6663" width="10.5" style="2" bestFit="1" customWidth="1"/>
    <col min="6664" max="6666" width="3.375" style="2" customWidth="1"/>
    <col min="6667" max="6667" width="3.625" style="2" customWidth="1"/>
    <col min="6668" max="6668" width="10.5" style="2" bestFit="1" customWidth="1"/>
    <col min="6669" max="6678" width="3.375" style="2" customWidth="1"/>
    <col min="6679" max="6679" width="3.625" style="2" customWidth="1"/>
    <col min="6680" max="6680" width="7.75" style="2" customWidth="1"/>
    <col min="6681" max="6887" width="9" style="2"/>
    <col min="6888" max="6888" width="2.75" style="2" customWidth="1"/>
    <col min="6889" max="6889" width="7.125" style="2" customWidth="1"/>
    <col min="6890" max="6890" width="4.5" style="2" customWidth="1"/>
    <col min="6891" max="6891" width="5.125" style="2" customWidth="1"/>
    <col min="6892" max="6892" width="3" style="2" customWidth="1"/>
    <col min="6893" max="6893" width="5.125" style="2" customWidth="1"/>
    <col min="6894" max="6894" width="4.625" style="2" bestFit="1" customWidth="1"/>
    <col min="6895" max="6895" width="3.375" style="2" customWidth="1"/>
    <col min="6896" max="6896" width="5.125" style="2" customWidth="1"/>
    <col min="6897" max="6898" width="4.875" style="2" customWidth="1"/>
    <col min="6899" max="6899" width="5" style="2" customWidth="1"/>
    <col min="6900" max="6900" width="3.5" style="2" customWidth="1"/>
    <col min="6901" max="6901" width="5.125" style="2" customWidth="1"/>
    <col min="6902" max="6902" width="4.75" style="2" customWidth="1"/>
    <col min="6903" max="6903" width="5.75" style="2" bestFit="1" customWidth="1"/>
    <col min="6904" max="6905" width="5.75" style="2" customWidth="1"/>
    <col min="6906" max="6908" width="5.125" style="2" customWidth="1"/>
    <col min="6909" max="6909" width="5" style="2" customWidth="1"/>
    <col min="6910" max="6910" width="5.75" style="2" customWidth="1"/>
    <col min="6911" max="6911" width="5.25" style="2" customWidth="1"/>
    <col min="6912" max="6912" width="2.375" style="2" customWidth="1"/>
    <col min="6913" max="6913" width="2.75" style="2" customWidth="1"/>
    <col min="6914" max="6914" width="8" style="2" customWidth="1"/>
    <col min="6915" max="6915" width="3.75" style="2" customWidth="1"/>
    <col min="6916" max="6916" width="6.75" style="2" bestFit="1" customWidth="1"/>
    <col min="6917" max="6917" width="3.375" style="2" customWidth="1"/>
    <col min="6918" max="6918" width="3.625" style="2" customWidth="1"/>
    <col min="6919" max="6919" width="10.5" style="2" bestFit="1" customWidth="1"/>
    <col min="6920" max="6922" width="3.375" style="2" customWidth="1"/>
    <col min="6923" max="6923" width="3.625" style="2" customWidth="1"/>
    <col min="6924" max="6924" width="10.5" style="2" bestFit="1" customWidth="1"/>
    <col min="6925" max="6934" width="3.375" style="2" customWidth="1"/>
    <col min="6935" max="6935" width="3.625" style="2" customWidth="1"/>
    <col min="6936" max="6936" width="7.75" style="2" customWidth="1"/>
    <col min="6937" max="7143" width="9" style="2"/>
    <col min="7144" max="7144" width="2.75" style="2" customWidth="1"/>
    <col min="7145" max="7145" width="7.125" style="2" customWidth="1"/>
    <col min="7146" max="7146" width="4.5" style="2" customWidth="1"/>
    <col min="7147" max="7147" width="5.125" style="2" customWidth="1"/>
    <col min="7148" max="7148" width="3" style="2" customWidth="1"/>
    <col min="7149" max="7149" width="5.125" style="2" customWidth="1"/>
    <col min="7150" max="7150" width="4.625" style="2" bestFit="1" customWidth="1"/>
    <col min="7151" max="7151" width="3.375" style="2" customWidth="1"/>
    <col min="7152" max="7152" width="5.125" style="2" customWidth="1"/>
    <col min="7153" max="7154" width="4.875" style="2" customWidth="1"/>
    <col min="7155" max="7155" width="5" style="2" customWidth="1"/>
    <col min="7156" max="7156" width="3.5" style="2" customWidth="1"/>
    <col min="7157" max="7157" width="5.125" style="2" customWidth="1"/>
    <col min="7158" max="7158" width="4.75" style="2" customWidth="1"/>
    <col min="7159" max="7159" width="5.75" style="2" bestFit="1" customWidth="1"/>
    <col min="7160" max="7161" width="5.75" style="2" customWidth="1"/>
    <col min="7162" max="7164" width="5.125" style="2" customWidth="1"/>
    <col min="7165" max="7165" width="5" style="2" customWidth="1"/>
    <col min="7166" max="7166" width="5.75" style="2" customWidth="1"/>
    <col min="7167" max="7167" width="5.25" style="2" customWidth="1"/>
    <col min="7168" max="7168" width="2.375" style="2" customWidth="1"/>
    <col min="7169" max="7169" width="2.75" style="2" customWidth="1"/>
    <col min="7170" max="7170" width="8" style="2" customWidth="1"/>
    <col min="7171" max="7171" width="3.75" style="2" customWidth="1"/>
    <col min="7172" max="7172" width="6.75" style="2" bestFit="1" customWidth="1"/>
    <col min="7173" max="7173" width="3.375" style="2" customWidth="1"/>
    <col min="7174" max="7174" width="3.625" style="2" customWidth="1"/>
    <col min="7175" max="7175" width="10.5" style="2" bestFit="1" customWidth="1"/>
    <col min="7176" max="7178" width="3.375" style="2" customWidth="1"/>
    <col min="7179" max="7179" width="3.625" style="2" customWidth="1"/>
    <col min="7180" max="7180" width="10.5" style="2" bestFit="1" customWidth="1"/>
    <col min="7181" max="7190" width="3.375" style="2" customWidth="1"/>
    <col min="7191" max="7191" width="3.625" style="2" customWidth="1"/>
    <col min="7192" max="7192" width="7.75" style="2" customWidth="1"/>
    <col min="7193" max="7399" width="9" style="2"/>
    <col min="7400" max="7400" width="2.75" style="2" customWidth="1"/>
    <col min="7401" max="7401" width="7.125" style="2" customWidth="1"/>
    <col min="7402" max="7402" width="4.5" style="2" customWidth="1"/>
    <col min="7403" max="7403" width="5.125" style="2" customWidth="1"/>
    <col min="7404" max="7404" width="3" style="2" customWidth="1"/>
    <col min="7405" max="7405" width="5.125" style="2" customWidth="1"/>
    <col min="7406" max="7406" width="4.625" style="2" bestFit="1" customWidth="1"/>
    <col min="7407" max="7407" width="3.375" style="2" customWidth="1"/>
    <col min="7408" max="7408" width="5.125" style="2" customWidth="1"/>
    <col min="7409" max="7410" width="4.875" style="2" customWidth="1"/>
    <col min="7411" max="7411" width="5" style="2" customWidth="1"/>
    <col min="7412" max="7412" width="3.5" style="2" customWidth="1"/>
    <col min="7413" max="7413" width="5.125" style="2" customWidth="1"/>
    <col min="7414" max="7414" width="4.75" style="2" customWidth="1"/>
    <col min="7415" max="7415" width="5.75" style="2" bestFit="1" customWidth="1"/>
    <col min="7416" max="7417" width="5.75" style="2" customWidth="1"/>
    <col min="7418" max="7420" width="5.125" style="2" customWidth="1"/>
    <col min="7421" max="7421" width="5" style="2" customWidth="1"/>
    <col min="7422" max="7422" width="5.75" style="2" customWidth="1"/>
    <col min="7423" max="7423" width="5.25" style="2" customWidth="1"/>
    <col min="7424" max="7424" width="2.375" style="2" customWidth="1"/>
    <col min="7425" max="7425" width="2.75" style="2" customWidth="1"/>
    <col min="7426" max="7426" width="8" style="2" customWidth="1"/>
    <col min="7427" max="7427" width="3.75" style="2" customWidth="1"/>
    <col min="7428" max="7428" width="6.75" style="2" bestFit="1" customWidth="1"/>
    <col min="7429" max="7429" width="3.375" style="2" customWidth="1"/>
    <col min="7430" max="7430" width="3.625" style="2" customWidth="1"/>
    <col min="7431" max="7431" width="10.5" style="2" bestFit="1" customWidth="1"/>
    <col min="7432" max="7434" width="3.375" style="2" customWidth="1"/>
    <col min="7435" max="7435" width="3.625" style="2" customWidth="1"/>
    <col min="7436" max="7436" width="10.5" style="2" bestFit="1" customWidth="1"/>
    <col min="7437" max="7446" width="3.375" style="2" customWidth="1"/>
    <col min="7447" max="7447" width="3.625" style="2" customWidth="1"/>
    <col min="7448" max="7448" width="7.75" style="2" customWidth="1"/>
    <col min="7449" max="7655" width="9" style="2"/>
    <col min="7656" max="7656" width="2.75" style="2" customWidth="1"/>
    <col min="7657" max="7657" width="7.125" style="2" customWidth="1"/>
    <col min="7658" max="7658" width="4.5" style="2" customWidth="1"/>
    <col min="7659" max="7659" width="5.125" style="2" customWidth="1"/>
    <col min="7660" max="7660" width="3" style="2" customWidth="1"/>
    <col min="7661" max="7661" width="5.125" style="2" customWidth="1"/>
    <col min="7662" max="7662" width="4.625" style="2" bestFit="1" customWidth="1"/>
    <col min="7663" max="7663" width="3.375" style="2" customWidth="1"/>
    <col min="7664" max="7664" width="5.125" style="2" customWidth="1"/>
    <col min="7665" max="7666" width="4.875" style="2" customWidth="1"/>
    <col min="7667" max="7667" width="5" style="2" customWidth="1"/>
    <col min="7668" max="7668" width="3.5" style="2" customWidth="1"/>
    <col min="7669" max="7669" width="5.125" style="2" customWidth="1"/>
    <col min="7670" max="7670" width="4.75" style="2" customWidth="1"/>
    <col min="7671" max="7671" width="5.75" style="2" bestFit="1" customWidth="1"/>
    <col min="7672" max="7673" width="5.75" style="2" customWidth="1"/>
    <col min="7674" max="7676" width="5.125" style="2" customWidth="1"/>
    <col min="7677" max="7677" width="5" style="2" customWidth="1"/>
    <col min="7678" max="7678" width="5.75" style="2" customWidth="1"/>
    <col min="7679" max="7679" width="5.25" style="2" customWidth="1"/>
    <col min="7680" max="7680" width="2.375" style="2" customWidth="1"/>
    <col min="7681" max="7681" width="2.75" style="2" customWidth="1"/>
    <col min="7682" max="7682" width="8" style="2" customWidth="1"/>
    <col min="7683" max="7683" width="3.75" style="2" customWidth="1"/>
    <col min="7684" max="7684" width="6.75" style="2" bestFit="1" customWidth="1"/>
    <col min="7685" max="7685" width="3.375" style="2" customWidth="1"/>
    <col min="7686" max="7686" width="3.625" style="2" customWidth="1"/>
    <col min="7687" max="7687" width="10.5" style="2" bestFit="1" customWidth="1"/>
    <col min="7688" max="7690" width="3.375" style="2" customWidth="1"/>
    <col min="7691" max="7691" width="3.625" style="2" customWidth="1"/>
    <col min="7692" max="7692" width="10.5" style="2" bestFit="1" customWidth="1"/>
    <col min="7693" max="7702" width="3.375" style="2" customWidth="1"/>
    <col min="7703" max="7703" width="3.625" style="2" customWidth="1"/>
    <col min="7704" max="7704" width="7.75" style="2" customWidth="1"/>
    <col min="7705" max="7911" width="9" style="2"/>
    <col min="7912" max="7912" width="2.75" style="2" customWidth="1"/>
    <col min="7913" max="7913" width="7.125" style="2" customWidth="1"/>
    <col min="7914" max="7914" width="4.5" style="2" customWidth="1"/>
    <col min="7915" max="7915" width="5.125" style="2" customWidth="1"/>
    <col min="7916" max="7916" width="3" style="2" customWidth="1"/>
    <col min="7917" max="7917" width="5.125" style="2" customWidth="1"/>
    <col min="7918" max="7918" width="4.625" style="2" bestFit="1" customWidth="1"/>
    <col min="7919" max="7919" width="3.375" style="2" customWidth="1"/>
    <col min="7920" max="7920" width="5.125" style="2" customWidth="1"/>
    <col min="7921" max="7922" width="4.875" style="2" customWidth="1"/>
    <col min="7923" max="7923" width="5" style="2" customWidth="1"/>
    <col min="7924" max="7924" width="3.5" style="2" customWidth="1"/>
    <col min="7925" max="7925" width="5.125" style="2" customWidth="1"/>
    <col min="7926" max="7926" width="4.75" style="2" customWidth="1"/>
    <col min="7927" max="7927" width="5.75" style="2" bestFit="1" customWidth="1"/>
    <col min="7928" max="7929" width="5.75" style="2" customWidth="1"/>
    <col min="7930" max="7932" width="5.125" style="2" customWidth="1"/>
    <col min="7933" max="7933" width="5" style="2" customWidth="1"/>
    <col min="7934" max="7934" width="5.75" style="2" customWidth="1"/>
    <col min="7935" max="7935" width="5.25" style="2" customWidth="1"/>
    <col min="7936" max="7936" width="2.375" style="2" customWidth="1"/>
    <col min="7937" max="7937" width="2.75" style="2" customWidth="1"/>
    <col min="7938" max="7938" width="8" style="2" customWidth="1"/>
    <col min="7939" max="7939" width="3.75" style="2" customWidth="1"/>
    <col min="7940" max="7940" width="6.75" style="2" bestFit="1" customWidth="1"/>
    <col min="7941" max="7941" width="3.375" style="2" customWidth="1"/>
    <col min="7942" max="7942" width="3.625" style="2" customWidth="1"/>
    <col min="7943" max="7943" width="10.5" style="2" bestFit="1" customWidth="1"/>
    <col min="7944" max="7946" width="3.375" style="2" customWidth="1"/>
    <col min="7947" max="7947" width="3.625" style="2" customWidth="1"/>
    <col min="7948" max="7948" width="10.5" style="2" bestFit="1" customWidth="1"/>
    <col min="7949" max="7958" width="3.375" style="2" customWidth="1"/>
    <col min="7959" max="7959" width="3.625" style="2" customWidth="1"/>
    <col min="7960" max="7960" width="7.75" style="2" customWidth="1"/>
    <col min="7961" max="8167" width="9" style="2"/>
    <col min="8168" max="8168" width="2.75" style="2" customWidth="1"/>
    <col min="8169" max="8169" width="7.125" style="2" customWidth="1"/>
    <col min="8170" max="8170" width="4.5" style="2" customWidth="1"/>
    <col min="8171" max="8171" width="5.125" style="2" customWidth="1"/>
    <col min="8172" max="8172" width="3" style="2" customWidth="1"/>
    <col min="8173" max="8173" width="5.125" style="2" customWidth="1"/>
    <col min="8174" max="8174" width="4.625" style="2" bestFit="1" customWidth="1"/>
    <col min="8175" max="8175" width="3.375" style="2" customWidth="1"/>
    <col min="8176" max="8176" width="5.125" style="2" customWidth="1"/>
    <col min="8177" max="8178" width="4.875" style="2" customWidth="1"/>
    <col min="8179" max="8179" width="5" style="2" customWidth="1"/>
    <col min="8180" max="8180" width="3.5" style="2" customWidth="1"/>
    <col min="8181" max="8181" width="5.125" style="2" customWidth="1"/>
    <col min="8182" max="8182" width="4.75" style="2" customWidth="1"/>
    <col min="8183" max="8183" width="5.75" style="2" bestFit="1" customWidth="1"/>
    <col min="8184" max="8185" width="5.75" style="2" customWidth="1"/>
    <col min="8186" max="8188" width="5.125" style="2" customWidth="1"/>
    <col min="8189" max="8189" width="5" style="2" customWidth="1"/>
    <col min="8190" max="8190" width="5.75" style="2" customWidth="1"/>
    <col min="8191" max="8191" width="5.25" style="2" customWidth="1"/>
    <col min="8192" max="8192" width="2.375" style="2" customWidth="1"/>
    <col min="8193" max="8193" width="2.75" style="2" customWidth="1"/>
    <col min="8194" max="8194" width="8" style="2" customWidth="1"/>
    <col min="8195" max="8195" width="3.75" style="2" customWidth="1"/>
    <col min="8196" max="8196" width="6.75" style="2" bestFit="1" customWidth="1"/>
    <col min="8197" max="8197" width="3.375" style="2" customWidth="1"/>
    <col min="8198" max="8198" width="3.625" style="2" customWidth="1"/>
    <col min="8199" max="8199" width="10.5" style="2" bestFit="1" customWidth="1"/>
    <col min="8200" max="8202" width="3.375" style="2" customWidth="1"/>
    <col min="8203" max="8203" width="3.625" style="2" customWidth="1"/>
    <col min="8204" max="8204" width="10.5" style="2" bestFit="1" customWidth="1"/>
    <col min="8205" max="8214" width="3.375" style="2" customWidth="1"/>
    <col min="8215" max="8215" width="3.625" style="2" customWidth="1"/>
    <col min="8216" max="8216" width="7.75" style="2" customWidth="1"/>
    <col min="8217" max="8423" width="9" style="2"/>
    <col min="8424" max="8424" width="2.75" style="2" customWidth="1"/>
    <col min="8425" max="8425" width="7.125" style="2" customWidth="1"/>
    <col min="8426" max="8426" width="4.5" style="2" customWidth="1"/>
    <col min="8427" max="8427" width="5.125" style="2" customWidth="1"/>
    <col min="8428" max="8428" width="3" style="2" customWidth="1"/>
    <col min="8429" max="8429" width="5.125" style="2" customWidth="1"/>
    <col min="8430" max="8430" width="4.625" style="2" bestFit="1" customWidth="1"/>
    <col min="8431" max="8431" width="3.375" style="2" customWidth="1"/>
    <col min="8432" max="8432" width="5.125" style="2" customWidth="1"/>
    <col min="8433" max="8434" width="4.875" style="2" customWidth="1"/>
    <col min="8435" max="8435" width="5" style="2" customWidth="1"/>
    <col min="8436" max="8436" width="3.5" style="2" customWidth="1"/>
    <col min="8437" max="8437" width="5.125" style="2" customWidth="1"/>
    <col min="8438" max="8438" width="4.75" style="2" customWidth="1"/>
    <col min="8439" max="8439" width="5.75" style="2" bestFit="1" customWidth="1"/>
    <col min="8440" max="8441" width="5.75" style="2" customWidth="1"/>
    <col min="8442" max="8444" width="5.125" style="2" customWidth="1"/>
    <col min="8445" max="8445" width="5" style="2" customWidth="1"/>
    <col min="8446" max="8446" width="5.75" style="2" customWidth="1"/>
    <col min="8447" max="8447" width="5.25" style="2" customWidth="1"/>
    <col min="8448" max="8448" width="2.375" style="2" customWidth="1"/>
    <col min="8449" max="8449" width="2.75" style="2" customWidth="1"/>
    <col min="8450" max="8450" width="8" style="2" customWidth="1"/>
    <col min="8451" max="8451" width="3.75" style="2" customWidth="1"/>
    <col min="8452" max="8452" width="6.75" style="2" bestFit="1" customWidth="1"/>
    <col min="8453" max="8453" width="3.375" style="2" customWidth="1"/>
    <col min="8454" max="8454" width="3.625" style="2" customWidth="1"/>
    <col min="8455" max="8455" width="10.5" style="2" bestFit="1" customWidth="1"/>
    <col min="8456" max="8458" width="3.375" style="2" customWidth="1"/>
    <col min="8459" max="8459" width="3.625" style="2" customWidth="1"/>
    <col min="8460" max="8460" width="10.5" style="2" bestFit="1" customWidth="1"/>
    <col min="8461" max="8470" width="3.375" style="2" customWidth="1"/>
    <col min="8471" max="8471" width="3.625" style="2" customWidth="1"/>
    <col min="8472" max="8472" width="7.75" style="2" customWidth="1"/>
    <col min="8473" max="8679" width="9" style="2"/>
    <col min="8680" max="8680" width="2.75" style="2" customWidth="1"/>
    <col min="8681" max="8681" width="7.125" style="2" customWidth="1"/>
    <col min="8682" max="8682" width="4.5" style="2" customWidth="1"/>
    <col min="8683" max="8683" width="5.125" style="2" customWidth="1"/>
    <col min="8684" max="8684" width="3" style="2" customWidth="1"/>
    <col min="8685" max="8685" width="5.125" style="2" customWidth="1"/>
    <col min="8686" max="8686" width="4.625" style="2" bestFit="1" customWidth="1"/>
    <col min="8687" max="8687" width="3.375" style="2" customWidth="1"/>
    <col min="8688" max="8688" width="5.125" style="2" customWidth="1"/>
    <col min="8689" max="8690" width="4.875" style="2" customWidth="1"/>
    <col min="8691" max="8691" width="5" style="2" customWidth="1"/>
    <col min="8692" max="8692" width="3.5" style="2" customWidth="1"/>
    <col min="8693" max="8693" width="5.125" style="2" customWidth="1"/>
    <col min="8694" max="8694" width="4.75" style="2" customWidth="1"/>
    <col min="8695" max="8695" width="5.75" style="2" bestFit="1" customWidth="1"/>
    <col min="8696" max="8697" width="5.75" style="2" customWidth="1"/>
    <col min="8698" max="8700" width="5.125" style="2" customWidth="1"/>
    <col min="8701" max="8701" width="5" style="2" customWidth="1"/>
    <col min="8702" max="8702" width="5.75" style="2" customWidth="1"/>
    <col min="8703" max="8703" width="5.25" style="2" customWidth="1"/>
    <col min="8704" max="8704" width="2.375" style="2" customWidth="1"/>
    <col min="8705" max="8705" width="2.75" style="2" customWidth="1"/>
    <col min="8706" max="8706" width="8" style="2" customWidth="1"/>
    <col min="8707" max="8707" width="3.75" style="2" customWidth="1"/>
    <col min="8708" max="8708" width="6.75" style="2" bestFit="1" customWidth="1"/>
    <col min="8709" max="8709" width="3.375" style="2" customWidth="1"/>
    <col min="8710" max="8710" width="3.625" style="2" customWidth="1"/>
    <col min="8711" max="8711" width="10.5" style="2" bestFit="1" customWidth="1"/>
    <col min="8712" max="8714" width="3.375" style="2" customWidth="1"/>
    <col min="8715" max="8715" width="3.625" style="2" customWidth="1"/>
    <col min="8716" max="8716" width="10.5" style="2" bestFit="1" customWidth="1"/>
    <col min="8717" max="8726" width="3.375" style="2" customWidth="1"/>
    <col min="8727" max="8727" width="3.625" style="2" customWidth="1"/>
    <col min="8728" max="8728" width="7.75" style="2" customWidth="1"/>
    <col min="8729" max="8935" width="9" style="2"/>
    <col min="8936" max="8936" width="2.75" style="2" customWidth="1"/>
    <col min="8937" max="8937" width="7.125" style="2" customWidth="1"/>
    <col min="8938" max="8938" width="4.5" style="2" customWidth="1"/>
    <col min="8939" max="8939" width="5.125" style="2" customWidth="1"/>
    <col min="8940" max="8940" width="3" style="2" customWidth="1"/>
    <col min="8941" max="8941" width="5.125" style="2" customWidth="1"/>
    <col min="8942" max="8942" width="4.625" style="2" bestFit="1" customWidth="1"/>
    <col min="8943" max="8943" width="3.375" style="2" customWidth="1"/>
    <col min="8944" max="8944" width="5.125" style="2" customWidth="1"/>
    <col min="8945" max="8946" width="4.875" style="2" customWidth="1"/>
    <col min="8947" max="8947" width="5" style="2" customWidth="1"/>
    <col min="8948" max="8948" width="3.5" style="2" customWidth="1"/>
    <col min="8949" max="8949" width="5.125" style="2" customWidth="1"/>
    <col min="8950" max="8950" width="4.75" style="2" customWidth="1"/>
    <col min="8951" max="8951" width="5.75" style="2" bestFit="1" customWidth="1"/>
    <col min="8952" max="8953" width="5.75" style="2" customWidth="1"/>
    <col min="8954" max="8956" width="5.125" style="2" customWidth="1"/>
    <col min="8957" max="8957" width="5" style="2" customWidth="1"/>
    <col min="8958" max="8958" width="5.75" style="2" customWidth="1"/>
    <col min="8959" max="8959" width="5.25" style="2" customWidth="1"/>
    <col min="8960" max="8960" width="2.375" style="2" customWidth="1"/>
    <col min="8961" max="8961" width="2.75" style="2" customWidth="1"/>
    <col min="8962" max="8962" width="8" style="2" customWidth="1"/>
    <col min="8963" max="8963" width="3.75" style="2" customWidth="1"/>
    <col min="8964" max="8964" width="6.75" style="2" bestFit="1" customWidth="1"/>
    <col min="8965" max="8965" width="3.375" style="2" customWidth="1"/>
    <col min="8966" max="8966" width="3.625" style="2" customWidth="1"/>
    <col min="8967" max="8967" width="10.5" style="2" bestFit="1" customWidth="1"/>
    <col min="8968" max="8970" width="3.375" style="2" customWidth="1"/>
    <col min="8971" max="8971" width="3.625" style="2" customWidth="1"/>
    <col min="8972" max="8972" width="10.5" style="2" bestFit="1" customWidth="1"/>
    <col min="8973" max="8982" width="3.375" style="2" customWidth="1"/>
    <col min="8983" max="8983" width="3.625" style="2" customWidth="1"/>
    <col min="8984" max="8984" width="7.75" style="2" customWidth="1"/>
    <col min="8985" max="9191" width="9" style="2"/>
    <col min="9192" max="9192" width="2.75" style="2" customWidth="1"/>
    <col min="9193" max="9193" width="7.125" style="2" customWidth="1"/>
    <col min="9194" max="9194" width="4.5" style="2" customWidth="1"/>
    <col min="9195" max="9195" width="5.125" style="2" customWidth="1"/>
    <col min="9196" max="9196" width="3" style="2" customWidth="1"/>
    <col min="9197" max="9197" width="5.125" style="2" customWidth="1"/>
    <col min="9198" max="9198" width="4.625" style="2" bestFit="1" customWidth="1"/>
    <col min="9199" max="9199" width="3.375" style="2" customWidth="1"/>
    <col min="9200" max="9200" width="5.125" style="2" customWidth="1"/>
    <col min="9201" max="9202" width="4.875" style="2" customWidth="1"/>
    <col min="9203" max="9203" width="5" style="2" customWidth="1"/>
    <col min="9204" max="9204" width="3.5" style="2" customWidth="1"/>
    <col min="9205" max="9205" width="5.125" style="2" customWidth="1"/>
    <col min="9206" max="9206" width="4.75" style="2" customWidth="1"/>
    <col min="9207" max="9207" width="5.75" style="2" bestFit="1" customWidth="1"/>
    <col min="9208" max="9209" width="5.75" style="2" customWidth="1"/>
    <col min="9210" max="9212" width="5.125" style="2" customWidth="1"/>
    <col min="9213" max="9213" width="5" style="2" customWidth="1"/>
    <col min="9214" max="9214" width="5.75" style="2" customWidth="1"/>
    <col min="9215" max="9215" width="5.25" style="2" customWidth="1"/>
    <col min="9216" max="9216" width="2.375" style="2" customWidth="1"/>
    <col min="9217" max="9217" width="2.75" style="2" customWidth="1"/>
    <col min="9218" max="9218" width="8" style="2" customWidth="1"/>
    <col min="9219" max="9219" width="3.75" style="2" customWidth="1"/>
    <col min="9220" max="9220" width="6.75" style="2" bestFit="1" customWidth="1"/>
    <col min="9221" max="9221" width="3.375" style="2" customWidth="1"/>
    <col min="9222" max="9222" width="3.625" style="2" customWidth="1"/>
    <col min="9223" max="9223" width="10.5" style="2" bestFit="1" customWidth="1"/>
    <col min="9224" max="9226" width="3.375" style="2" customWidth="1"/>
    <col min="9227" max="9227" width="3.625" style="2" customWidth="1"/>
    <col min="9228" max="9228" width="10.5" style="2" bestFit="1" customWidth="1"/>
    <col min="9229" max="9238" width="3.375" style="2" customWidth="1"/>
    <col min="9239" max="9239" width="3.625" style="2" customWidth="1"/>
    <col min="9240" max="9240" width="7.75" style="2" customWidth="1"/>
    <col min="9241" max="9447" width="9" style="2"/>
    <col min="9448" max="9448" width="2.75" style="2" customWidth="1"/>
    <col min="9449" max="9449" width="7.125" style="2" customWidth="1"/>
    <col min="9450" max="9450" width="4.5" style="2" customWidth="1"/>
    <col min="9451" max="9451" width="5.125" style="2" customWidth="1"/>
    <col min="9452" max="9452" width="3" style="2" customWidth="1"/>
    <col min="9453" max="9453" width="5.125" style="2" customWidth="1"/>
    <col min="9454" max="9454" width="4.625" style="2" bestFit="1" customWidth="1"/>
    <col min="9455" max="9455" width="3.375" style="2" customWidth="1"/>
    <col min="9456" max="9456" width="5.125" style="2" customWidth="1"/>
    <col min="9457" max="9458" width="4.875" style="2" customWidth="1"/>
    <col min="9459" max="9459" width="5" style="2" customWidth="1"/>
    <col min="9460" max="9460" width="3.5" style="2" customWidth="1"/>
    <col min="9461" max="9461" width="5.125" style="2" customWidth="1"/>
    <col min="9462" max="9462" width="4.75" style="2" customWidth="1"/>
    <col min="9463" max="9463" width="5.75" style="2" bestFit="1" customWidth="1"/>
    <col min="9464" max="9465" width="5.75" style="2" customWidth="1"/>
    <col min="9466" max="9468" width="5.125" style="2" customWidth="1"/>
    <col min="9469" max="9469" width="5" style="2" customWidth="1"/>
    <col min="9470" max="9470" width="5.75" style="2" customWidth="1"/>
    <col min="9471" max="9471" width="5.25" style="2" customWidth="1"/>
    <col min="9472" max="9472" width="2.375" style="2" customWidth="1"/>
    <col min="9473" max="9473" width="2.75" style="2" customWidth="1"/>
    <col min="9474" max="9474" width="8" style="2" customWidth="1"/>
    <col min="9475" max="9475" width="3.75" style="2" customWidth="1"/>
    <col min="9476" max="9476" width="6.75" style="2" bestFit="1" customWidth="1"/>
    <col min="9477" max="9477" width="3.375" style="2" customWidth="1"/>
    <col min="9478" max="9478" width="3.625" style="2" customWidth="1"/>
    <col min="9479" max="9479" width="10.5" style="2" bestFit="1" customWidth="1"/>
    <col min="9480" max="9482" width="3.375" style="2" customWidth="1"/>
    <col min="9483" max="9483" width="3.625" style="2" customWidth="1"/>
    <col min="9484" max="9484" width="10.5" style="2" bestFit="1" customWidth="1"/>
    <col min="9485" max="9494" width="3.375" style="2" customWidth="1"/>
    <col min="9495" max="9495" width="3.625" style="2" customWidth="1"/>
    <col min="9496" max="9496" width="7.75" style="2" customWidth="1"/>
    <col min="9497" max="9703" width="9" style="2"/>
    <col min="9704" max="9704" width="2.75" style="2" customWidth="1"/>
    <col min="9705" max="9705" width="7.125" style="2" customWidth="1"/>
    <col min="9706" max="9706" width="4.5" style="2" customWidth="1"/>
    <col min="9707" max="9707" width="5.125" style="2" customWidth="1"/>
    <col min="9708" max="9708" width="3" style="2" customWidth="1"/>
    <col min="9709" max="9709" width="5.125" style="2" customWidth="1"/>
    <col min="9710" max="9710" width="4.625" style="2" bestFit="1" customWidth="1"/>
    <col min="9711" max="9711" width="3.375" style="2" customWidth="1"/>
    <col min="9712" max="9712" width="5.125" style="2" customWidth="1"/>
    <col min="9713" max="9714" width="4.875" style="2" customWidth="1"/>
    <col min="9715" max="9715" width="5" style="2" customWidth="1"/>
    <col min="9716" max="9716" width="3.5" style="2" customWidth="1"/>
    <col min="9717" max="9717" width="5.125" style="2" customWidth="1"/>
    <col min="9718" max="9718" width="4.75" style="2" customWidth="1"/>
    <col min="9719" max="9719" width="5.75" style="2" bestFit="1" customWidth="1"/>
    <col min="9720" max="9721" width="5.75" style="2" customWidth="1"/>
    <col min="9722" max="9724" width="5.125" style="2" customWidth="1"/>
    <col min="9725" max="9725" width="5" style="2" customWidth="1"/>
    <col min="9726" max="9726" width="5.75" style="2" customWidth="1"/>
    <col min="9727" max="9727" width="5.25" style="2" customWidth="1"/>
    <col min="9728" max="9728" width="2.375" style="2" customWidth="1"/>
    <col min="9729" max="9729" width="2.75" style="2" customWidth="1"/>
    <col min="9730" max="9730" width="8" style="2" customWidth="1"/>
    <col min="9731" max="9731" width="3.75" style="2" customWidth="1"/>
    <col min="9732" max="9732" width="6.75" style="2" bestFit="1" customWidth="1"/>
    <col min="9733" max="9733" width="3.375" style="2" customWidth="1"/>
    <col min="9734" max="9734" width="3.625" style="2" customWidth="1"/>
    <col min="9735" max="9735" width="10.5" style="2" bestFit="1" customWidth="1"/>
    <col min="9736" max="9738" width="3.375" style="2" customWidth="1"/>
    <col min="9739" max="9739" width="3.625" style="2" customWidth="1"/>
    <col min="9740" max="9740" width="10.5" style="2" bestFit="1" customWidth="1"/>
    <col min="9741" max="9750" width="3.375" style="2" customWidth="1"/>
    <col min="9751" max="9751" width="3.625" style="2" customWidth="1"/>
    <col min="9752" max="9752" width="7.75" style="2" customWidth="1"/>
    <col min="9753" max="9959" width="9" style="2"/>
    <col min="9960" max="9960" width="2.75" style="2" customWidth="1"/>
    <col min="9961" max="9961" width="7.125" style="2" customWidth="1"/>
    <col min="9962" max="9962" width="4.5" style="2" customWidth="1"/>
    <col min="9963" max="9963" width="5.125" style="2" customWidth="1"/>
    <col min="9964" max="9964" width="3" style="2" customWidth="1"/>
    <col min="9965" max="9965" width="5.125" style="2" customWidth="1"/>
    <col min="9966" max="9966" width="4.625" style="2" bestFit="1" customWidth="1"/>
    <col min="9967" max="9967" width="3.375" style="2" customWidth="1"/>
    <col min="9968" max="9968" width="5.125" style="2" customWidth="1"/>
    <col min="9969" max="9970" width="4.875" style="2" customWidth="1"/>
    <col min="9971" max="9971" width="5" style="2" customWidth="1"/>
    <col min="9972" max="9972" width="3.5" style="2" customWidth="1"/>
    <col min="9973" max="9973" width="5.125" style="2" customWidth="1"/>
    <col min="9974" max="9974" width="4.75" style="2" customWidth="1"/>
    <col min="9975" max="9975" width="5.75" style="2" bestFit="1" customWidth="1"/>
    <col min="9976" max="9977" width="5.75" style="2" customWidth="1"/>
    <col min="9978" max="9980" width="5.125" style="2" customWidth="1"/>
    <col min="9981" max="9981" width="5" style="2" customWidth="1"/>
    <col min="9982" max="9982" width="5.75" style="2" customWidth="1"/>
    <col min="9983" max="9983" width="5.25" style="2" customWidth="1"/>
    <col min="9984" max="9984" width="2.375" style="2" customWidth="1"/>
    <col min="9985" max="9985" width="2.75" style="2" customWidth="1"/>
    <col min="9986" max="9986" width="8" style="2" customWidth="1"/>
    <col min="9987" max="9987" width="3.75" style="2" customWidth="1"/>
    <col min="9988" max="9988" width="6.75" style="2" bestFit="1" customWidth="1"/>
    <col min="9989" max="9989" width="3.375" style="2" customWidth="1"/>
    <col min="9990" max="9990" width="3.625" style="2" customWidth="1"/>
    <col min="9991" max="9991" width="10.5" style="2" bestFit="1" customWidth="1"/>
    <col min="9992" max="9994" width="3.375" style="2" customWidth="1"/>
    <col min="9995" max="9995" width="3.625" style="2" customWidth="1"/>
    <col min="9996" max="9996" width="10.5" style="2" bestFit="1" customWidth="1"/>
    <col min="9997" max="10006" width="3.375" style="2" customWidth="1"/>
    <col min="10007" max="10007" width="3.625" style="2" customWidth="1"/>
    <col min="10008" max="10008" width="7.75" style="2" customWidth="1"/>
    <col min="10009" max="10215" width="9" style="2"/>
    <col min="10216" max="10216" width="2.75" style="2" customWidth="1"/>
    <col min="10217" max="10217" width="7.125" style="2" customWidth="1"/>
    <col min="10218" max="10218" width="4.5" style="2" customWidth="1"/>
    <col min="10219" max="10219" width="5.125" style="2" customWidth="1"/>
    <col min="10220" max="10220" width="3" style="2" customWidth="1"/>
    <col min="10221" max="10221" width="5.125" style="2" customWidth="1"/>
    <col min="10222" max="10222" width="4.625" style="2" bestFit="1" customWidth="1"/>
    <col min="10223" max="10223" width="3.375" style="2" customWidth="1"/>
    <col min="10224" max="10224" width="5.125" style="2" customWidth="1"/>
    <col min="10225" max="10226" width="4.875" style="2" customWidth="1"/>
    <col min="10227" max="10227" width="5" style="2" customWidth="1"/>
    <col min="10228" max="10228" width="3.5" style="2" customWidth="1"/>
    <col min="10229" max="10229" width="5.125" style="2" customWidth="1"/>
    <col min="10230" max="10230" width="4.75" style="2" customWidth="1"/>
    <col min="10231" max="10231" width="5.75" style="2" bestFit="1" customWidth="1"/>
    <col min="10232" max="10233" width="5.75" style="2" customWidth="1"/>
    <col min="10234" max="10236" width="5.125" style="2" customWidth="1"/>
    <col min="10237" max="10237" width="5" style="2" customWidth="1"/>
    <col min="10238" max="10238" width="5.75" style="2" customWidth="1"/>
    <col min="10239" max="10239" width="5.25" style="2" customWidth="1"/>
    <col min="10240" max="10240" width="2.375" style="2" customWidth="1"/>
    <col min="10241" max="10241" width="2.75" style="2" customWidth="1"/>
    <col min="10242" max="10242" width="8" style="2" customWidth="1"/>
    <col min="10243" max="10243" width="3.75" style="2" customWidth="1"/>
    <col min="10244" max="10244" width="6.75" style="2" bestFit="1" customWidth="1"/>
    <col min="10245" max="10245" width="3.375" style="2" customWidth="1"/>
    <col min="10246" max="10246" width="3.625" style="2" customWidth="1"/>
    <col min="10247" max="10247" width="10.5" style="2" bestFit="1" customWidth="1"/>
    <col min="10248" max="10250" width="3.375" style="2" customWidth="1"/>
    <col min="10251" max="10251" width="3.625" style="2" customWidth="1"/>
    <col min="10252" max="10252" width="10.5" style="2" bestFit="1" customWidth="1"/>
    <col min="10253" max="10262" width="3.375" style="2" customWidth="1"/>
    <col min="10263" max="10263" width="3.625" style="2" customWidth="1"/>
    <col min="10264" max="10264" width="7.75" style="2" customWidth="1"/>
    <col min="10265" max="10471" width="9" style="2"/>
    <col min="10472" max="10472" width="2.75" style="2" customWidth="1"/>
    <col min="10473" max="10473" width="7.125" style="2" customWidth="1"/>
    <col min="10474" max="10474" width="4.5" style="2" customWidth="1"/>
    <col min="10475" max="10475" width="5.125" style="2" customWidth="1"/>
    <col min="10476" max="10476" width="3" style="2" customWidth="1"/>
    <col min="10477" max="10477" width="5.125" style="2" customWidth="1"/>
    <col min="10478" max="10478" width="4.625" style="2" bestFit="1" customWidth="1"/>
    <col min="10479" max="10479" width="3.375" style="2" customWidth="1"/>
    <col min="10480" max="10480" width="5.125" style="2" customWidth="1"/>
    <col min="10481" max="10482" width="4.875" style="2" customWidth="1"/>
    <col min="10483" max="10483" width="5" style="2" customWidth="1"/>
    <col min="10484" max="10484" width="3.5" style="2" customWidth="1"/>
    <col min="10485" max="10485" width="5.125" style="2" customWidth="1"/>
    <col min="10486" max="10486" width="4.75" style="2" customWidth="1"/>
    <col min="10487" max="10487" width="5.75" style="2" bestFit="1" customWidth="1"/>
    <col min="10488" max="10489" width="5.75" style="2" customWidth="1"/>
    <col min="10490" max="10492" width="5.125" style="2" customWidth="1"/>
    <col min="10493" max="10493" width="5" style="2" customWidth="1"/>
    <col min="10494" max="10494" width="5.75" style="2" customWidth="1"/>
    <col min="10495" max="10495" width="5.25" style="2" customWidth="1"/>
    <col min="10496" max="10496" width="2.375" style="2" customWidth="1"/>
    <col min="10497" max="10497" width="2.75" style="2" customWidth="1"/>
    <col min="10498" max="10498" width="8" style="2" customWidth="1"/>
    <col min="10499" max="10499" width="3.75" style="2" customWidth="1"/>
    <col min="10500" max="10500" width="6.75" style="2" bestFit="1" customWidth="1"/>
    <col min="10501" max="10501" width="3.375" style="2" customWidth="1"/>
    <col min="10502" max="10502" width="3.625" style="2" customWidth="1"/>
    <col min="10503" max="10503" width="10.5" style="2" bestFit="1" customWidth="1"/>
    <col min="10504" max="10506" width="3.375" style="2" customWidth="1"/>
    <col min="10507" max="10507" width="3.625" style="2" customWidth="1"/>
    <col min="10508" max="10508" width="10.5" style="2" bestFit="1" customWidth="1"/>
    <col min="10509" max="10518" width="3.375" style="2" customWidth="1"/>
    <col min="10519" max="10519" width="3.625" style="2" customWidth="1"/>
    <col min="10520" max="10520" width="7.75" style="2" customWidth="1"/>
    <col min="10521" max="10727" width="9" style="2"/>
    <col min="10728" max="10728" width="2.75" style="2" customWidth="1"/>
    <col min="10729" max="10729" width="7.125" style="2" customWidth="1"/>
    <col min="10730" max="10730" width="4.5" style="2" customWidth="1"/>
    <col min="10731" max="10731" width="5.125" style="2" customWidth="1"/>
    <col min="10732" max="10732" width="3" style="2" customWidth="1"/>
    <col min="10733" max="10733" width="5.125" style="2" customWidth="1"/>
    <col min="10734" max="10734" width="4.625" style="2" bestFit="1" customWidth="1"/>
    <col min="10735" max="10735" width="3.375" style="2" customWidth="1"/>
    <col min="10736" max="10736" width="5.125" style="2" customWidth="1"/>
    <col min="10737" max="10738" width="4.875" style="2" customWidth="1"/>
    <col min="10739" max="10739" width="5" style="2" customWidth="1"/>
    <col min="10740" max="10740" width="3.5" style="2" customWidth="1"/>
    <col min="10741" max="10741" width="5.125" style="2" customWidth="1"/>
    <col min="10742" max="10742" width="4.75" style="2" customWidth="1"/>
    <col min="10743" max="10743" width="5.75" style="2" bestFit="1" customWidth="1"/>
    <col min="10744" max="10745" width="5.75" style="2" customWidth="1"/>
    <col min="10746" max="10748" width="5.125" style="2" customWidth="1"/>
    <col min="10749" max="10749" width="5" style="2" customWidth="1"/>
    <col min="10750" max="10750" width="5.75" style="2" customWidth="1"/>
    <col min="10751" max="10751" width="5.25" style="2" customWidth="1"/>
    <col min="10752" max="10752" width="2.375" style="2" customWidth="1"/>
    <col min="10753" max="10753" width="2.75" style="2" customWidth="1"/>
    <col min="10754" max="10754" width="8" style="2" customWidth="1"/>
    <col min="10755" max="10755" width="3.75" style="2" customWidth="1"/>
    <col min="10756" max="10756" width="6.75" style="2" bestFit="1" customWidth="1"/>
    <col min="10757" max="10757" width="3.375" style="2" customWidth="1"/>
    <col min="10758" max="10758" width="3.625" style="2" customWidth="1"/>
    <col min="10759" max="10759" width="10.5" style="2" bestFit="1" customWidth="1"/>
    <col min="10760" max="10762" width="3.375" style="2" customWidth="1"/>
    <col min="10763" max="10763" width="3.625" style="2" customWidth="1"/>
    <col min="10764" max="10764" width="10.5" style="2" bestFit="1" customWidth="1"/>
    <col min="10765" max="10774" width="3.375" style="2" customWidth="1"/>
    <col min="10775" max="10775" width="3.625" style="2" customWidth="1"/>
    <col min="10776" max="10776" width="7.75" style="2" customWidth="1"/>
    <col min="10777" max="10983" width="9" style="2"/>
    <col min="10984" max="10984" width="2.75" style="2" customWidth="1"/>
    <col min="10985" max="10985" width="7.125" style="2" customWidth="1"/>
    <col min="10986" max="10986" width="4.5" style="2" customWidth="1"/>
    <col min="10987" max="10987" width="5.125" style="2" customWidth="1"/>
    <col min="10988" max="10988" width="3" style="2" customWidth="1"/>
    <col min="10989" max="10989" width="5.125" style="2" customWidth="1"/>
    <col min="10990" max="10990" width="4.625" style="2" bestFit="1" customWidth="1"/>
    <col min="10991" max="10991" width="3.375" style="2" customWidth="1"/>
    <col min="10992" max="10992" width="5.125" style="2" customWidth="1"/>
    <col min="10993" max="10994" width="4.875" style="2" customWidth="1"/>
    <col min="10995" max="10995" width="5" style="2" customWidth="1"/>
    <col min="10996" max="10996" width="3.5" style="2" customWidth="1"/>
    <col min="10997" max="10997" width="5.125" style="2" customWidth="1"/>
    <col min="10998" max="10998" width="4.75" style="2" customWidth="1"/>
    <col min="10999" max="10999" width="5.75" style="2" bestFit="1" customWidth="1"/>
    <col min="11000" max="11001" width="5.75" style="2" customWidth="1"/>
    <col min="11002" max="11004" width="5.125" style="2" customWidth="1"/>
    <col min="11005" max="11005" width="5" style="2" customWidth="1"/>
    <col min="11006" max="11006" width="5.75" style="2" customWidth="1"/>
    <col min="11007" max="11007" width="5.25" style="2" customWidth="1"/>
    <col min="11008" max="11008" width="2.375" style="2" customWidth="1"/>
    <col min="11009" max="11009" width="2.75" style="2" customWidth="1"/>
    <col min="11010" max="11010" width="8" style="2" customWidth="1"/>
    <col min="11011" max="11011" width="3.75" style="2" customWidth="1"/>
    <col min="11012" max="11012" width="6.75" style="2" bestFit="1" customWidth="1"/>
    <col min="11013" max="11013" width="3.375" style="2" customWidth="1"/>
    <col min="11014" max="11014" width="3.625" style="2" customWidth="1"/>
    <col min="11015" max="11015" width="10.5" style="2" bestFit="1" customWidth="1"/>
    <col min="11016" max="11018" width="3.375" style="2" customWidth="1"/>
    <col min="11019" max="11019" width="3.625" style="2" customWidth="1"/>
    <col min="11020" max="11020" width="10.5" style="2" bestFit="1" customWidth="1"/>
    <col min="11021" max="11030" width="3.375" style="2" customWidth="1"/>
    <col min="11031" max="11031" width="3.625" style="2" customWidth="1"/>
    <col min="11032" max="11032" width="7.75" style="2" customWidth="1"/>
    <col min="11033" max="11239" width="9" style="2"/>
    <col min="11240" max="11240" width="2.75" style="2" customWidth="1"/>
    <col min="11241" max="11241" width="7.125" style="2" customWidth="1"/>
    <col min="11242" max="11242" width="4.5" style="2" customWidth="1"/>
    <col min="11243" max="11243" width="5.125" style="2" customWidth="1"/>
    <col min="11244" max="11244" width="3" style="2" customWidth="1"/>
    <col min="11245" max="11245" width="5.125" style="2" customWidth="1"/>
    <col min="11246" max="11246" width="4.625" style="2" bestFit="1" customWidth="1"/>
    <col min="11247" max="11247" width="3.375" style="2" customWidth="1"/>
    <col min="11248" max="11248" width="5.125" style="2" customWidth="1"/>
    <col min="11249" max="11250" width="4.875" style="2" customWidth="1"/>
    <col min="11251" max="11251" width="5" style="2" customWidth="1"/>
    <col min="11252" max="11252" width="3.5" style="2" customWidth="1"/>
    <col min="11253" max="11253" width="5.125" style="2" customWidth="1"/>
    <col min="11254" max="11254" width="4.75" style="2" customWidth="1"/>
    <col min="11255" max="11255" width="5.75" style="2" bestFit="1" customWidth="1"/>
    <col min="11256" max="11257" width="5.75" style="2" customWidth="1"/>
    <col min="11258" max="11260" width="5.125" style="2" customWidth="1"/>
    <col min="11261" max="11261" width="5" style="2" customWidth="1"/>
    <col min="11262" max="11262" width="5.75" style="2" customWidth="1"/>
    <col min="11263" max="11263" width="5.25" style="2" customWidth="1"/>
    <col min="11264" max="11264" width="2.375" style="2" customWidth="1"/>
    <col min="11265" max="11265" width="2.75" style="2" customWidth="1"/>
    <col min="11266" max="11266" width="8" style="2" customWidth="1"/>
    <col min="11267" max="11267" width="3.75" style="2" customWidth="1"/>
    <col min="11268" max="11268" width="6.75" style="2" bestFit="1" customWidth="1"/>
    <col min="11269" max="11269" width="3.375" style="2" customWidth="1"/>
    <col min="11270" max="11270" width="3.625" style="2" customWidth="1"/>
    <col min="11271" max="11271" width="10.5" style="2" bestFit="1" customWidth="1"/>
    <col min="11272" max="11274" width="3.375" style="2" customWidth="1"/>
    <col min="11275" max="11275" width="3.625" style="2" customWidth="1"/>
    <col min="11276" max="11276" width="10.5" style="2" bestFit="1" customWidth="1"/>
    <col min="11277" max="11286" width="3.375" style="2" customWidth="1"/>
    <col min="11287" max="11287" width="3.625" style="2" customWidth="1"/>
    <col min="11288" max="11288" width="7.75" style="2" customWidth="1"/>
    <col min="11289" max="11495" width="9" style="2"/>
    <col min="11496" max="11496" width="2.75" style="2" customWidth="1"/>
    <col min="11497" max="11497" width="7.125" style="2" customWidth="1"/>
    <col min="11498" max="11498" width="4.5" style="2" customWidth="1"/>
    <col min="11499" max="11499" width="5.125" style="2" customWidth="1"/>
    <col min="11500" max="11500" width="3" style="2" customWidth="1"/>
    <col min="11501" max="11501" width="5.125" style="2" customWidth="1"/>
    <col min="11502" max="11502" width="4.625" style="2" bestFit="1" customWidth="1"/>
    <col min="11503" max="11503" width="3.375" style="2" customWidth="1"/>
    <col min="11504" max="11504" width="5.125" style="2" customWidth="1"/>
    <col min="11505" max="11506" width="4.875" style="2" customWidth="1"/>
    <col min="11507" max="11507" width="5" style="2" customWidth="1"/>
    <col min="11508" max="11508" width="3.5" style="2" customWidth="1"/>
    <col min="11509" max="11509" width="5.125" style="2" customWidth="1"/>
    <col min="11510" max="11510" width="4.75" style="2" customWidth="1"/>
    <col min="11511" max="11511" width="5.75" style="2" bestFit="1" customWidth="1"/>
    <col min="11512" max="11513" width="5.75" style="2" customWidth="1"/>
    <col min="11514" max="11516" width="5.125" style="2" customWidth="1"/>
    <col min="11517" max="11517" width="5" style="2" customWidth="1"/>
    <col min="11518" max="11518" width="5.75" style="2" customWidth="1"/>
    <col min="11519" max="11519" width="5.25" style="2" customWidth="1"/>
    <col min="11520" max="11520" width="2.375" style="2" customWidth="1"/>
    <col min="11521" max="11521" width="2.75" style="2" customWidth="1"/>
    <col min="11522" max="11522" width="8" style="2" customWidth="1"/>
    <col min="11523" max="11523" width="3.75" style="2" customWidth="1"/>
    <col min="11524" max="11524" width="6.75" style="2" bestFit="1" customWidth="1"/>
    <col min="11525" max="11525" width="3.375" style="2" customWidth="1"/>
    <col min="11526" max="11526" width="3.625" style="2" customWidth="1"/>
    <col min="11527" max="11527" width="10.5" style="2" bestFit="1" customWidth="1"/>
    <col min="11528" max="11530" width="3.375" style="2" customWidth="1"/>
    <col min="11531" max="11531" width="3.625" style="2" customWidth="1"/>
    <col min="11532" max="11532" width="10.5" style="2" bestFit="1" customWidth="1"/>
    <col min="11533" max="11542" width="3.375" style="2" customWidth="1"/>
    <col min="11543" max="11543" width="3.625" style="2" customWidth="1"/>
    <col min="11544" max="11544" width="7.75" style="2" customWidth="1"/>
    <col min="11545" max="11751" width="9" style="2"/>
    <col min="11752" max="11752" width="2.75" style="2" customWidth="1"/>
    <col min="11753" max="11753" width="7.125" style="2" customWidth="1"/>
    <col min="11754" max="11754" width="4.5" style="2" customWidth="1"/>
    <col min="11755" max="11755" width="5.125" style="2" customWidth="1"/>
    <col min="11756" max="11756" width="3" style="2" customWidth="1"/>
    <col min="11757" max="11757" width="5.125" style="2" customWidth="1"/>
    <col min="11758" max="11758" width="4.625" style="2" bestFit="1" customWidth="1"/>
    <col min="11759" max="11759" width="3.375" style="2" customWidth="1"/>
    <col min="11760" max="11760" width="5.125" style="2" customWidth="1"/>
    <col min="11761" max="11762" width="4.875" style="2" customWidth="1"/>
    <col min="11763" max="11763" width="5" style="2" customWidth="1"/>
    <col min="11764" max="11764" width="3.5" style="2" customWidth="1"/>
    <col min="11765" max="11765" width="5.125" style="2" customWidth="1"/>
    <col min="11766" max="11766" width="4.75" style="2" customWidth="1"/>
    <col min="11767" max="11767" width="5.75" style="2" bestFit="1" customWidth="1"/>
    <col min="11768" max="11769" width="5.75" style="2" customWidth="1"/>
    <col min="11770" max="11772" width="5.125" style="2" customWidth="1"/>
    <col min="11773" max="11773" width="5" style="2" customWidth="1"/>
    <col min="11774" max="11774" width="5.75" style="2" customWidth="1"/>
    <col min="11775" max="11775" width="5.25" style="2" customWidth="1"/>
    <col min="11776" max="11776" width="2.375" style="2" customWidth="1"/>
    <col min="11777" max="11777" width="2.75" style="2" customWidth="1"/>
    <col min="11778" max="11778" width="8" style="2" customWidth="1"/>
    <col min="11779" max="11779" width="3.75" style="2" customWidth="1"/>
    <col min="11780" max="11780" width="6.75" style="2" bestFit="1" customWidth="1"/>
    <col min="11781" max="11781" width="3.375" style="2" customWidth="1"/>
    <col min="11782" max="11782" width="3.625" style="2" customWidth="1"/>
    <col min="11783" max="11783" width="10.5" style="2" bestFit="1" customWidth="1"/>
    <col min="11784" max="11786" width="3.375" style="2" customWidth="1"/>
    <col min="11787" max="11787" width="3.625" style="2" customWidth="1"/>
    <col min="11788" max="11788" width="10.5" style="2" bestFit="1" customWidth="1"/>
    <col min="11789" max="11798" width="3.375" style="2" customWidth="1"/>
    <col min="11799" max="11799" width="3.625" style="2" customWidth="1"/>
    <col min="11800" max="11800" width="7.75" style="2" customWidth="1"/>
    <col min="11801" max="12007" width="9" style="2"/>
    <col min="12008" max="12008" width="2.75" style="2" customWidth="1"/>
    <col min="12009" max="12009" width="7.125" style="2" customWidth="1"/>
    <col min="12010" max="12010" width="4.5" style="2" customWidth="1"/>
    <col min="12011" max="12011" width="5.125" style="2" customWidth="1"/>
    <col min="12012" max="12012" width="3" style="2" customWidth="1"/>
    <col min="12013" max="12013" width="5.125" style="2" customWidth="1"/>
    <col min="12014" max="12014" width="4.625" style="2" bestFit="1" customWidth="1"/>
    <col min="12015" max="12015" width="3.375" style="2" customWidth="1"/>
    <col min="12016" max="12016" width="5.125" style="2" customWidth="1"/>
    <col min="12017" max="12018" width="4.875" style="2" customWidth="1"/>
    <col min="12019" max="12019" width="5" style="2" customWidth="1"/>
    <col min="12020" max="12020" width="3.5" style="2" customWidth="1"/>
    <col min="12021" max="12021" width="5.125" style="2" customWidth="1"/>
    <col min="12022" max="12022" width="4.75" style="2" customWidth="1"/>
    <col min="12023" max="12023" width="5.75" style="2" bestFit="1" customWidth="1"/>
    <col min="12024" max="12025" width="5.75" style="2" customWidth="1"/>
    <col min="12026" max="12028" width="5.125" style="2" customWidth="1"/>
    <col min="12029" max="12029" width="5" style="2" customWidth="1"/>
    <col min="12030" max="12030" width="5.75" style="2" customWidth="1"/>
    <col min="12031" max="12031" width="5.25" style="2" customWidth="1"/>
    <col min="12032" max="12032" width="2.375" style="2" customWidth="1"/>
    <col min="12033" max="12033" width="2.75" style="2" customWidth="1"/>
    <col min="12034" max="12034" width="8" style="2" customWidth="1"/>
    <col min="12035" max="12035" width="3.75" style="2" customWidth="1"/>
    <col min="12036" max="12036" width="6.75" style="2" bestFit="1" customWidth="1"/>
    <col min="12037" max="12037" width="3.375" style="2" customWidth="1"/>
    <col min="12038" max="12038" width="3.625" style="2" customWidth="1"/>
    <col min="12039" max="12039" width="10.5" style="2" bestFit="1" customWidth="1"/>
    <col min="12040" max="12042" width="3.375" style="2" customWidth="1"/>
    <col min="12043" max="12043" width="3.625" style="2" customWidth="1"/>
    <col min="12044" max="12044" width="10.5" style="2" bestFit="1" customWidth="1"/>
    <col min="12045" max="12054" width="3.375" style="2" customWidth="1"/>
    <col min="12055" max="12055" width="3.625" style="2" customWidth="1"/>
    <col min="12056" max="12056" width="7.75" style="2" customWidth="1"/>
    <col min="12057" max="12263" width="9" style="2"/>
    <col min="12264" max="12264" width="2.75" style="2" customWidth="1"/>
    <col min="12265" max="12265" width="7.125" style="2" customWidth="1"/>
    <col min="12266" max="12266" width="4.5" style="2" customWidth="1"/>
    <col min="12267" max="12267" width="5.125" style="2" customWidth="1"/>
    <col min="12268" max="12268" width="3" style="2" customWidth="1"/>
    <col min="12269" max="12269" width="5.125" style="2" customWidth="1"/>
    <col min="12270" max="12270" width="4.625" style="2" bestFit="1" customWidth="1"/>
    <col min="12271" max="12271" width="3.375" style="2" customWidth="1"/>
    <col min="12272" max="12272" width="5.125" style="2" customWidth="1"/>
    <col min="12273" max="12274" width="4.875" style="2" customWidth="1"/>
    <col min="12275" max="12275" width="5" style="2" customWidth="1"/>
    <col min="12276" max="12276" width="3.5" style="2" customWidth="1"/>
    <col min="12277" max="12277" width="5.125" style="2" customWidth="1"/>
    <col min="12278" max="12278" width="4.75" style="2" customWidth="1"/>
    <col min="12279" max="12279" width="5.75" style="2" bestFit="1" customWidth="1"/>
    <col min="12280" max="12281" width="5.75" style="2" customWidth="1"/>
    <col min="12282" max="12284" width="5.125" style="2" customWidth="1"/>
    <col min="12285" max="12285" width="5" style="2" customWidth="1"/>
    <col min="12286" max="12286" width="5.75" style="2" customWidth="1"/>
    <col min="12287" max="12287" width="5.25" style="2" customWidth="1"/>
    <col min="12288" max="12288" width="2.375" style="2" customWidth="1"/>
    <col min="12289" max="12289" width="2.75" style="2" customWidth="1"/>
    <col min="12290" max="12290" width="8" style="2" customWidth="1"/>
    <col min="12291" max="12291" width="3.75" style="2" customWidth="1"/>
    <col min="12292" max="12292" width="6.75" style="2" bestFit="1" customWidth="1"/>
    <col min="12293" max="12293" width="3.375" style="2" customWidth="1"/>
    <col min="12294" max="12294" width="3.625" style="2" customWidth="1"/>
    <col min="12295" max="12295" width="10.5" style="2" bestFit="1" customWidth="1"/>
    <col min="12296" max="12298" width="3.375" style="2" customWidth="1"/>
    <col min="12299" max="12299" width="3.625" style="2" customWidth="1"/>
    <col min="12300" max="12300" width="10.5" style="2" bestFit="1" customWidth="1"/>
    <col min="12301" max="12310" width="3.375" style="2" customWidth="1"/>
    <col min="12311" max="12311" width="3.625" style="2" customWidth="1"/>
    <col min="12312" max="12312" width="7.75" style="2" customWidth="1"/>
    <col min="12313" max="12519" width="9" style="2"/>
    <col min="12520" max="12520" width="2.75" style="2" customWidth="1"/>
    <col min="12521" max="12521" width="7.125" style="2" customWidth="1"/>
    <col min="12522" max="12522" width="4.5" style="2" customWidth="1"/>
    <col min="12523" max="12523" width="5.125" style="2" customWidth="1"/>
    <col min="12524" max="12524" width="3" style="2" customWidth="1"/>
    <col min="12525" max="12525" width="5.125" style="2" customWidth="1"/>
    <col min="12526" max="12526" width="4.625" style="2" bestFit="1" customWidth="1"/>
    <col min="12527" max="12527" width="3.375" style="2" customWidth="1"/>
    <col min="12528" max="12528" width="5.125" style="2" customWidth="1"/>
    <col min="12529" max="12530" width="4.875" style="2" customWidth="1"/>
    <col min="12531" max="12531" width="5" style="2" customWidth="1"/>
    <col min="12532" max="12532" width="3.5" style="2" customWidth="1"/>
    <col min="12533" max="12533" width="5.125" style="2" customWidth="1"/>
    <col min="12534" max="12534" width="4.75" style="2" customWidth="1"/>
    <col min="12535" max="12535" width="5.75" style="2" bestFit="1" customWidth="1"/>
    <col min="12536" max="12537" width="5.75" style="2" customWidth="1"/>
    <col min="12538" max="12540" width="5.125" style="2" customWidth="1"/>
    <col min="12541" max="12541" width="5" style="2" customWidth="1"/>
    <col min="12542" max="12542" width="5.75" style="2" customWidth="1"/>
    <col min="12543" max="12543" width="5.25" style="2" customWidth="1"/>
    <col min="12544" max="12544" width="2.375" style="2" customWidth="1"/>
    <col min="12545" max="12545" width="2.75" style="2" customWidth="1"/>
    <col min="12546" max="12546" width="8" style="2" customWidth="1"/>
    <col min="12547" max="12547" width="3.75" style="2" customWidth="1"/>
    <col min="12548" max="12548" width="6.75" style="2" bestFit="1" customWidth="1"/>
    <col min="12549" max="12549" width="3.375" style="2" customWidth="1"/>
    <col min="12550" max="12550" width="3.625" style="2" customWidth="1"/>
    <col min="12551" max="12551" width="10.5" style="2" bestFit="1" customWidth="1"/>
    <col min="12552" max="12554" width="3.375" style="2" customWidth="1"/>
    <col min="12555" max="12555" width="3.625" style="2" customWidth="1"/>
    <col min="12556" max="12556" width="10.5" style="2" bestFit="1" customWidth="1"/>
    <col min="12557" max="12566" width="3.375" style="2" customWidth="1"/>
    <col min="12567" max="12567" width="3.625" style="2" customWidth="1"/>
    <col min="12568" max="12568" width="7.75" style="2" customWidth="1"/>
    <col min="12569" max="12775" width="9" style="2"/>
    <col min="12776" max="12776" width="2.75" style="2" customWidth="1"/>
    <col min="12777" max="12777" width="7.125" style="2" customWidth="1"/>
    <col min="12778" max="12778" width="4.5" style="2" customWidth="1"/>
    <col min="12779" max="12779" width="5.125" style="2" customWidth="1"/>
    <col min="12780" max="12780" width="3" style="2" customWidth="1"/>
    <col min="12781" max="12781" width="5.125" style="2" customWidth="1"/>
    <col min="12782" max="12782" width="4.625" style="2" bestFit="1" customWidth="1"/>
    <col min="12783" max="12783" width="3.375" style="2" customWidth="1"/>
    <col min="12784" max="12784" width="5.125" style="2" customWidth="1"/>
    <col min="12785" max="12786" width="4.875" style="2" customWidth="1"/>
    <col min="12787" max="12787" width="5" style="2" customWidth="1"/>
    <col min="12788" max="12788" width="3.5" style="2" customWidth="1"/>
    <col min="12789" max="12789" width="5.125" style="2" customWidth="1"/>
    <col min="12790" max="12790" width="4.75" style="2" customWidth="1"/>
    <col min="12791" max="12791" width="5.75" style="2" bestFit="1" customWidth="1"/>
    <col min="12792" max="12793" width="5.75" style="2" customWidth="1"/>
    <col min="12794" max="12796" width="5.125" style="2" customWidth="1"/>
    <col min="12797" max="12797" width="5" style="2" customWidth="1"/>
    <col min="12798" max="12798" width="5.75" style="2" customWidth="1"/>
    <col min="12799" max="12799" width="5.25" style="2" customWidth="1"/>
    <col min="12800" max="12800" width="2.375" style="2" customWidth="1"/>
    <col min="12801" max="12801" width="2.75" style="2" customWidth="1"/>
    <col min="12802" max="12802" width="8" style="2" customWidth="1"/>
    <col min="12803" max="12803" width="3.75" style="2" customWidth="1"/>
    <col min="12804" max="12804" width="6.75" style="2" bestFit="1" customWidth="1"/>
    <col min="12805" max="12805" width="3.375" style="2" customWidth="1"/>
    <col min="12806" max="12806" width="3.625" style="2" customWidth="1"/>
    <col min="12807" max="12807" width="10.5" style="2" bestFit="1" customWidth="1"/>
    <col min="12808" max="12810" width="3.375" style="2" customWidth="1"/>
    <col min="12811" max="12811" width="3.625" style="2" customWidth="1"/>
    <col min="12812" max="12812" width="10.5" style="2" bestFit="1" customWidth="1"/>
    <col min="12813" max="12822" width="3.375" style="2" customWidth="1"/>
    <col min="12823" max="12823" width="3.625" style="2" customWidth="1"/>
    <col min="12824" max="12824" width="7.75" style="2" customWidth="1"/>
    <col min="12825" max="13031" width="9" style="2"/>
    <col min="13032" max="13032" width="2.75" style="2" customWidth="1"/>
    <col min="13033" max="13033" width="7.125" style="2" customWidth="1"/>
    <col min="13034" max="13034" width="4.5" style="2" customWidth="1"/>
    <col min="13035" max="13035" width="5.125" style="2" customWidth="1"/>
    <col min="13036" max="13036" width="3" style="2" customWidth="1"/>
    <col min="13037" max="13037" width="5.125" style="2" customWidth="1"/>
    <col min="13038" max="13038" width="4.625" style="2" bestFit="1" customWidth="1"/>
    <col min="13039" max="13039" width="3.375" style="2" customWidth="1"/>
    <col min="13040" max="13040" width="5.125" style="2" customWidth="1"/>
    <col min="13041" max="13042" width="4.875" style="2" customWidth="1"/>
    <col min="13043" max="13043" width="5" style="2" customWidth="1"/>
    <col min="13044" max="13044" width="3.5" style="2" customWidth="1"/>
    <col min="13045" max="13045" width="5.125" style="2" customWidth="1"/>
    <col min="13046" max="13046" width="4.75" style="2" customWidth="1"/>
    <col min="13047" max="13047" width="5.75" style="2" bestFit="1" customWidth="1"/>
    <col min="13048" max="13049" width="5.75" style="2" customWidth="1"/>
    <col min="13050" max="13052" width="5.125" style="2" customWidth="1"/>
    <col min="13053" max="13053" width="5" style="2" customWidth="1"/>
    <col min="13054" max="13054" width="5.75" style="2" customWidth="1"/>
    <col min="13055" max="13055" width="5.25" style="2" customWidth="1"/>
    <col min="13056" max="13056" width="2.375" style="2" customWidth="1"/>
    <col min="13057" max="13057" width="2.75" style="2" customWidth="1"/>
    <col min="13058" max="13058" width="8" style="2" customWidth="1"/>
    <col min="13059" max="13059" width="3.75" style="2" customWidth="1"/>
    <col min="13060" max="13060" width="6.75" style="2" bestFit="1" customWidth="1"/>
    <col min="13061" max="13061" width="3.375" style="2" customWidth="1"/>
    <col min="13062" max="13062" width="3.625" style="2" customWidth="1"/>
    <col min="13063" max="13063" width="10.5" style="2" bestFit="1" customWidth="1"/>
    <col min="13064" max="13066" width="3.375" style="2" customWidth="1"/>
    <col min="13067" max="13067" width="3.625" style="2" customWidth="1"/>
    <col min="13068" max="13068" width="10.5" style="2" bestFit="1" customWidth="1"/>
    <col min="13069" max="13078" width="3.375" style="2" customWidth="1"/>
    <col min="13079" max="13079" width="3.625" style="2" customWidth="1"/>
    <col min="13080" max="13080" width="7.75" style="2" customWidth="1"/>
    <col min="13081" max="13287" width="9" style="2"/>
    <col min="13288" max="13288" width="2.75" style="2" customWidth="1"/>
    <col min="13289" max="13289" width="7.125" style="2" customWidth="1"/>
    <col min="13290" max="13290" width="4.5" style="2" customWidth="1"/>
    <col min="13291" max="13291" width="5.125" style="2" customWidth="1"/>
    <col min="13292" max="13292" width="3" style="2" customWidth="1"/>
    <col min="13293" max="13293" width="5.125" style="2" customWidth="1"/>
    <col min="13294" max="13294" width="4.625" style="2" bestFit="1" customWidth="1"/>
    <col min="13295" max="13295" width="3.375" style="2" customWidth="1"/>
    <col min="13296" max="13296" width="5.125" style="2" customWidth="1"/>
    <col min="13297" max="13298" width="4.875" style="2" customWidth="1"/>
    <col min="13299" max="13299" width="5" style="2" customWidth="1"/>
    <col min="13300" max="13300" width="3.5" style="2" customWidth="1"/>
    <col min="13301" max="13301" width="5.125" style="2" customWidth="1"/>
    <col min="13302" max="13302" width="4.75" style="2" customWidth="1"/>
    <col min="13303" max="13303" width="5.75" style="2" bestFit="1" customWidth="1"/>
    <col min="13304" max="13305" width="5.75" style="2" customWidth="1"/>
    <col min="13306" max="13308" width="5.125" style="2" customWidth="1"/>
    <col min="13309" max="13309" width="5" style="2" customWidth="1"/>
    <col min="13310" max="13310" width="5.75" style="2" customWidth="1"/>
    <col min="13311" max="13311" width="5.25" style="2" customWidth="1"/>
    <col min="13312" max="13312" width="2.375" style="2" customWidth="1"/>
    <col min="13313" max="13313" width="2.75" style="2" customWidth="1"/>
    <col min="13314" max="13314" width="8" style="2" customWidth="1"/>
    <col min="13315" max="13315" width="3.75" style="2" customWidth="1"/>
    <col min="13316" max="13316" width="6.75" style="2" bestFit="1" customWidth="1"/>
    <col min="13317" max="13317" width="3.375" style="2" customWidth="1"/>
    <col min="13318" max="13318" width="3.625" style="2" customWidth="1"/>
    <col min="13319" max="13319" width="10.5" style="2" bestFit="1" customWidth="1"/>
    <col min="13320" max="13322" width="3.375" style="2" customWidth="1"/>
    <col min="13323" max="13323" width="3.625" style="2" customWidth="1"/>
    <col min="13324" max="13324" width="10.5" style="2" bestFit="1" customWidth="1"/>
    <col min="13325" max="13334" width="3.375" style="2" customWidth="1"/>
    <col min="13335" max="13335" width="3.625" style="2" customWidth="1"/>
    <col min="13336" max="13336" width="7.75" style="2" customWidth="1"/>
    <col min="13337" max="13543" width="9" style="2"/>
    <col min="13544" max="13544" width="2.75" style="2" customWidth="1"/>
    <col min="13545" max="13545" width="7.125" style="2" customWidth="1"/>
    <col min="13546" max="13546" width="4.5" style="2" customWidth="1"/>
    <col min="13547" max="13547" width="5.125" style="2" customWidth="1"/>
    <col min="13548" max="13548" width="3" style="2" customWidth="1"/>
    <col min="13549" max="13549" width="5.125" style="2" customWidth="1"/>
    <col min="13550" max="13550" width="4.625" style="2" bestFit="1" customWidth="1"/>
    <col min="13551" max="13551" width="3.375" style="2" customWidth="1"/>
    <col min="13552" max="13552" width="5.125" style="2" customWidth="1"/>
    <col min="13553" max="13554" width="4.875" style="2" customWidth="1"/>
    <col min="13555" max="13555" width="5" style="2" customWidth="1"/>
    <col min="13556" max="13556" width="3.5" style="2" customWidth="1"/>
    <col min="13557" max="13557" width="5.125" style="2" customWidth="1"/>
    <col min="13558" max="13558" width="4.75" style="2" customWidth="1"/>
    <col min="13559" max="13559" width="5.75" style="2" bestFit="1" customWidth="1"/>
    <col min="13560" max="13561" width="5.75" style="2" customWidth="1"/>
    <col min="13562" max="13564" width="5.125" style="2" customWidth="1"/>
    <col min="13565" max="13565" width="5" style="2" customWidth="1"/>
    <col min="13566" max="13566" width="5.75" style="2" customWidth="1"/>
    <col min="13567" max="13567" width="5.25" style="2" customWidth="1"/>
    <col min="13568" max="13568" width="2.375" style="2" customWidth="1"/>
    <col min="13569" max="13569" width="2.75" style="2" customWidth="1"/>
    <col min="13570" max="13570" width="8" style="2" customWidth="1"/>
    <col min="13571" max="13571" width="3.75" style="2" customWidth="1"/>
    <col min="13572" max="13572" width="6.75" style="2" bestFit="1" customWidth="1"/>
    <col min="13573" max="13573" width="3.375" style="2" customWidth="1"/>
    <col min="13574" max="13574" width="3.625" style="2" customWidth="1"/>
    <col min="13575" max="13575" width="10.5" style="2" bestFit="1" customWidth="1"/>
    <col min="13576" max="13578" width="3.375" style="2" customWidth="1"/>
    <col min="13579" max="13579" width="3.625" style="2" customWidth="1"/>
    <col min="13580" max="13580" width="10.5" style="2" bestFit="1" customWidth="1"/>
    <col min="13581" max="13590" width="3.375" style="2" customWidth="1"/>
    <col min="13591" max="13591" width="3.625" style="2" customWidth="1"/>
    <col min="13592" max="13592" width="7.75" style="2" customWidth="1"/>
    <col min="13593" max="13799" width="9" style="2"/>
    <col min="13800" max="13800" width="2.75" style="2" customWidth="1"/>
    <col min="13801" max="13801" width="7.125" style="2" customWidth="1"/>
    <col min="13802" max="13802" width="4.5" style="2" customWidth="1"/>
    <col min="13803" max="13803" width="5.125" style="2" customWidth="1"/>
    <col min="13804" max="13804" width="3" style="2" customWidth="1"/>
    <col min="13805" max="13805" width="5.125" style="2" customWidth="1"/>
    <col min="13806" max="13806" width="4.625" style="2" bestFit="1" customWidth="1"/>
    <col min="13807" max="13807" width="3.375" style="2" customWidth="1"/>
    <col min="13808" max="13808" width="5.125" style="2" customWidth="1"/>
    <col min="13809" max="13810" width="4.875" style="2" customWidth="1"/>
    <col min="13811" max="13811" width="5" style="2" customWidth="1"/>
    <col min="13812" max="13812" width="3.5" style="2" customWidth="1"/>
    <col min="13813" max="13813" width="5.125" style="2" customWidth="1"/>
    <col min="13814" max="13814" width="4.75" style="2" customWidth="1"/>
    <col min="13815" max="13815" width="5.75" style="2" bestFit="1" customWidth="1"/>
    <col min="13816" max="13817" width="5.75" style="2" customWidth="1"/>
    <col min="13818" max="13820" width="5.125" style="2" customWidth="1"/>
    <col min="13821" max="13821" width="5" style="2" customWidth="1"/>
    <col min="13822" max="13822" width="5.75" style="2" customWidth="1"/>
    <col min="13823" max="13823" width="5.25" style="2" customWidth="1"/>
    <col min="13824" max="13824" width="2.375" style="2" customWidth="1"/>
    <col min="13825" max="13825" width="2.75" style="2" customWidth="1"/>
    <col min="13826" max="13826" width="8" style="2" customWidth="1"/>
    <col min="13827" max="13827" width="3.75" style="2" customWidth="1"/>
    <col min="13828" max="13828" width="6.75" style="2" bestFit="1" customWidth="1"/>
    <col min="13829" max="13829" width="3.375" style="2" customWidth="1"/>
    <col min="13830" max="13830" width="3.625" style="2" customWidth="1"/>
    <col min="13831" max="13831" width="10.5" style="2" bestFit="1" customWidth="1"/>
    <col min="13832" max="13834" width="3.375" style="2" customWidth="1"/>
    <col min="13835" max="13835" width="3.625" style="2" customWidth="1"/>
    <col min="13836" max="13836" width="10.5" style="2" bestFit="1" customWidth="1"/>
    <col min="13837" max="13846" width="3.375" style="2" customWidth="1"/>
    <col min="13847" max="13847" width="3.625" style="2" customWidth="1"/>
    <col min="13848" max="13848" width="7.75" style="2" customWidth="1"/>
    <col min="13849" max="14055" width="9" style="2"/>
    <col min="14056" max="14056" width="2.75" style="2" customWidth="1"/>
    <col min="14057" max="14057" width="7.125" style="2" customWidth="1"/>
    <col min="14058" max="14058" width="4.5" style="2" customWidth="1"/>
    <col min="14059" max="14059" width="5.125" style="2" customWidth="1"/>
    <col min="14060" max="14060" width="3" style="2" customWidth="1"/>
    <col min="14061" max="14061" width="5.125" style="2" customWidth="1"/>
    <col min="14062" max="14062" width="4.625" style="2" bestFit="1" customWidth="1"/>
    <col min="14063" max="14063" width="3.375" style="2" customWidth="1"/>
    <col min="14064" max="14064" width="5.125" style="2" customWidth="1"/>
    <col min="14065" max="14066" width="4.875" style="2" customWidth="1"/>
    <col min="14067" max="14067" width="5" style="2" customWidth="1"/>
    <col min="14068" max="14068" width="3.5" style="2" customWidth="1"/>
    <col min="14069" max="14069" width="5.125" style="2" customWidth="1"/>
    <col min="14070" max="14070" width="4.75" style="2" customWidth="1"/>
    <col min="14071" max="14071" width="5.75" style="2" bestFit="1" customWidth="1"/>
    <col min="14072" max="14073" width="5.75" style="2" customWidth="1"/>
    <col min="14074" max="14076" width="5.125" style="2" customWidth="1"/>
    <col min="14077" max="14077" width="5" style="2" customWidth="1"/>
    <col min="14078" max="14078" width="5.75" style="2" customWidth="1"/>
    <col min="14079" max="14079" width="5.25" style="2" customWidth="1"/>
    <col min="14080" max="14080" width="2.375" style="2" customWidth="1"/>
    <col min="14081" max="14081" width="2.75" style="2" customWidth="1"/>
    <col min="14082" max="14082" width="8" style="2" customWidth="1"/>
    <col min="14083" max="14083" width="3.75" style="2" customWidth="1"/>
    <col min="14084" max="14084" width="6.75" style="2" bestFit="1" customWidth="1"/>
    <col min="14085" max="14085" width="3.375" style="2" customWidth="1"/>
    <col min="14086" max="14086" width="3.625" style="2" customWidth="1"/>
    <col min="14087" max="14087" width="10.5" style="2" bestFit="1" customWidth="1"/>
    <col min="14088" max="14090" width="3.375" style="2" customWidth="1"/>
    <col min="14091" max="14091" width="3.625" style="2" customWidth="1"/>
    <col min="14092" max="14092" width="10.5" style="2" bestFit="1" customWidth="1"/>
    <col min="14093" max="14102" width="3.375" style="2" customWidth="1"/>
    <col min="14103" max="14103" width="3.625" style="2" customWidth="1"/>
    <col min="14104" max="14104" width="7.75" style="2" customWidth="1"/>
    <col min="14105" max="14311" width="9" style="2"/>
    <col min="14312" max="14312" width="2.75" style="2" customWidth="1"/>
    <col min="14313" max="14313" width="7.125" style="2" customWidth="1"/>
    <col min="14314" max="14314" width="4.5" style="2" customWidth="1"/>
    <col min="14315" max="14315" width="5.125" style="2" customWidth="1"/>
    <col min="14316" max="14316" width="3" style="2" customWidth="1"/>
    <col min="14317" max="14317" width="5.125" style="2" customWidth="1"/>
    <col min="14318" max="14318" width="4.625" style="2" bestFit="1" customWidth="1"/>
    <col min="14319" max="14319" width="3.375" style="2" customWidth="1"/>
    <col min="14320" max="14320" width="5.125" style="2" customWidth="1"/>
    <col min="14321" max="14322" width="4.875" style="2" customWidth="1"/>
    <col min="14323" max="14323" width="5" style="2" customWidth="1"/>
    <col min="14324" max="14324" width="3.5" style="2" customWidth="1"/>
    <col min="14325" max="14325" width="5.125" style="2" customWidth="1"/>
    <col min="14326" max="14326" width="4.75" style="2" customWidth="1"/>
    <col min="14327" max="14327" width="5.75" style="2" bestFit="1" customWidth="1"/>
    <col min="14328" max="14329" width="5.75" style="2" customWidth="1"/>
    <col min="14330" max="14332" width="5.125" style="2" customWidth="1"/>
    <col min="14333" max="14333" width="5" style="2" customWidth="1"/>
    <col min="14334" max="14334" width="5.75" style="2" customWidth="1"/>
    <col min="14335" max="14335" width="5.25" style="2" customWidth="1"/>
    <col min="14336" max="14336" width="2.375" style="2" customWidth="1"/>
    <col min="14337" max="14337" width="2.75" style="2" customWidth="1"/>
    <col min="14338" max="14338" width="8" style="2" customWidth="1"/>
    <col min="14339" max="14339" width="3.75" style="2" customWidth="1"/>
    <col min="14340" max="14340" width="6.75" style="2" bestFit="1" customWidth="1"/>
    <col min="14341" max="14341" width="3.375" style="2" customWidth="1"/>
    <col min="14342" max="14342" width="3.625" style="2" customWidth="1"/>
    <col min="14343" max="14343" width="10.5" style="2" bestFit="1" customWidth="1"/>
    <col min="14344" max="14346" width="3.375" style="2" customWidth="1"/>
    <col min="14347" max="14347" width="3.625" style="2" customWidth="1"/>
    <col min="14348" max="14348" width="10.5" style="2" bestFit="1" customWidth="1"/>
    <col min="14349" max="14358" width="3.375" style="2" customWidth="1"/>
    <col min="14359" max="14359" width="3.625" style="2" customWidth="1"/>
    <col min="14360" max="14360" width="7.75" style="2" customWidth="1"/>
    <col min="14361" max="14567" width="9" style="2"/>
    <col min="14568" max="14568" width="2.75" style="2" customWidth="1"/>
    <col min="14569" max="14569" width="7.125" style="2" customWidth="1"/>
    <col min="14570" max="14570" width="4.5" style="2" customWidth="1"/>
    <col min="14571" max="14571" width="5.125" style="2" customWidth="1"/>
    <col min="14572" max="14572" width="3" style="2" customWidth="1"/>
    <col min="14573" max="14573" width="5.125" style="2" customWidth="1"/>
    <col min="14574" max="14574" width="4.625" style="2" bestFit="1" customWidth="1"/>
    <col min="14575" max="14575" width="3.375" style="2" customWidth="1"/>
    <col min="14576" max="14576" width="5.125" style="2" customWidth="1"/>
    <col min="14577" max="14578" width="4.875" style="2" customWidth="1"/>
    <col min="14579" max="14579" width="5" style="2" customWidth="1"/>
    <col min="14580" max="14580" width="3.5" style="2" customWidth="1"/>
    <col min="14581" max="14581" width="5.125" style="2" customWidth="1"/>
    <col min="14582" max="14582" width="4.75" style="2" customWidth="1"/>
    <col min="14583" max="14583" width="5.75" style="2" bestFit="1" customWidth="1"/>
    <col min="14584" max="14585" width="5.75" style="2" customWidth="1"/>
    <col min="14586" max="14588" width="5.125" style="2" customWidth="1"/>
    <col min="14589" max="14589" width="5" style="2" customWidth="1"/>
    <col min="14590" max="14590" width="5.75" style="2" customWidth="1"/>
    <col min="14591" max="14591" width="5.25" style="2" customWidth="1"/>
    <col min="14592" max="14592" width="2.375" style="2" customWidth="1"/>
    <col min="14593" max="14593" width="2.75" style="2" customWidth="1"/>
    <col min="14594" max="14594" width="8" style="2" customWidth="1"/>
    <col min="14595" max="14595" width="3.75" style="2" customWidth="1"/>
    <col min="14596" max="14596" width="6.75" style="2" bestFit="1" customWidth="1"/>
    <col min="14597" max="14597" width="3.375" style="2" customWidth="1"/>
    <col min="14598" max="14598" width="3.625" style="2" customWidth="1"/>
    <col min="14599" max="14599" width="10.5" style="2" bestFit="1" customWidth="1"/>
    <col min="14600" max="14602" width="3.375" style="2" customWidth="1"/>
    <col min="14603" max="14603" width="3.625" style="2" customWidth="1"/>
    <col min="14604" max="14604" width="10.5" style="2" bestFit="1" customWidth="1"/>
    <col min="14605" max="14614" width="3.375" style="2" customWidth="1"/>
    <col min="14615" max="14615" width="3.625" style="2" customWidth="1"/>
    <col min="14616" max="14616" width="7.75" style="2" customWidth="1"/>
    <col min="14617" max="14823" width="9" style="2"/>
    <col min="14824" max="14824" width="2.75" style="2" customWidth="1"/>
    <col min="14825" max="14825" width="7.125" style="2" customWidth="1"/>
    <col min="14826" max="14826" width="4.5" style="2" customWidth="1"/>
    <col min="14827" max="14827" width="5.125" style="2" customWidth="1"/>
    <col min="14828" max="14828" width="3" style="2" customWidth="1"/>
    <col min="14829" max="14829" width="5.125" style="2" customWidth="1"/>
    <col min="14830" max="14830" width="4.625" style="2" bestFit="1" customWidth="1"/>
    <col min="14831" max="14831" width="3.375" style="2" customWidth="1"/>
    <col min="14832" max="14832" width="5.125" style="2" customWidth="1"/>
    <col min="14833" max="14834" width="4.875" style="2" customWidth="1"/>
    <col min="14835" max="14835" width="5" style="2" customWidth="1"/>
    <col min="14836" max="14836" width="3.5" style="2" customWidth="1"/>
    <col min="14837" max="14837" width="5.125" style="2" customWidth="1"/>
    <col min="14838" max="14838" width="4.75" style="2" customWidth="1"/>
    <col min="14839" max="14839" width="5.75" style="2" bestFit="1" customWidth="1"/>
    <col min="14840" max="14841" width="5.75" style="2" customWidth="1"/>
    <col min="14842" max="14844" width="5.125" style="2" customWidth="1"/>
    <col min="14845" max="14845" width="5" style="2" customWidth="1"/>
    <col min="14846" max="14846" width="5.75" style="2" customWidth="1"/>
    <col min="14847" max="14847" width="5.25" style="2" customWidth="1"/>
    <col min="14848" max="14848" width="2.375" style="2" customWidth="1"/>
    <col min="14849" max="14849" width="2.75" style="2" customWidth="1"/>
    <col min="14850" max="14850" width="8" style="2" customWidth="1"/>
    <col min="14851" max="14851" width="3.75" style="2" customWidth="1"/>
    <col min="14852" max="14852" width="6.75" style="2" bestFit="1" customWidth="1"/>
    <col min="14853" max="14853" width="3.375" style="2" customWidth="1"/>
    <col min="14854" max="14854" width="3.625" style="2" customWidth="1"/>
    <col min="14855" max="14855" width="10.5" style="2" bestFit="1" customWidth="1"/>
    <col min="14856" max="14858" width="3.375" style="2" customWidth="1"/>
    <col min="14859" max="14859" width="3.625" style="2" customWidth="1"/>
    <col min="14860" max="14860" width="10.5" style="2" bestFit="1" customWidth="1"/>
    <col min="14861" max="14870" width="3.375" style="2" customWidth="1"/>
    <col min="14871" max="14871" width="3.625" style="2" customWidth="1"/>
    <col min="14872" max="14872" width="7.75" style="2" customWidth="1"/>
    <col min="14873" max="15079" width="9" style="2"/>
    <col min="15080" max="15080" width="2.75" style="2" customWidth="1"/>
    <col min="15081" max="15081" width="7.125" style="2" customWidth="1"/>
    <col min="15082" max="15082" width="4.5" style="2" customWidth="1"/>
    <col min="15083" max="15083" width="5.125" style="2" customWidth="1"/>
    <col min="15084" max="15084" width="3" style="2" customWidth="1"/>
    <col min="15085" max="15085" width="5.125" style="2" customWidth="1"/>
    <col min="15086" max="15086" width="4.625" style="2" bestFit="1" customWidth="1"/>
    <col min="15087" max="15087" width="3.375" style="2" customWidth="1"/>
    <col min="15088" max="15088" width="5.125" style="2" customWidth="1"/>
    <col min="15089" max="15090" width="4.875" style="2" customWidth="1"/>
    <col min="15091" max="15091" width="5" style="2" customWidth="1"/>
    <col min="15092" max="15092" width="3.5" style="2" customWidth="1"/>
    <col min="15093" max="15093" width="5.125" style="2" customWidth="1"/>
    <col min="15094" max="15094" width="4.75" style="2" customWidth="1"/>
    <col min="15095" max="15095" width="5.75" style="2" bestFit="1" customWidth="1"/>
    <col min="15096" max="15097" width="5.75" style="2" customWidth="1"/>
    <col min="15098" max="15100" width="5.125" style="2" customWidth="1"/>
    <col min="15101" max="15101" width="5" style="2" customWidth="1"/>
    <col min="15102" max="15102" width="5.75" style="2" customWidth="1"/>
    <col min="15103" max="15103" width="5.25" style="2" customWidth="1"/>
    <col min="15104" max="15104" width="2.375" style="2" customWidth="1"/>
    <col min="15105" max="15105" width="2.75" style="2" customWidth="1"/>
    <col min="15106" max="15106" width="8" style="2" customWidth="1"/>
    <col min="15107" max="15107" width="3.75" style="2" customWidth="1"/>
    <col min="15108" max="15108" width="6.75" style="2" bestFit="1" customWidth="1"/>
    <col min="15109" max="15109" width="3.375" style="2" customWidth="1"/>
    <col min="15110" max="15110" width="3.625" style="2" customWidth="1"/>
    <col min="15111" max="15111" width="10.5" style="2" bestFit="1" customWidth="1"/>
    <col min="15112" max="15114" width="3.375" style="2" customWidth="1"/>
    <col min="15115" max="15115" width="3.625" style="2" customWidth="1"/>
    <col min="15116" max="15116" width="10.5" style="2" bestFit="1" customWidth="1"/>
    <col min="15117" max="15126" width="3.375" style="2" customWidth="1"/>
    <col min="15127" max="15127" width="3.625" style="2" customWidth="1"/>
    <col min="15128" max="15128" width="7.75" style="2" customWidth="1"/>
    <col min="15129" max="15335" width="9" style="2"/>
    <col min="15336" max="15336" width="2.75" style="2" customWidth="1"/>
    <col min="15337" max="15337" width="7.125" style="2" customWidth="1"/>
    <col min="15338" max="15338" width="4.5" style="2" customWidth="1"/>
    <col min="15339" max="15339" width="5.125" style="2" customWidth="1"/>
    <col min="15340" max="15340" width="3" style="2" customWidth="1"/>
    <col min="15341" max="15341" width="5.125" style="2" customWidth="1"/>
    <col min="15342" max="15342" width="4.625" style="2" bestFit="1" customWidth="1"/>
    <col min="15343" max="15343" width="3.375" style="2" customWidth="1"/>
    <col min="15344" max="15344" width="5.125" style="2" customWidth="1"/>
    <col min="15345" max="15346" width="4.875" style="2" customWidth="1"/>
    <col min="15347" max="15347" width="5" style="2" customWidth="1"/>
    <col min="15348" max="15348" width="3.5" style="2" customWidth="1"/>
    <col min="15349" max="15349" width="5.125" style="2" customWidth="1"/>
    <col min="15350" max="15350" width="4.75" style="2" customWidth="1"/>
    <col min="15351" max="15351" width="5.75" style="2" bestFit="1" customWidth="1"/>
    <col min="15352" max="15353" width="5.75" style="2" customWidth="1"/>
    <col min="15354" max="15356" width="5.125" style="2" customWidth="1"/>
    <col min="15357" max="15357" width="5" style="2" customWidth="1"/>
    <col min="15358" max="15358" width="5.75" style="2" customWidth="1"/>
    <col min="15359" max="15359" width="5.25" style="2" customWidth="1"/>
    <col min="15360" max="15360" width="2.375" style="2" customWidth="1"/>
    <col min="15361" max="15361" width="2.75" style="2" customWidth="1"/>
    <col min="15362" max="15362" width="8" style="2" customWidth="1"/>
    <col min="15363" max="15363" width="3.75" style="2" customWidth="1"/>
    <col min="15364" max="15364" width="6.75" style="2" bestFit="1" customWidth="1"/>
    <col min="15365" max="15365" width="3.375" style="2" customWidth="1"/>
    <col min="15366" max="15366" width="3.625" style="2" customWidth="1"/>
    <col min="15367" max="15367" width="10.5" style="2" bestFit="1" customWidth="1"/>
    <col min="15368" max="15370" width="3.375" style="2" customWidth="1"/>
    <col min="15371" max="15371" width="3.625" style="2" customWidth="1"/>
    <col min="15372" max="15372" width="10.5" style="2" bestFit="1" customWidth="1"/>
    <col min="15373" max="15382" width="3.375" style="2" customWidth="1"/>
    <col min="15383" max="15383" width="3.625" style="2" customWidth="1"/>
    <col min="15384" max="15384" width="7.75" style="2" customWidth="1"/>
    <col min="15385" max="15591" width="9" style="2"/>
    <col min="15592" max="15592" width="2.75" style="2" customWidth="1"/>
    <col min="15593" max="15593" width="7.125" style="2" customWidth="1"/>
    <col min="15594" max="15594" width="4.5" style="2" customWidth="1"/>
    <col min="15595" max="15595" width="5.125" style="2" customWidth="1"/>
    <col min="15596" max="15596" width="3" style="2" customWidth="1"/>
    <col min="15597" max="15597" width="5.125" style="2" customWidth="1"/>
    <col min="15598" max="15598" width="4.625" style="2" bestFit="1" customWidth="1"/>
    <col min="15599" max="15599" width="3.375" style="2" customWidth="1"/>
    <col min="15600" max="15600" width="5.125" style="2" customWidth="1"/>
    <col min="15601" max="15602" width="4.875" style="2" customWidth="1"/>
    <col min="15603" max="15603" width="5" style="2" customWidth="1"/>
    <col min="15604" max="15604" width="3.5" style="2" customWidth="1"/>
    <col min="15605" max="15605" width="5.125" style="2" customWidth="1"/>
    <col min="15606" max="15606" width="4.75" style="2" customWidth="1"/>
    <col min="15607" max="15607" width="5.75" style="2" bestFit="1" customWidth="1"/>
    <col min="15608" max="15609" width="5.75" style="2" customWidth="1"/>
    <col min="15610" max="15612" width="5.125" style="2" customWidth="1"/>
    <col min="15613" max="15613" width="5" style="2" customWidth="1"/>
    <col min="15614" max="15614" width="5.75" style="2" customWidth="1"/>
    <col min="15615" max="15615" width="5.25" style="2" customWidth="1"/>
    <col min="15616" max="15616" width="2.375" style="2" customWidth="1"/>
    <col min="15617" max="15617" width="2.75" style="2" customWidth="1"/>
    <col min="15618" max="15618" width="8" style="2" customWidth="1"/>
    <col min="15619" max="15619" width="3.75" style="2" customWidth="1"/>
    <col min="15620" max="15620" width="6.75" style="2" bestFit="1" customWidth="1"/>
    <col min="15621" max="15621" width="3.375" style="2" customWidth="1"/>
    <col min="15622" max="15622" width="3.625" style="2" customWidth="1"/>
    <col min="15623" max="15623" width="10.5" style="2" bestFit="1" customWidth="1"/>
    <col min="15624" max="15626" width="3.375" style="2" customWidth="1"/>
    <col min="15627" max="15627" width="3.625" style="2" customWidth="1"/>
    <col min="15628" max="15628" width="10.5" style="2" bestFit="1" customWidth="1"/>
    <col min="15629" max="15638" width="3.375" style="2" customWidth="1"/>
    <col min="15639" max="15639" width="3.625" style="2" customWidth="1"/>
    <col min="15640" max="15640" width="7.75" style="2" customWidth="1"/>
    <col min="15641" max="15847" width="9" style="2"/>
    <col min="15848" max="15848" width="2.75" style="2" customWidth="1"/>
    <col min="15849" max="15849" width="7.125" style="2" customWidth="1"/>
    <col min="15850" max="15850" width="4.5" style="2" customWidth="1"/>
    <col min="15851" max="15851" width="5.125" style="2" customWidth="1"/>
    <col min="15852" max="15852" width="3" style="2" customWidth="1"/>
    <col min="15853" max="15853" width="5.125" style="2" customWidth="1"/>
    <col min="15854" max="15854" width="4.625" style="2" bestFit="1" customWidth="1"/>
    <col min="15855" max="15855" width="3.375" style="2" customWidth="1"/>
    <col min="15856" max="15856" width="5.125" style="2" customWidth="1"/>
    <col min="15857" max="15858" width="4.875" style="2" customWidth="1"/>
    <col min="15859" max="15859" width="5" style="2" customWidth="1"/>
    <col min="15860" max="15860" width="3.5" style="2" customWidth="1"/>
    <col min="15861" max="15861" width="5.125" style="2" customWidth="1"/>
    <col min="15862" max="15862" width="4.75" style="2" customWidth="1"/>
    <col min="15863" max="15863" width="5.75" style="2" bestFit="1" customWidth="1"/>
    <col min="15864" max="15865" width="5.75" style="2" customWidth="1"/>
    <col min="15866" max="15868" width="5.125" style="2" customWidth="1"/>
    <col min="15869" max="15869" width="5" style="2" customWidth="1"/>
    <col min="15870" max="15870" width="5.75" style="2" customWidth="1"/>
    <col min="15871" max="15871" width="5.25" style="2" customWidth="1"/>
    <col min="15872" max="15872" width="2.375" style="2" customWidth="1"/>
    <col min="15873" max="15873" width="2.75" style="2" customWidth="1"/>
    <col min="15874" max="15874" width="8" style="2" customWidth="1"/>
    <col min="15875" max="15875" width="3.75" style="2" customWidth="1"/>
    <col min="15876" max="15876" width="6.75" style="2" bestFit="1" customWidth="1"/>
    <col min="15877" max="15877" width="3.375" style="2" customWidth="1"/>
    <col min="15878" max="15878" width="3.625" style="2" customWidth="1"/>
    <col min="15879" max="15879" width="10.5" style="2" bestFit="1" customWidth="1"/>
    <col min="15880" max="15882" width="3.375" style="2" customWidth="1"/>
    <col min="15883" max="15883" width="3.625" style="2" customWidth="1"/>
    <col min="15884" max="15884" width="10.5" style="2" bestFit="1" customWidth="1"/>
    <col min="15885" max="15894" width="3.375" style="2" customWidth="1"/>
    <col min="15895" max="15895" width="3.625" style="2" customWidth="1"/>
    <col min="15896" max="15896" width="7.75" style="2" customWidth="1"/>
    <col min="15897" max="16103" width="9" style="2"/>
    <col min="16104" max="16104" width="2.75" style="2" customWidth="1"/>
    <col min="16105" max="16105" width="7.125" style="2" customWidth="1"/>
    <col min="16106" max="16106" width="4.5" style="2" customWidth="1"/>
    <col min="16107" max="16107" width="5.125" style="2" customWidth="1"/>
    <col min="16108" max="16108" width="3" style="2" customWidth="1"/>
    <col min="16109" max="16109" width="5.125" style="2" customWidth="1"/>
    <col min="16110" max="16110" width="4.625" style="2" bestFit="1" customWidth="1"/>
    <col min="16111" max="16111" width="3.375" style="2" customWidth="1"/>
    <col min="16112" max="16112" width="5.125" style="2" customWidth="1"/>
    <col min="16113" max="16114" width="4.875" style="2" customWidth="1"/>
    <col min="16115" max="16115" width="5" style="2" customWidth="1"/>
    <col min="16116" max="16116" width="3.5" style="2" customWidth="1"/>
    <col min="16117" max="16117" width="5.125" style="2" customWidth="1"/>
    <col min="16118" max="16118" width="4.75" style="2" customWidth="1"/>
    <col min="16119" max="16119" width="5.75" style="2" bestFit="1" customWidth="1"/>
    <col min="16120" max="16121" width="5.75" style="2" customWidth="1"/>
    <col min="16122" max="16124" width="5.125" style="2" customWidth="1"/>
    <col min="16125" max="16125" width="5" style="2" customWidth="1"/>
    <col min="16126" max="16126" width="5.75" style="2" customWidth="1"/>
    <col min="16127" max="16127" width="5.25" style="2" customWidth="1"/>
    <col min="16128" max="16128" width="2.375" style="2" customWidth="1"/>
    <col min="16129" max="16129" width="2.75" style="2" customWidth="1"/>
    <col min="16130" max="16130" width="8" style="2" customWidth="1"/>
    <col min="16131" max="16131" width="3.75" style="2" customWidth="1"/>
    <col min="16132" max="16132" width="6.75" style="2" bestFit="1" customWidth="1"/>
    <col min="16133" max="16133" width="3.375" style="2" customWidth="1"/>
    <col min="16134" max="16134" width="3.625" style="2" customWidth="1"/>
    <col min="16135" max="16135" width="10.5" style="2" bestFit="1" customWidth="1"/>
    <col min="16136" max="16138" width="3.375" style="2" customWidth="1"/>
    <col min="16139" max="16139" width="3.625" style="2" customWidth="1"/>
    <col min="16140" max="16140" width="10.5" style="2" bestFit="1" customWidth="1"/>
    <col min="16141" max="16150" width="3.375" style="2" customWidth="1"/>
    <col min="16151" max="16151" width="3.625" style="2" customWidth="1"/>
    <col min="16152" max="16152" width="7.75" style="2" customWidth="1"/>
    <col min="16153" max="16384" width="9" style="2"/>
  </cols>
  <sheetData>
    <row r="1" spans="1:25" ht="13.5" customHeight="1">
      <c r="A1" s="387" t="s">
        <v>232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</row>
    <row r="2" spans="1: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1"/>
    </row>
    <row r="4" spans="1:25" ht="14.25" customHeight="1">
      <c r="A4" s="27"/>
      <c r="B4" s="8"/>
      <c r="C4" s="282"/>
      <c r="D4" s="388" t="s">
        <v>233</v>
      </c>
      <c r="E4" s="356"/>
      <c r="F4" s="356"/>
      <c r="G4" s="357"/>
      <c r="H4" s="388" t="s">
        <v>234</v>
      </c>
      <c r="I4" s="356"/>
      <c r="J4" s="356"/>
      <c r="K4" s="356"/>
      <c r="L4" s="357"/>
      <c r="M4" s="388" t="s">
        <v>235</v>
      </c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7"/>
      <c r="Y4" s="1"/>
    </row>
    <row r="5" spans="1:25" ht="7.5" customHeight="1">
      <c r="A5" s="13"/>
      <c r="B5" s="21"/>
      <c r="C5" s="350" t="s">
        <v>236</v>
      </c>
      <c r="D5" s="28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75"/>
      <c r="X5" s="75"/>
      <c r="Y5" s="1"/>
    </row>
    <row r="6" spans="1:25" ht="99" customHeight="1">
      <c r="A6" s="13"/>
      <c r="B6" s="13" t="s">
        <v>8</v>
      </c>
      <c r="C6" s="351"/>
      <c r="D6" s="284" t="s">
        <v>11</v>
      </c>
      <c r="E6" s="285" t="s">
        <v>73</v>
      </c>
      <c r="F6" s="286" t="s">
        <v>237</v>
      </c>
      <c r="G6" s="286" t="s">
        <v>238</v>
      </c>
      <c r="H6" s="287" t="s">
        <v>239</v>
      </c>
      <c r="I6" s="285" t="s">
        <v>75</v>
      </c>
      <c r="J6" s="285" t="s">
        <v>76</v>
      </c>
      <c r="K6" s="286" t="s">
        <v>237</v>
      </c>
      <c r="L6" s="286" t="s">
        <v>238</v>
      </c>
      <c r="M6" s="288" t="s">
        <v>240</v>
      </c>
      <c r="N6" s="288" t="s">
        <v>241</v>
      </c>
      <c r="O6" s="289" t="s">
        <v>242</v>
      </c>
      <c r="P6" s="288" t="s">
        <v>243</v>
      </c>
      <c r="Q6" s="288" t="s">
        <v>83</v>
      </c>
      <c r="R6" s="288" t="s">
        <v>84</v>
      </c>
      <c r="S6" s="288" t="s">
        <v>85</v>
      </c>
      <c r="T6" s="288" t="s">
        <v>244</v>
      </c>
      <c r="U6" s="288" t="s">
        <v>245</v>
      </c>
      <c r="V6" s="288" t="s">
        <v>246</v>
      </c>
      <c r="W6" s="76" t="s">
        <v>237</v>
      </c>
      <c r="X6" s="76" t="s">
        <v>238</v>
      </c>
      <c r="Y6" s="1"/>
    </row>
    <row r="7" spans="1:25" ht="12" customHeight="1">
      <c r="A7" s="340" t="s">
        <v>14</v>
      </c>
      <c r="B7" s="290" t="s">
        <v>247</v>
      </c>
      <c r="C7" s="291">
        <v>695</v>
      </c>
      <c r="D7" s="291">
        <v>26</v>
      </c>
      <c r="E7" s="291">
        <v>2</v>
      </c>
      <c r="F7" s="292">
        <v>28</v>
      </c>
      <c r="G7" s="293">
        <v>4.028776978417266</v>
      </c>
      <c r="H7" s="291" t="s">
        <v>57</v>
      </c>
      <c r="I7" s="294">
        <v>65</v>
      </c>
      <c r="J7" s="294">
        <v>34</v>
      </c>
      <c r="K7" s="145">
        <v>99</v>
      </c>
      <c r="L7" s="295">
        <v>14.244604316546763</v>
      </c>
      <c r="M7" s="296">
        <v>3</v>
      </c>
      <c r="N7" s="296">
        <v>50</v>
      </c>
      <c r="O7" s="296">
        <v>102</v>
      </c>
      <c r="P7" s="296">
        <v>24</v>
      </c>
      <c r="Q7" s="296">
        <v>19</v>
      </c>
      <c r="R7" s="296">
        <v>54</v>
      </c>
      <c r="S7" s="296">
        <v>31</v>
      </c>
      <c r="T7" s="296">
        <v>151</v>
      </c>
      <c r="U7" s="296">
        <v>78</v>
      </c>
      <c r="V7" s="296">
        <v>48</v>
      </c>
      <c r="W7" s="297">
        <v>560</v>
      </c>
      <c r="X7" s="295">
        <v>80.57553956834532</v>
      </c>
      <c r="Y7" s="1"/>
    </row>
    <row r="8" spans="1:25" ht="12" customHeight="1">
      <c r="A8" s="341"/>
      <c r="B8" s="20" t="s">
        <v>34</v>
      </c>
      <c r="C8" s="119">
        <v>703</v>
      </c>
      <c r="D8" s="119">
        <v>30</v>
      </c>
      <c r="E8" s="119">
        <v>2</v>
      </c>
      <c r="F8" s="292">
        <v>32</v>
      </c>
      <c r="G8" s="293">
        <v>4.5519203413940259</v>
      </c>
      <c r="H8" s="119">
        <v>0</v>
      </c>
      <c r="I8" s="145">
        <v>66</v>
      </c>
      <c r="J8" s="145">
        <v>33</v>
      </c>
      <c r="K8" s="145">
        <v>99</v>
      </c>
      <c r="L8" s="295">
        <v>14.082503556187767</v>
      </c>
      <c r="M8" s="297">
        <v>3</v>
      </c>
      <c r="N8" s="297">
        <v>46</v>
      </c>
      <c r="O8" s="297">
        <v>109</v>
      </c>
      <c r="P8" s="297">
        <v>29</v>
      </c>
      <c r="Q8" s="297">
        <v>19</v>
      </c>
      <c r="R8" s="297">
        <v>56</v>
      </c>
      <c r="S8" s="297">
        <v>26</v>
      </c>
      <c r="T8" s="297">
        <v>146</v>
      </c>
      <c r="U8" s="297">
        <v>82</v>
      </c>
      <c r="V8" s="297">
        <v>44</v>
      </c>
      <c r="W8" s="297">
        <v>560</v>
      </c>
      <c r="X8" s="295">
        <v>79.658605974395442</v>
      </c>
      <c r="Y8" s="1"/>
    </row>
    <row r="9" spans="1:25" ht="12" customHeight="1">
      <c r="A9" s="341"/>
      <c r="B9" s="20" t="s">
        <v>36</v>
      </c>
      <c r="C9" s="119">
        <v>721</v>
      </c>
      <c r="D9" s="119">
        <v>30</v>
      </c>
      <c r="E9" s="119">
        <v>2</v>
      </c>
      <c r="F9" s="292">
        <v>32</v>
      </c>
      <c r="G9" s="293">
        <v>4.438280166435506</v>
      </c>
      <c r="H9" s="119">
        <v>0</v>
      </c>
      <c r="I9" s="119">
        <v>73</v>
      </c>
      <c r="J9" s="119">
        <v>42</v>
      </c>
      <c r="K9" s="145">
        <v>115</v>
      </c>
      <c r="L9" s="295">
        <v>15.950069348127602</v>
      </c>
      <c r="M9" s="298">
        <v>3</v>
      </c>
      <c r="N9" s="298">
        <v>49</v>
      </c>
      <c r="O9" s="298">
        <v>112</v>
      </c>
      <c r="P9" s="298">
        <v>33</v>
      </c>
      <c r="Q9" s="298">
        <v>17</v>
      </c>
      <c r="R9" s="298">
        <v>58</v>
      </c>
      <c r="S9" s="298">
        <v>25</v>
      </c>
      <c r="T9" s="298">
        <v>147</v>
      </c>
      <c r="U9" s="298">
        <v>72</v>
      </c>
      <c r="V9" s="298">
        <v>44</v>
      </c>
      <c r="W9" s="297">
        <v>560</v>
      </c>
      <c r="X9" s="295">
        <v>77.669902912621353</v>
      </c>
      <c r="Y9" s="1"/>
    </row>
    <row r="10" spans="1:25" ht="12" customHeight="1">
      <c r="A10" s="341"/>
      <c r="B10" s="20" t="s">
        <v>38</v>
      </c>
      <c r="C10" s="119">
        <v>721</v>
      </c>
      <c r="D10" s="119">
        <v>27</v>
      </c>
      <c r="E10" s="119">
        <v>2</v>
      </c>
      <c r="F10" s="292">
        <v>29</v>
      </c>
      <c r="G10" s="293">
        <v>4.0221914008321775</v>
      </c>
      <c r="H10" s="119" t="s">
        <v>57</v>
      </c>
      <c r="I10" s="119">
        <v>70</v>
      </c>
      <c r="J10" s="119">
        <v>39</v>
      </c>
      <c r="K10" s="145">
        <v>109</v>
      </c>
      <c r="L10" s="295">
        <v>15.117891816920942</v>
      </c>
      <c r="M10" s="298">
        <v>4</v>
      </c>
      <c r="N10" s="298">
        <v>48</v>
      </c>
      <c r="O10" s="298">
        <v>115</v>
      </c>
      <c r="P10" s="298">
        <v>32</v>
      </c>
      <c r="Q10" s="298">
        <v>22</v>
      </c>
      <c r="R10" s="298">
        <v>62</v>
      </c>
      <c r="S10" s="298">
        <v>31</v>
      </c>
      <c r="T10" s="298">
        <v>153</v>
      </c>
      <c r="U10" s="298">
        <v>66</v>
      </c>
      <c r="V10" s="298">
        <v>39</v>
      </c>
      <c r="W10" s="297">
        <v>572</v>
      </c>
      <c r="X10" s="295">
        <v>79.334257975034674</v>
      </c>
      <c r="Y10" s="1"/>
    </row>
    <row r="11" spans="1:25" ht="12" customHeight="1">
      <c r="A11" s="341"/>
      <c r="B11" s="20" t="s">
        <v>40</v>
      </c>
      <c r="C11" s="119">
        <v>702</v>
      </c>
      <c r="D11" s="119">
        <v>27</v>
      </c>
      <c r="E11" s="119">
        <v>6</v>
      </c>
      <c r="F11" s="292">
        <v>33</v>
      </c>
      <c r="G11" s="293">
        <v>4.700854700854701</v>
      </c>
      <c r="H11" s="119" t="s">
        <v>57</v>
      </c>
      <c r="I11" s="119">
        <v>64</v>
      </c>
      <c r="J11" s="119">
        <v>28</v>
      </c>
      <c r="K11" s="145">
        <v>92</v>
      </c>
      <c r="L11" s="295">
        <v>13.105413105413104</v>
      </c>
      <c r="M11" s="298">
        <v>4</v>
      </c>
      <c r="N11" s="298">
        <v>50</v>
      </c>
      <c r="O11" s="298">
        <v>119</v>
      </c>
      <c r="P11" s="298">
        <v>31</v>
      </c>
      <c r="Q11" s="298">
        <v>22</v>
      </c>
      <c r="R11" s="298">
        <v>65</v>
      </c>
      <c r="S11" s="298">
        <v>32</v>
      </c>
      <c r="T11" s="298">
        <v>137</v>
      </c>
      <c r="U11" s="298">
        <v>67</v>
      </c>
      <c r="V11" s="298">
        <v>40</v>
      </c>
      <c r="W11" s="297">
        <v>567</v>
      </c>
      <c r="X11" s="295">
        <v>80.769230769230774</v>
      </c>
      <c r="Y11" s="1"/>
    </row>
    <row r="12" spans="1:25" ht="12" customHeight="1">
      <c r="A12" s="341"/>
      <c r="B12" s="20" t="s">
        <v>42</v>
      </c>
      <c r="C12" s="119">
        <v>695</v>
      </c>
      <c r="D12" s="119">
        <v>25</v>
      </c>
      <c r="E12" s="119">
        <v>5</v>
      </c>
      <c r="F12" s="292">
        <v>30</v>
      </c>
      <c r="G12" s="293">
        <v>4.3165467625899279</v>
      </c>
      <c r="H12" s="119">
        <v>0</v>
      </c>
      <c r="I12" s="119">
        <v>69</v>
      </c>
      <c r="J12" s="119">
        <v>32</v>
      </c>
      <c r="K12" s="145">
        <v>101</v>
      </c>
      <c r="L12" s="295">
        <v>14.532374100719425</v>
      </c>
      <c r="M12" s="298">
        <v>6</v>
      </c>
      <c r="N12" s="298">
        <v>47</v>
      </c>
      <c r="O12" s="298">
        <v>119</v>
      </c>
      <c r="P12" s="298">
        <v>30</v>
      </c>
      <c r="Q12" s="298">
        <v>20</v>
      </c>
      <c r="R12" s="298">
        <v>57</v>
      </c>
      <c r="S12" s="298">
        <v>28</v>
      </c>
      <c r="T12" s="298">
        <v>138</v>
      </c>
      <c r="U12" s="298">
        <v>65</v>
      </c>
      <c r="V12" s="298">
        <v>46</v>
      </c>
      <c r="W12" s="297">
        <v>556</v>
      </c>
      <c r="X12" s="295">
        <v>80</v>
      </c>
      <c r="Y12" s="1"/>
    </row>
    <row r="13" spans="1:25" ht="12" customHeight="1">
      <c r="A13" s="341"/>
      <c r="B13" s="20" t="s">
        <v>44</v>
      </c>
      <c r="C13" s="119">
        <v>698</v>
      </c>
      <c r="D13" s="119">
        <v>28</v>
      </c>
      <c r="E13" s="119">
        <v>2</v>
      </c>
      <c r="F13" s="292">
        <v>30</v>
      </c>
      <c r="G13" s="293">
        <v>4.2979942693409736</v>
      </c>
      <c r="H13" s="119" t="s">
        <v>57</v>
      </c>
      <c r="I13" s="119">
        <v>75</v>
      </c>
      <c r="J13" s="119">
        <v>35</v>
      </c>
      <c r="K13" s="145">
        <v>110</v>
      </c>
      <c r="L13" s="295">
        <v>15.759312320916905</v>
      </c>
      <c r="M13" s="298">
        <v>7</v>
      </c>
      <c r="N13" s="298">
        <v>41</v>
      </c>
      <c r="O13" s="298">
        <v>115</v>
      </c>
      <c r="P13" s="298">
        <v>31</v>
      </c>
      <c r="Q13" s="298">
        <v>24</v>
      </c>
      <c r="R13" s="298">
        <v>51</v>
      </c>
      <c r="S13" s="298">
        <v>30</v>
      </c>
      <c r="T13" s="298">
        <v>147</v>
      </c>
      <c r="U13" s="298">
        <v>57</v>
      </c>
      <c r="V13" s="298">
        <v>47</v>
      </c>
      <c r="W13" s="297">
        <v>550</v>
      </c>
      <c r="X13" s="295">
        <v>78.796561604584525</v>
      </c>
      <c r="Y13" s="1"/>
    </row>
    <row r="14" spans="1:25" ht="12" customHeight="1">
      <c r="A14" s="341"/>
      <c r="B14" s="20" t="s">
        <v>46</v>
      </c>
      <c r="C14" s="119">
        <v>702</v>
      </c>
      <c r="D14" s="119">
        <v>32</v>
      </c>
      <c r="E14" s="119">
        <v>4</v>
      </c>
      <c r="F14" s="292">
        <v>36</v>
      </c>
      <c r="G14" s="293">
        <v>5.1282051282051277</v>
      </c>
      <c r="H14" s="119" t="s">
        <v>57</v>
      </c>
      <c r="I14" s="119">
        <v>66</v>
      </c>
      <c r="J14" s="119">
        <v>30</v>
      </c>
      <c r="K14" s="145">
        <v>96</v>
      </c>
      <c r="L14" s="295">
        <v>13.675213675213676</v>
      </c>
      <c r="M14" s="298">
        <v>4</v>
      </c>
      <c r="N14" s="298">
        <v>45</v>
      </c>
      <c r="O14" s="298">
        <v>103</v>
      </c>
      <c r="P14" s="298">
        <v>32</v>
      </c>
      <c r="Q14" s="298">
        <v>23</v>
      </c>
      <c r="R14" s="298">
        <v>58</v>
      </c>
      <c r="S14" s="298">
        <v>32</v>
      </c>
      <c r="T14" s="298">
        <v>148</v>
      </c>
      <c r="U14" s="298">
        <v>65</v>
      </c>
      <c r="V14" s="298">
        <v>48</v>
      </c>
      <c r="W14" s="297">
        <v>558</v>
      </c>
      <c r="X14" s="295">
        <v>79.487179487179489</v>
      </c>
      <c r="Y14" s="1"/>
    </row>
    <row r="15" spans="1:25" ht="12" customHeight="1">
      <c r="A15" s="341"/>
      <c r="B15" s="20" t="s">
        <v>48</v>
      </c>
      <c r="C15" s="119">
        <v>688</v>
      </c>
      <c r="D15" s="119">
        <v>28</v>
      </c>
      <c r="E15" s="119">
        <v>3</v>
      </c>
      <c r="F15" s="292">
        <v>31</v>
      </c>
      <c r="G15" s="293">
        <v>4.5058139534883717</v>
      </c>
      <c r="H15" s="119">
        <v>0</v>
      </c>
      <c r="I15" s="119">
        <v>62</v>
      </c>
      <c r="J15" s="119">
        <v>33</v>
      </c>
      <c r="K15" s="145">
        <v>95</v>
      </c>
      <c r="L15" s="295">
        <v>13.80813953488372</v>
      </c>
      <c r="M15" s="298">
        <v>4</v>
      </c>
      <c r="N15" s="298">
        <v>51</v>
      </c>
      <c r="O15" s="298">
        <v>95</v>
      </c>
      <c r="P15" s="298">
        <v>34</v>
      </c>
      <c r="Q15" s="298">
        <v>22</v>
      </c>
      <c r="R15" s="298">
        <v>56</v>
      </c>
      <c r="S15" s="298">
        <v>30</v>
      </c>
      <c r="T15" s="298">
        <v>152</v>
      </c>
      <c r="U15" s="298">
        <v>66</v>
      </c>
      <c r="V15" s="298">
        <v>39</v>
      </c>
      <c r="W15" s="297">
        <v>549</v>
      </c>
      <c r="X15" s="295">
        <v>79.79651162790698</v>
      </c>
      <c r="Y15" s="1"/>
    </row>
    <row r="16" spans="1:25" ht="12" customHeight="1">
      <c r="A16" s="341"/>
      <c r="B16" s="20" t="s">
        <v>50</v>
      </c>
      <c r="C16" s="119">
        <v>700</v>
      </c>
      <c r="D16" s="119">
        <v>19</v>
      </c>
      <c r="E16" s="119">
        <v>2</v>
      </c>
      <c r="F16" s="292">
        <v>21</v>
      </c>
      <c r="G16" s="293">
        <v>3</v>
      </c>
      <c r="H16" s="119">
        <v>0</v>
      </c>
      <c r="I16" s="119">
        <v>70</v>
      </c>
      <c r="J16" s="119">
        <v>37</v>
      </c>
      <c r="K16" s="145">
        <v>107</v>
      </c>
      <c r="L16" s="295">
        <v>15.285714285714286</v>
      </c>
      <c r="M16" s="298">
        <v>3</v>
      </c>
      <c r="N16" s="298">
        <v>48</v>
      </c>
      <c r="O16" s="298">
        <v>97</v>
      </c>
      <c r="P16" s="298">
        <v>33</v>
      </c>
      <c r="Q16" s="298">
        <v>26</v>
      </c>
      <c r="R16" s="298">
        <v>55</v>
      </c>
      <c r="S16" s="298">
        <v>27</v>
      </c>
      <c r="T16" s="298">
        <v>163</v>
      </c>
      <c r="U16" s="298">
        <v>69</v>
      </c>
      <c r="V16" s="298">
        <v>41</v>
      </c>
      <c r="W16" s="297">
        <v>562</v>
      </c>
      <c r="X16" s="295">
        <v>80.285714285714278</v>
      </c>
      <c r="Y16" s="1"/>
    </row>
    <row r="17" spans="1:25" ht="12" customHeight="1">
      <c r="A17" s="341"/>
      <c r="B17" s="20" t="s">
        <v>51</v>
      </c>
      <c r="C17" s="119">
        <v>732</v>
      </c>
      <c r="D17" s="119">
        <v>18</v>
      </c>
      <c r="E17" s="119">
        <v>4</v>
      </c>
      <c r="F17" s="292">
        <v>22</v>
      </c>
      <c r="G17" s="293">
        <v>3.0054644808743167</v>
      </c>
      <c r="H17" s="119" t="s">
        <v>57</v>
      </c>
      <c r="I17" s="119">
        <v>81</v>
      </c>
      <c r="J17" s="119">
        <v>38</v>
      </c>
      <c r="K17" s="145">
        <v>119</v>
      </c>
      <c r="L17" s="295">
        <v>16.256830601092894</v>
      </c>
      <c r="M17" s="298">
        <v>1</v>
      </c>
      <c r="N17" s="298">
        <v>44</v>
      </c>
      <c r="O17" s="298">
        <v>108</v>
      </c>
      <c r="P17" s="298">
        <v>31</v>
      </c>
      <c r="Q17" s="298">
        <v>22</v>
      </c>
      <c r="R17" s="298">
        <v>62</v>
      </c>
      <c r="S17" s="298">
        <v>31</v>
      </c>
      <c r="T17" s="298">
        <v>163</v>
      </c>
      <c r="U17" s="298">
        <v>74</v>
      </c>
      <c r="V17" s="298">
        <v>45</v>
      </c>
      <c r="W17" s="297">
        <v>581</v>
      </c>
      <c r="X17" s="295">
        <v>79.371584699453564</v>
      </c>
      <c r="Y17" s="1"/>
    </row>
    <row r="18" spans="1:25" ht="12" customHeight="1">
      <c r="A18" s="341"/>
      <c r="B18" s="20" t="s">
        <v>59</v>
      </c>
      <c r="C18" s="119">
        <v>725</v>
      </c>
      <c r="D18" s="119">
        <v>26</v>
      </c>
      <c r="E18" s="119">
        <v>2</v>
      </c>
      <c r="F18" s="126">
        <v>28</v>
      </c>
      <c r="G18" s="299">
        <v>3.8620689655172415</v>
      </c>
      <c r="H18" s="119" t="s">
        <v>57</v>
      </c>
      <c r="I18" s="119">
        <v>81</v>
      </c>
      <c r="J18" s="119">
        <v>42</v>
      </c>
      <c r="K18" s="300">
        <v>123</v>
      </c>
      <c r="L18" s="301">
        <v>16.96551724137931</v>
      </c>
      <c r="M18" s="302">
        <v>2</v>
      </c>
      <c r="N18" s="298">
        <v>53</v>
      </c>
      <c r="O18" s="298">
        <v>112</v>
      </c>
      <c r="P18" s="298">
        <v>29</v>
      </c>
      <c r="Q18" s="298">
        <v>22</v>
      </c>
      <c r="R18" s="298">
        <v>61</v>
      </c>
      <c r="S18" s="298">
        <v>28</v>
      </c>
      <c r="T18" s="298">
        <v>146</v>
      </c>
      <c r="U18" s="298">
        <v>68</v>
      </c>
      <c r="V18" s="298">
        <v>45</v>
      </c>
      <c r="W18" s="303">
        <v>566</v>
      </c>
      <c r="X18" s="301">
        <v>78.068965517241381</v>
      </c>
      <c r="Y18" s="1"/>
    </row>
    <row r="19" spans="1:25" ht="12" customHeight="1">
      <c r="A19" s="341"/>
      <c r="B19" s="290" t="s">
        <v>248</v>
      </c>
      <c r="C19" s="291">
        <v>726</v>
      </c>
      <c r="D19" s="291">
        <v>30</v>
      </c>
      <c r="E19" s="291">
        <v>2</v>
      </c>
      <c r="F19" s="292">
        <v>32</v>
      </c>
      <c r="G19" s="293">
        <v>4.4077134986225897</v>
      </c>
      <c r="H19" s="291" t="s">
        <v>57</v>
      </c>
      <c r="I19" s="294">
        <v>67</v>
      </c>
      <c r="J19" s="294">
        <v>38</v>
      </c>
      <c r="K19" s="145">
        <v>105</v>
      </c>
      <c r="L19" s="295">
        <v>14.46280991735537</v>
      </c>
      <c r="M19" s="297">
        <v>3</v>
      </c>
      <c r="N19" s="296">
        <v>54</v>
      </c>
      <c r="O19" s="296">
        <v>112</v>
      </c>
      <c r="P19" s="296">
        <v>25</v>
      </c>
      <c r="Q19" s="296">
        <v>19</v>
      </c>
      <c r="R19" s="296">
        <v>64</v>
      </c>
      <c r="S19" s="296">
        <v>29</v>
      </c>
      <c r="T19" s="296">
        <v>150</v>
      </c>
      <c r="U19" s="296">
        <v>75</v>
      </c>
      <c r="V19" s="296">
        <v>49</v>
      </c>
      <c r="W19" s="297">
        <v>580</v>
      </c>
      <c r="X19" s="295">
        <v>79.889807162534439</v>
      </c>
      <c r="Y19" s="83"/>
    </row>
    <row r="20" spans="1:25" ht="12" customHeight="1">
      <c r="A20" s="341"/>
      <c r="B20" s="20" t="s">
        <v>34</v>
      </c>
      <c r="C20" s="119">
        <v>735</v>
      </c>
      <c r="D20" s="119">
        <v>32</v>
      </c>
      <c r="E20" s="119">
        <v>3</v>
      </c>
      <c r="F20" s="292">
        <v>35</v>
      </c>
      <c r="G20" s="293">
        <v>4.7619047619047619</v>
      </c>
      <c r="H20" s="119" t="s">
        <v>57</v>
      </c>
      <c r="I20" s="145">
        <v>68</v>
      </c>
      <c r="J20" s="145">
        <v>33</v>
      </c>
      <c r="K20" s="145">
        <v>101</v>
      </c>
      <c r="L20" s="295">
        <v>13.741496598639454</v>
      </c>
      <c r="M20" s="297">
        <v>3</v>
      </c>
      <c r="N20" s="297">
        <v>44</v>
      </c>
      <c r="O20" s="297">
        <v>116</v>
      </c>
      <c r="P20" s="297">
        <v>26</v>
      </c>
      <c r="Q20" s="297">
        <v>21</v>
      </c>
      <c r="R20" s="297">
        <v>66</v>
      </c>
      <c r="S20" s="297">
        <v>31</v>
      </c>
      <c r="T20" s="297">
        <v>154</v>
      </c>
      <c r="U20" s="297">
        <v>77</v>
      </c>
      <c r="V20" s="297">
        <v>51</v>
      </c>
      <c r="W20" s="297">
        <v>589</v>
      </c>
      <c r="X20" s="295">
        <v>80.136054421768705</v>
      </c>
      <c r="Y20" s="83"/>
    </row>
    <row r="21" spans="1:25" ht="12" customHeight="1">
      <c r="A21" s="341"/>
      <c r="B21" s="20" t="s">
        <v>36</v>
      </c>
      <c r="C21" s="119"/>
      <c r="D21" s="119"/>
      <c r="E21" s="119"/>
      <c r="F21" s="292"/>
      <c r="G21" s="293" t="e">
        <v>#DIV/0!</v>
      </c>
      <c r="H21" s="119"/>
      <c r="I21" s="119"/>
      <c r="J21" s="119"/>
      <c r="K21" s="145" t="e">
        <v>#VALUE!</v>
      </c>
      <c r="L21" s="295" t="e">
        <v>#VALUE!</v>
      </c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7" t="e">
        <v>#VALUE!</v>
      </c>
      <c r="X21" s="295" t="e">
        <v>#VALUE!</v>
      </c>
      <c r="Y21" s="83"/>
    </row>
    <row r="22" spans="1:25" ht="12" customHeight="1">
      <c r="A22" s="341"/>
      <c r="B22" s="20" t="s">
        <v>38</v>
      </c>
      <c r="C22" s="119"/>
      <c r="D22" s="119"/>
      <c r="E22" s="119"/>
      <c r="F22" s="292"/>
      <c r="G22" s="293" t="e">
        <v>#DIV/0!</v>
      </c>
      <c r="H22" s="119"/>
      <c r="I22" s="119"/>
      <c r="J22" s="119"/>
      <c r="K22" s="145" t="e">
        <v>#VALUE!</v>
      </c>
      <c r="L22" s="295" t="e">
        <v>#VALUE!</v>
      </c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7" t="e">
        <v>#VALUE!</v>
      </c>
      <c r="X22" s="295" t="e">
        <v>#VALUE!</v>
      </c>
      <c r="Y22" s="83"/>
    </row>
    <row r="23" spans="1:25" ht="12" customHeight="1">
      <c r="A23" s="341"/>
      <c r="B23" s="20" t="s">
        <v>40</v>
      </c>
      <c r="C23" s="119"/>
      <c r="D23" s="119"/>
      <c r="E23" s="119"/>
      <c r="F23" s="292"/>
      <c r="G23" s="293" t="e">
        <v>#DIV/0!</v>
      </c>
      <c r="H23" s="119"/>
      <c r="I23" s="119"/>
      <c r="J23" s="119"/>
      <c r="K23" s="145" t="e">
        <v>#VALUE!</v>
      </c>
      <c r="L23" s="295" t="e">
        <v>#VALUE!</v>
      </c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7" t="e">
        <v>#VALUE!</v>
      </c>
      <c r="X23" s="295" t="e">
        <v>#VALUE!</v>
      </c>
      <c r="Y23" s="83"/>
    </row>
    <row r="24" spans="1:25" ht="12" customHeight="1">
      <c r="A24" s="341"/>
      <c r="B24" s="20" t="s">
        <v>42</v>
      </c>
      <c r="C24" s="119"/>
      <c r="D24" s="119"/>
      <c r="E24" s="119"/>
      <c r="F24" s="292"/>
      <c r="G24" s="293" t="e">
        <v>#DIV/0!</v>
      </c>
      <c r="H24" s="119"/>
      <c r="I24" s="119"/>
      <c r="J24" s="119"/>
      <c r="K24" s="145" t="e">
        <v>#VALUE!</v>
      </c>
      <c r="L24" s="295" t="e">
        <v>#VALUE!</v>
      </c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7" t="e">
        <v>#VALUE!</v>
      </c>
      <c r="X24" s="295" t="e">
        <v>#VALUE!</v>
      </c>
      <c r="Y24" s="83"/>
    </row>
    <row r="25" spans="1:25" ht="12" customHeight="1">
      <c r="A25" s="341"/>
      <c r="B25" s="20" t="s">
        <v>44</v>
      </c>
      <c r="C25" s="119"/>
      <c r="D25" s="119"/>
      <c r="E25" s="119"/>
      <c r="F25" s="292"/>
      <c r="G25" s="293" t="e">
        <v>#DIV/0!</v>
      </c>
      <c r="H25" s="119"/>
      <c r="I25" s="119"/>
      <c r="J25" s="119"/>
      <c r="K25" s="145" t="e">
        <v>#VALUE!</v>
      </c>
      <c r="L25" s="295" t="e">
        <v>#VALUE!</v>
      </c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7" t="e">
        <v>#VALUE!</v>
      </c>
      <c r="X25" s="295" t="e">
        <v>#VALUE!</v>
      </c>
      <c r="Y25" s="83"/>
    </row>
    <row r="26" spans="1:25" ht="12" customHeight="1">
      <c r="A26" s="341"/>
      <c r="B26" s="20" t="s">
        <v>46</v>
      </c>
      <c r="C26" s="119"/>
      <c r="D26" s="119"/>
      <c r="E26" s="119"/>
      <c r="F26" s="292"/>
      <c r="G26" s="293" t="e">
        <v>#DIV/0!</v>
      </c>
      <c r="H26" s="119"/>
      <c r="I26" s="119"/>
      <c r="J26" s="119"/>
      <c r="K26" s="145" t="e">
        <v>#VALUE!</v>
      </c>
      <c r="L26" s="295" t="e">
        <v>#VALUE!</v>
      </c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7" t="e">
        <v>#VALUE!</v>
      </c>
      <c r="X26" s="295" t="e">
        <v>#VALUE!</v>
      </c>
      <c r="Y26" s="83"/>
    </row>
    <row r="27" spans="1:25" ht="12" customHeight="1">
      <c r="A27" s="341"/>
      <c r="B27" s="20" t="s">
        <v>48</v>
      </c>
      <c r="C27" s="119"/>
      <c r="D27" s="119"/>
      <c r="E27" s="119"/>
      <c r="F27" s="292"/>
      <c r="G27" s="293" t="e">
        <v>#DIV/0!</v>
      </c>
      <c r="H27" s="119"/>
      <c r="I27" s="119"/>
      <c r="J27" s="119"/>
      <c r="K27" s="145" t="e">
        <v>#VALUE!</v>
      </c>
      <c r="L27" s="295" t="e">
        <v>#VALUE!</v>
      </c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7" t="e">
        <v>#VALUE!</v>
      </c>
      <c r="X27" s="295" t="e">
        <v>#VALUE!</v>
      </c>
      <c r="Y27" s="83"/>
    </row>
    <row r="28" spans="1:25" ht="12" customHeight="1">
      <c r="A28" s="341"/>
      <c r="B28" s="20" t="s">
        <v>50</v>
      </c>
      <c r="C28" s="119"/>
      <c r="D28" s="119"/>
      <c r="E28" s="119"/>
      <c r="F28" s="292"/>
      <c r="G28" s="293" t="e">
        <v>#DIV/0!</v>
      </c>
      <c r="H28" s="119"/>
      <c r="I28" s="119"/>
      <c r="J28" s="119"/>
      <c r="K28" s="145" t="e">
        <v>#VALUE!</v>
      </c>
      <c r="L28" s="295" t="e">
        <v>#VALUE!</v>
      </c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7" t="e">
        <v>#VALUE!</v>
      </c>
      <c r="X28" s="295" t="e">
        <v>#VALUE!</v>
      </c>
      <c r="Y28" s="83"/>
    </row>
    <row r="29" spans="1:25" ht="12" customHeight="1">
      <c r="A29" s="341"/>
      <c r="B29" s="20" t="s">
        <v>51</v>
      </c>
      <c r="C29" s="119"/>
      <c r="D29" s="119"/>
      <c r="E29" s="119"/>
      <c r="F29" s="292"/>
      <c r="G29" s="293" t="e">
        <v>#DIV/0!</v>
      </c>
      <c r="H29" s="119"/>
      <c r="I29" s="119"/>
      <c r="J29" s="119"/>
      <c r="K29" s="145" t="e">
        <v>#VALUE!</v>
      </c>
      <c r="L29" s="295" t="e">
        <v>#VALUE!</v>
      </c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7" t="e">
        <v>#VALUE!</v>
      </c>
      <c r="X29" s="295" t="e">
        <v>#VALUE!</v>
      </c>
      <c r="Y29" s="83"/>
    </row>
    <row r="30" spans="1:25" ht="12" customHeight="1">
      <c r="A30" s="342"/>
      <c r="B30" s="20" t="s">
        <v>59</v>
      </c>
      <c r="C30" s="119"/>
      <c r="D30" s="119"/>
      <c r="E30" s="119"/>
      <c r="F30" s="126"/>
      <c r="G30" s="293" t="e">
        <v>#DIV/0!</v>
      </c>
      <c r="H30" s="119"/>
      <c r="I30" s="119"/>
      <c r="J30" s="119"/>
      <c r="K30" s="145" t="e">
        <v>#VALUE!</v>
      </c>
      <c r="L30" s="295" t="e">
        <v>#VALUE!</v>
      </c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303" t="e">
        <v>#VALUE!</v>
      </c>
      <c r="X30" s="295" t="e">
        <v>#VALUE!</v>
      </c>
      <c r="Y30" s="1"/>
    </row>
    <row r="31" spans="1:25" ht="12" customHeight="1">
      <c r="A31" s="385" t="s">
        <v>250</v>
      </c>
      <c r="B31" s="386"/>
      <c r="C31" s="86">
        <v>0</v>
      </c>
      <c r="D31" s="86">
        <v>2</v>
      </c>
      <c r="E31" s="86">
        <v>1</v>
      </c>
      <c r="F31" s="86">
        <v>3</v>
      </c>
      <c r="G31" s="86" t="s">
        <v>251</v>
      </c>
      <c r="H31" s="86" t="s">
        <v>57</v>
      </c>
      <c r="I31" s="86">
        <v>1</v>
      </c>
      <c r="J31" s="86">
        <v>-5</v>
      </c>
      <c r="K31" s="86">
        <v>-4</v>
      </c>
      <c r="L31" s="86" t="s">
        <v>251</v>
      </c>
      <c r="M31" s="86">
        <v>0</v>
      </c>
      <c r="N31" s="86">
        <v>-10</v>
      </c>
      <c r="O31" s="86">
        <v>4</v>
      </c>
      <c r="P31" s="86">
        <v>1</v>
      </c>
      <c r="Q31" s="86">
        <v>2</v>
      </c>
      <c r="R31" s="86">
        <v>2</v>
      </c>
      <c r="S31" s="86">
        <v>2</v>
      </c>
      <c r="T31" s="86">
        <v>4</v>
      </c>
      <c r="U31" s="86">
        <v>2</v>
      </c>
      <c r="V31" s="86">
        <v>2</v>
      </c>
      <c r="W31" s="86">
        <v>14</v>
      </c>
      <c r="X31" s="86" t="s">
        <v>251</v>
      </c>
      <c r="Y31" s="1"/>
    </row>
    <row r="32" spans="1:25" ht="12" customHeight="1">
      <c r="A32" s="385" t="s">
        <v>252</v>
      </c>
      <c r="B32" s="386"/>
      <c r="C32" s="304">
        <v>0</v>
      </c>
      <c r="D32" s="304">
        <v>6.666666666666667</v>
      </c>
      <c r="E32" s="304" t="s">
        <v>31</v>
      </c>
      <c r="F32" s="304">
        <v>9.375</v>
      </c>
      <c r="G32" s="304" t="s">
        <v>251</v>
      </c>
      <c r="H32" s="304" t="s">
        <v>31</v>
      </c>
      <c r="I32" s="305">
        <v>1.4925373134328357</v>
      </c>
      <c r="J32" s="305">
        <v>-13.157894736842104</v>
      </c>
      <c r="K32" s="305">
        <v>-3.8095238095238098</v>
      </c>
      <c r="L32" s="304" t="s">
        <v>251</v>
      </c>
      <c r="M32" s="304" t="s">
        <v>31</v>
      </c>
      <c r="N32" s="304">
        <v>-18.518518518518519</v>
      </c>
      <c r="O32" s="304">
        <v>3.5714285714285712</v>
      </c>
      <c r="P32" s="304">
        <v>4</v>
      </c>
      <c r="Q32" s="304">
        <v>10.526315789473683</v>
      </c>
      <c r="R32" s="304">
        <v>3.125</v>
      </c>
      <c r="S32" s="304">
        <v>6.8965517241379306</v>
      </c>
      <c r="T32" s="304">
        <v>2.666666666666667</v>
      </c>
      <c r="U32" s="304">
        <v>2.666666666666667</v>
      </c>
      <c r="V32" s="304">
        <v>4.0816326530612246</v>
      </c>
      <c r="W32" s="304">
        <v>2.4734982332155475</v>
      </c>
      <c r="X32" s="304" t="s">
        <v>251</v>
      </c>
      <c r="Y32" s="1"/>
    </row>
    <row r="33" spans="1:25" ht="12" customHeight="1">
      <c r="A33" s="43"/>
      <c r="B33" s="50"/>
      <c r="C33" s="306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8"/>
      <c r="X33" s="308"/>
      <c r="Y33" s="1"/>
    </row>
    <row r="34" spans="1:25" ht="12" customHeight="1">
      <c r="A34" s="343" t="s">
        <v>32</v>
      </c>
      <c r="B34" s="290" t="s">
        <v>248</v>
      </c>
      <c r="C34" s="309">
        <f t="shared" ref="C34:F45" si="0">IF(AND(C19="-",C7="-"),"-",SUBSTITUTE(C19,"-",0)-SUBSTITUTE(C7,"-",0))</f>
        <v>31</v>
      </c>
      <c r="D34" s="309">
        <f t="shared" si="0"/>
        <v>4</v>
      </c>
      <c r="E34" s="309">
        <f t="shared" si="0"/>
        <v>0</v>
      </c>
      <c r="F34" s="309">
        <f t="shared" si="0"/>
        <v>4</v>
      </c>
      <c r="G34" s="310" t="s">
        <v>251</v>
      </c>
      <c r="H34" s="311" t="str">
        <f t="shared" ref="H34:K45" si="1">IF(AND(H19="-",H7="-"),"-",SUBSTITUTE(H19,"-",0)-SUBSTITUTE(H7,"-",0))</f>
        <v>-</v>
      </c>
      <c r="I34" s="309">
        <f t="shared" si="1"/>
        <v>2</v>
      </c>
      <c r="J34" s="309">
        <f t="shared" si="1"/>
        <v>4</v>
      </c>
      <c r="K34" s="309">
        <f t="shared" si="1"/>
        <v>6</v>
      </c>
      <c r="L34" s="310" t="s">
        <v>57</v>
      </c>
      <c r="M34" s="309">
        <f t="shared" ref="M34:W45" si="2">IF(AND(M19="-",M7="-"),"-",SUBSTITUTE(M19,"-",0)-SUBSTITUTE(M7,"-",0))</f>
        <v>0</v>
      </c>
      <c r="N34" s="309">
        <f t="shared" si="2"/>
        <v>4</v>
      </c>
      <c r="O34" s="309">
        <f t="shared" si="2"/>
        <v>10</v>
      </c>
      <c r="P34" s="309">
        <f t="shared" si="2"/>
        <v>1</v>
      </c>
      <c r="Q34" s="309">
        <f t="shared" si="2"/>
        <v>0</v>
      </c>
      <c r="R34" s="309">
        <f t="shared" si="2"/>
        <v>10</v>
      </c>
      <c r="S34" s="309">
        <f t="shared" si="2"/>
        <v>-2</v>
      </c>
      <c r="T34" s="309">
        <f t="shared" si="2"/>
        <v>-1</v>
      </c>
      <c r="U34" s="309">
        <f t="shared" si="2"/>
        <v>-3</v>
      </c>
      <c r="V34" s="309">
        <f t="shared" si="2"/>
        <v>1</v>
      </c>
      <c r="W34" s="309">
        <f t="shared" si="2"/>
        <v>20</v>
      </c>
      <c r="X34" s="310" t="s">
        <v>57</v>
      </c>
      <c r="Y34" s="1"/>
    </row>
    <row r="35" spans="1:25" ht="12" customHeight="1">
      <c r="A35" s="344"/>
      <c r="B35" s="20" t="s">
        <v>34</v>
      </c>
      <c r="C35" s="312">
        <f t="shared" si="0"/>
        <v>32</v>
      </c>
      <c r="D35" s="312">
        <f t="shared" si="0"/>
        <v>2</v>
      </c>
      <c r="E35" s="312">
        <f t="shared" si="0"/>
        <v>1</v>
      </c>
      <c r="F35" s="312">
        <f t="shared" si="0"/>
        <v>3</v>
      </c>
      <c r="G35" s="313"/>
      <c r="H35" s="314">
        <f t="shared" si="1"/>
        <v>0</v>
      </c>
      <c r="I35" s="312">
        <f t="shared" si="1"/>
        <v>2</v>
      </c>
      <c r="J35" s="312">
        <f t="shared" si="1"/>
        <v>0</v>
      </c>
      <c r="K35" s="312">
        <f t="shared" si="1"/>
        <v>2</v>
      </c>
      <c r="L35" s="313"/>
      <c r="M35" s="312">
        <f t="shared" si="2"/>
        <v>0</v>
      </c>
      <c r="N35" s="312">
        <f t="shared" si="2"/>
        <v>-2</v>
      </c>
      <c r="O35" s="312">
        <f t="shared" si="2"/>
        <v>7</v>
      </c>
      <c r="P35" s="312">
        <f t="shared" si="2"/>
        <v>-3</v>
      </c>
      <c r="Q35" s="312">
        <f t="shared" si="2"/>
        <v>2</v>
      </c>
      <c r="R35" s="312">
        <f t="shared" si="2"/>
        <v>10</v>
      </c>
      <c r="S35" s="312">
        <f t="shared" si="2"/>
        <v>5</v>
      </c>
      <c r="T35" s="312">
        <f t="shared" si="2"/>
        <v>8</v>
      </c>
      <c r="U35" s="312">
        <f t="shared" si="2"/>
        <v>-5</v>
      </c>
      <c r="V35" s="312">
        <f t="shared" si="2"/>
        <v>7</v>
      </c>
      <c r="W35" s="312">
        <f t="shared" si="2"/>
        <v>29</v>
      </c>
      <c r="X35" s="313"/>
      <c r="Y35" s="1"/>
    </row>
    <row r="36" spans="1:25" ht="12" customHeight="1">
      <c r="A36" s="344" t="s">
        <v>253</v>
      </c>
      <c r="B36" s="20" t="s">
        <v>36</v>
      </c>
      <c r="C36" s="312" t="e">
        <f t="shared" si="0"/>
        <v>#VALUE!</v>
      </c>
      <c r="D36" s="312" t="e">
        <f t="shared" si="0"/>
        <v>#VALUE!</v>
      </c>
      <c r="E36" s="312" t="e">
        <f t="shared" si="0"/>
        <v>#VALUE!</v>
      </c>
      <c r="F36" s="312" t="e">
        <f t="shared" si="0"/>
        <v>#VALUE!</v>
      </c>
      <c r="G36" s="313"/>
      <c r="H36" s="314" t="e">
        <f t="shared" si="1"/>
        <v>#VALUE!</v>
      </c>
      <c r="I36" s="312" t="e">
        <f t="shared" si="1"/>
        <v>#VALUE!</v>
      </c>
      <c r="J36" s="312" t="e">
        <f t="shared" si="1"/>
        <v>#VALUE!</v>
      </c>
      <c r="K36" s="312" t="e">
        <f t="shared" si="1"/>
        <v>#VALUE!</v>
      </c>
      <c r="L36" s="313"/>
      <c r="M36" s="312" t="e">
        <f t="shared" si="2"/>
        <v>#VALUE!</v>
      </c>
      <c r="N36" s="312" t="e">
        <f t="shared" si="2"/>
        <v>#VALUE!</v>
      </c>
      <c r="O36" s="312" t="e">
        <f t="shared" si="2"/>
        <v>#VALUE!</v>
      </c>
      <c r="P36" s="312" t="e">
        <f t="shared" si="2"/>
        <v>#VALUE!</v>
      </c>
      <c r="Q36" s="312" t="e">
        <f t="shared" si="2"/>
        <v>#VALUE!</v>
      </c>
      <c r="R36" s="312" t="e">
        <f t="shared" si="2"/>
        <v>#VALUE!</v>
      </c>
      <c r="S36" s="312" t="e">
        <f t="shared" si="2"/>
        <v>#VALUE!</v>
      </c>
      <c r="T36" s="312" t="e">
        <f t="shared" si="2"/>
        <v>#VALUE!</v>
      </c>
      <c r="U36" s="312" t="e">
        <f t="shared" si="2"/>
        <v>#VALUE!</v>
      </c>
      <c r="V36" s="312" t="e">
        <f t="shared" si="2"/>
        <v>#VALUE!</v>
      </c>
      <c r="W36" s="312" t="e">
        <f t="shared" si="2"/>
        <v>#VALUE!</v>
      </c>
      <c r="X36" s="313"/>
      <c r="Y36" s="1"/>
    </row>
    <row r="37" spans="1:25" ht="12" customHeight="1">
      <c r="A37" s="344" t="s">
        <v>37</v>
      </c>
      <c r="B37" s="20" t="s">
        <v>38</v>
      </c>
      <c r="C37" s="312" t="e">
        <f t="shared" si="0"/>
        <v>#VALUE!</v>
      </c>
      <c r="D37" s="312" t="e">
        <f t="shared" si="0"/>
        <v>#VALUE!</v>
      </c>
      <c r="E37" s="312" t="e">
        <f t="shared" si="0"/>
        <v>#VALUE!</v>
      </c>
      <c r="F37" s="312" t="e">
        <f t="shared" si="0"/>
        <v>#VALUE!</v>
      </c>
      <c r="G37" s="313"/>
      <c r="H37" s="314" t="e">
        <f t="shared" si="1"/>
        <v>#VALUE!</v>
      </c>
      <c r="I37" s="312" t="e">
        <f t="shared" si="1"/>
        <v>#VALUE!</v>
      </c>
      <c r="J37" s="312" t="e">
        <f t="shared" si="1"/>
        <v>#VALUE!</v>
      </c>
      <c r="K37" s="312" t="e">
        <f t="shared" si="1"/>
        <v>#VALUE!</v>
      </c>
      <c r="L37" s="313"/>
      <c r="M37" s="312" t="e">
        <f t="shared" si="2"/>
        <v>#VALUE!</v>
      </c>
      <c r="N37" s="312" t="e">
        <f t="shared" si="2"/>
        <v>#VALUE!</v>
      </c>
      <c r="O37" s="312" t="e">
        <f t="shared" si="2"/>
        <v>#VALUE!</v>
      </c>
      <c r="P37" s="312" t="e">
        <f t="shared" si="2"/>
        <v>#VALUE!</v>
      </c>
      <c r="Q37" s="312" t="e">
        <f t="shared" si="2"/>
        <v>#VALUE!</v>
      </c>
      <c r="R37" s="312" t="e">
        <f t="shared" si="2"/>
        <v>#VALUE!</v>
      </c>
      <c r="S37" s="312" t="e">
        <f t="shared" si="2"/>
        <v>#VALUE!</v>
      </c>
      <c r="T37" s="312" t="e">
        <f t="shared" si="2"/>
        <v>#VALUE!</v>
      </c>
      <c r="U37" s="312" t="e">
        <f t="shared" si="2"/>
        <v>#VALUE!</v>
      </c>
      <c r="V37" s="312" t="e">
        <f t="shared" si="2"/>
        <v>#VALUE!</v>
      </c>
      <c r="W37" s="312" t="e">
        <f t="shared" si="2"/>
        <v>#VALUE!</v>
      </c>
      <c r="X37" s="313"/>
      <c r="Y37" s="1"/>
    </row>
    <row r="38" spans="1:25" ht="12" customHeight="1">
      <c r="A38" s="344" t="s">
        <v>39</v>
      </c>
      <c r="B38" s="20" t="s">
        <v>40</v>
      </c>
      <c r="C38" s="312" t="e">
        <f t="shared" si="0"/>
        <v>#VALUE!</v>
      </c>
      <c r="D38" s="312" t="e">
        <f t="shared" si="0"/>
        <v>#VALUE!</v>
      </c>
      <c r="E38" s="312" t="e">
        <f t="shared" si="0"/>
        <v>#VALUE!</v>
      </c>
      <c r="F38" s="312" t="e">
        <f t="shared" si="0"/>
        <v>#VALUE!</v>
      </c>
      <c r="G38" s="315"/>
      <c r="H38" s="314" t="e">
        <f t="shared" si="1"/>
        <v>#VALUE!</v>
      </c>
      <c r="I38" s="312" t="e">
        <f t="shared" si="1"/>
        <v>#VALUE!</v>
      </c>
      <c r="J38" s="312" t="e">
        <f t="shared" si="1"/>
        <v>#VALUE!</v>
      </c>
      <c r="K38" s="312" t="e">
        <f t="shared" si="1"/>
        <v>#VALUE!</v>
      </c>
      <c r="L38" s="313"/>
      <c r="M38" s="312" t="e">
        <f t="shared" si="2"/>
        <v>#VALUE!</v>
      </c>
      <c r="N38" s="312" t="e">
        <f t="shared" si="2"/>
        <v>#VALUE!</v>
      </c>
      <c r="O38" s="312" t="e">
        <f t="shared" si="2"/>
        <v>#VALUE!</v>
      </c>
      <c r="P38" s="312" t="e">
        <f t="shared" si="2"/>
        <v>#VALUE!</v>
      </c>
      <c r="Q38" s="312" t="e">
        <f t="shared" si="2"/>
        <v>#VALUE!</v>
      </c>
      <c r="R38" s="312" t="e">
        <f t="shared" si="2"/>
        <v>#VALUE!</v>
      </c>
      <c r="S38" s="312" t="e">
        <f t="shared" si="2"/>
        <v>#VALUE!</v>
      </c>
      <c r="T38" s="312" t="e">
        <f t="shared" si="2"/>
        <v>#VALUE!</v>
      </c>
      <c r="U38" s="312" t="e">
        <f t="shared" si="2"/>
        <v>#VALUE!</v>
      </c>
      <c r="V38" s="312" t="e">
        <f t="shared" si="2"/>
        <v>#VALUE!</v>
      </c>
      <c r="W38" s="312" t="e">
        <f t="shared" si="2"/>
        <v>#VALUE!</v>
      </c>
      <c r="X38" s="315"/>
      <c r="Y38" s="1"/>
    </row>
    <row r="39" spans="1:25" ht="12" customHeight="1">
      <c r="A39" s="344" t="s">
        <v>41</v>
      </c>
      <c r="B39" s="20" t="s">
        <v>42</v>
      </c>
      <c r="C39" s="312" t="e">
        <f t="shared" si="0"/>
        <v>#VALUE!</v>
      </c>
      <c r="D39" s="312" t="e">
        <f t="shared" si="0"/>
        <v>#VALUE!</v>
      </c>
      <c r="E39" s="312" t="e">
        <f t="shared" si="0"/>
        <v>#VALUE!</v>
      </c>
      <c r="F39" s="312" t="e">
        <f t="shared" si="0"/>
        <v>#VALUE!</v>
      </c>
      <c r="G39" s="315"/>
      <c r="H39" s="314" t="e">
        <f t="shared" si="1"/>
        <v>#VALUE!</v>
      </c>
      <c r="I39" s="312" t="e">
        <f t="shared" si="1"/>
        <v>#VALUE!</v>
      </c>
      <c r="J39" s="312" t="e">
        <f t="shared" si="1"/>
        <v>#VALUE!</v>
      </c>
      <c r="K39" s="312" t="e">
        <f t="shared" si="1"/>
        <v>#VALUE!</v>
      </c>
      <c r="L39" s="313"/>
      <c r="M39" s="312" t="e">
        <f t="shared" si="2"/>
        <v>#VALUE!</v>
      </c>
      <c r="N39" s="312" t="e">
        <f t="shared" si="2"/>
        <v>#VALUE!</v>
      </c>
      <c r="O39" s="312" t="e">
        <f t="shared" si="2"/>
        <v>#VALUE!</v>
      </c>
      <c r="P39" s="312" t="e">
        <f t="shared" si="2"/>
        <v>#VALUE!</v>
      </c>
      <c r="Q39" s="312" t="e">
        <f t="shared" si="2"/>
        <v>#VALUE!</v>
      </c>
      <c r="R39" s="312" t="e">
        <f t="shared" si="2"/>
        <v>#VALUE!</v>
      </c>
      <c r="S39" s="312" t="e">
        <f t="shared" si="2"/>
        <v>#VALUE!</v>
      </c>
      <c r="T39" s="312" t="e">
        <f t="shared" si="2"/>
        <v>#VALUE!</v>
      </c>
      <c r="U39" s="312" t="e">
        <f t="shared" si="2"/>
        <v>#VALUE!</v>
      </c>
      <c r="V39" s="312" t="e">
        <f t="shared" si="2"/>
        <v>#VALUE!</v>
      </c>
      <c r="W39" s="312" t="e">
        <f t="shared" si="2"/>
        <v>#VALUE!</v>
      </c>
      <c r="X39" s="315"/>
      <c r="Y39" s="1"/>
    </row>
    <row r="40" spans="1:25" ht="12" customHeight="1">
      <c r="A40" s="344" t="s">
        <v>43</v>
      </c>
      <c r="B40" s="20" t="s">
        <v>44</v>
      </c>
      <c r="C40" s="312" t="e">
        <f t="shared" si="0"/>
        <v>#VALUE!</v>
      </c>
      <c r="D40" s="312" t="e">
        <f t="shared" si="0"/>
        <v>#VALUE!</v>
      </c>
      <c r="E40" s="312" t="e">
        <f t="shared" si="0"/>
        <v>#VALUE!</v>
      </c>
      <c r="F40" s="312" t="e">
        <f t="shared" si="0"/>
        <v>#VALUE!</v>
      </c>
      <c r="G40" s="315"/>
      <c r="H40" s="314" t="e">
        <f t="shared" si="1"/>
        <v>#VALUE!</v>
      </c>
      <c r="I40" s="312" t="e">
        <f t="shared" si="1"/>
        <v>#VALUE!</v>
      </c>
      <c r="J40" s="312" t="e">
        <f t="shared" si="1"/>
        <v>#VALUE!</v>
      </c>
      <c r="K40" s="312" t="e">
        <f t="shared" si="1"/>
        <v>#VALUE!</v>
      </c>
      <c r="L40" s="313"/>
      <c r="M40" s="312" t="e">
        <f t="shared" si="2"/>
        <v>#VALUE!</v>
      </c>
      <c r="N40" s="312" t="e">
        <f t="shared" si="2"/>
        <v>#VALUE!</v>
      </c>
      <c r="O40" s="312" t="e">
        <f t="shared" si="2"/>
        <v>#VALUE!</v>
      </c>
      <c r="P40" s="312" t="e">
        <f t="shared" si="2"/>
        <v>#VALUE!</v>
      </c>
      <c r="Q40" s="312" t="e">
        <f t="shared" si="2"/>
        <v>#VALUE!</v>
      </c>
      <c r="R40" s="312" t="e">
        <f t="shared" si="2"/>
        <v>#VALUE!</v>
      </c>
      <c r="S40" s="312" t="e">
        <f t="shared" si="2"/>
        <v>#VALUE!</v>
      </c>
      <c r="T40" s="312" t="e">
        <f t="shared" si="2"/>
        <v>#VALUE!</v>
      </c>
      <c r="U40" s="312" t="e">
        <f t="shared" si="2"/>
        <v>#VALUE!</v>
      </c>
      <c r="V40" s="312" t="e">
        <f t="shared" si="2"/>
        <v>#VALUE!</v>
      </c>
      <c r="W40" s="312" t="e">
        <f t="shared" si="2"/>
        <v>#VALUE!</v>
      </c>
      <c r="X40" s="315"/>
      <c r="Y40" s="1"/>
    </row>
    <row r="41" spans="1:25" ht="12" customHeight="1">
      <c r="A41" s="344" t="s">
        <v>45</v>
      </c>
      <c r="B41" s="20" t="s">
        <v>46</v>
      </c>
      <c r="C41" s="312" t="e">
        <f t="shared" si="0"/>
        <v>#VALUE!</v>
      </c>
      <c r="D41" s="312" t="e">
        <f t="shared" si="0"/>
        <v>#VALUE!</v>
      </c>
      <c r="E41" s="312" t="e">
        <f t="shared" si="0"/>
        <v>#VALUE!</v>
      </c>
      <c r="F41" s="312" t="e">
        <f t="shared" si="0"/>
        <v>#VALUE!</v>
      </c>
      <c r="G41" s="315"/>
      <c r="H41" s="312" t="e">
        <f t="shared" si="1"/>
        <v>#VALUE!</v>
      </c>
      <c r="I41" s="312" t="e">
        <f t="shared" si="1"/>
        <v>#VALUE!</v>
      </c>
      <c r="J41" s="312" t="e">
        <f t="shared" si="1"/>
        <v>#VALUE!</v>
      </c>
      <c r="K41" s="312" t="e">
        <f t="shared" si="1"/>
        <v>#VALUE!</v>
      </c>
      <c r="L41" s="315"/>
      <c r="M41" s="312" t="e">
        <f t="shared" si="2"/>
        <v>#VALUE!</v>
      </c>
      <c r="N41" s="312" t="e">
        <f t="shared" si="2"/>
        <v>#VALUE!</v>
      </c>
      <c r="O41" s="312" t="e">
        <f t="shared" si="2"/>
        <v>#VALUE!</v>
      </c>
      <c r="P41" s="312" t="e">
        <f t="shared" si="2"/>
        <v>#VALUE!</v>
      </c>
      <c r="Q41" s="312" t="e">
        <f t="shared" si="2"/>
        <v>#VALUE!</v>
      </c>
      <c r="R41" s="312" t="e">
        <f t="shared" si="2"/>
        <v>#VALUE!</v>
      </c>
      <c r="S41" s="312" t="e">
        <f t="shared" si="2"/>
        <v>#VALUE!</v>
      </c>
      <c r="T41" s="312" t="e">
        <f t="shared" si="2"/>
        <v>#VALUE!</v>
      </c>
      <c r="U41" s="312" t="e">
        <f t="shared" si="2"/>
        <v>#VALUE!</v>
      </c>
      <c r="V41" s="312" t="e">
        <f t="shared" si="2"/>
        <v>#VALUE!</v>
      </c>
      <c r="W41" s="312" t="e">
        <f t="shared" si="2"/>
        <v>#VALUE!</v>
      </c>
      <c r="X41" s="315"/>
      <c r="Y41" s="1"/>
    </row>
    <row r="42" spans="1:25" ht="12" customHeight="1">
      <c r="A42" s="344" t="s">
        <v>47</v>
      </c>
      <c r="B42" s="20" t="s">
        <v>48</v>
      </c>
      <c r="C42" s="312" t="e">
        <f t="shared" si="0"/>
        <v>#VALUE!</v>
      </c>
      <c r="D42" s="312" t="e">
        <f t="shared" si="0"/>
        <v>#VALUE!</v>
      </c>
      <c r="E42" s="312" t="e">
        <f t="shared" si="0"/>
        <v>#VALUE!</v>
      </c>
      <c r="F42" s="312" t="e">
        <f t="shared" si="0"/>
        <v>#VALUE!</v>
      </c>
      <c r="G42" s="315"/>
      <c r="H42" s="312" t="e">
        <f t="shared" si="1"/>
        <v>#VALUE!</v>
      </c>
      <c r="I42" s="312" t="e">
        <f t="shared" si="1"/>
        <v>#VALUE!</v>
      </c>
      <c r="J42" s="312" t="e">
        <f t="shared" si="1"/>
        <v>#VALUE!</v>
      </c>
      <c r="K42" s="312" t="e">
        <f t="shared" si="1"/>
        <v>#VALUE!</v>
      </c>
      <c r="L42" s="315"/>
      <c r="M42" s="312" t="e">
        <f t="shared" si="2"/>
        <v>#VALUE!</v>
      </c>
      <c r="N42" s="312" t="e">
        <f t="shared" si="2"/>
        <v>#VALUE!</v>
      </c>
      <c r="O42" s="312" t="e">
        <f t="shared" si="2"/>
        <v>#VALUE!</v>
      </c>
      <c r="P42" s="312" t="e">
        <f t="shared" si="2"/>
        <v>#VALUE!</v>
      </c>
      <c r="Q42" s="312" t="e">
        <f t="shared" si="2"/>
        <v>#VALUE!</v>
      </c>
      <c r="R42" s="312" t="e">
        <f t="shared" si="2"/>
        <v>#VALUE!</v>
      </c>
      <c r="S42" s="312" t="e">
        <f t="shared" si="2"/>
        <v>#VALUE!</v>
      </c>
      <c r="T42" s="312" t="e">
        <f t="shared" si="2"/>
        <v>#VALUE!</v>
      </c>
      <c r="U42" s="312" t="e">
        <f t="shared" si="2"/>
        <v>#VALUE!</v>
      </c>
      <c r="V42" s="312" t="e">
        <f t="shared" si="2"/>
        <v>#VALUE!</v>
      </c>
      <c r="W42" s="312" t="e">
        <f t="shared" si="2"/>
        <v>#VALUE!</v>
      </c>
      <c r="X42" s="315"/>
      <c r="Y42" s="1"/>
    </row>
    <row r="43" spans="1:25" ht="12" customHeight="1">
      <c r="A43" s="344" t="s">
        <v>49</v>
      </c>
      <c r="B43" s="20" t="s">
        <v>50</v>
      </c>
      <c r="C43" s="312" t="e">
        <f t="shared" si="0"/>
        <v>#VALUE!</v>
      </c>
      <c r="D43" s="312" t="e">
        <f t="shared" si="0"/>
        <v>#VALUE!</v>
      </c>
      <c r="E43" s="312" t="e">
        <f t="shared" si="0"/>
        <v>#VALUE!</v>
      </c>
      <c r="F43" s="312" t="e">
        <f t="shared" si="0"/>
        <v>#VALUE!</v>
      </c>
      <c r="G43" s="315"/>
      <c r="H43" s="314" t="e">
        <f t="shared" si="1"/>
        <v>#VALUE!</v>
      </c>
      <c r="I43" s="312" t="e">
        <f t="shared" si="1"/>
        <v>#VALUE!</v>
      </c>
      <c r="J43" s="312" t="e">
        <f t="shared" si="1"/>
        <v>#VALUE!</v>
      </c>
      <c r="K43" s="312" t="e">
        <f t="shared" si="1"/>
        <v>#VALUE!</v>
      </c>
      <c r="L43" s="315"/>
      <c r="M43" s="312" t="e">
        <f t="shared" si="2"/>
        <v>#VALUE!</v>
      </c>
      <c r="N43" s="312" t="e">
        <f t="shared" si="2"/>
        <v>#VALUE!</v>
      </c>
      <c r="O43" s="312" t="e">
        <f t="shared" si="2"/>
        <v>#VALUE!</v>
      </c>
      <c r="P43" s="312" t="e">
        <f t="shared" si="2"/>
        <v>#VALUE!</v>
      </c>
      <c r="Q43" s="312" t="e">
        <f t="shared" si="2"/>
        <v>#VALUE!</v>
      </c>
      <c r="R43" s="312" t="e">
        <f t="shared" si="2"/>
        <v>#VALUE!</v>
      </c>
      <c r="S43" s="312" t="e">
        <f t="shared" si="2"/>
        <v>#VALUE!</v>
      </c>
      <c r="T43" s="312" t="e">
        <f t="shared" si="2"/>
        <v>#VALUE!</v>
      </c>
      <c r="U43" s="312" t="e">
        <f t="shared" si="2"/>
        <v>#VALUE!</v>
      </c>
      <c r="V43" s="312" t="e">
        <f t="shared" si="2"/>
        <v>#VALUE!</v>
      </c>
      <c r="W43" s="312" t="e">
        <f t="shared" si="2"/>
        <v>#VALUE!</v>
      </c>
      <c r="X43" s="315"/>
      <c r="Y43" s="1"/>
    </row>
    <row r="44" spans="1:25" ht="12" customHeight="1">
      <c r="A44" s="344"/>
      <c r="B44" s="20" t="s">
        <v>51</v>
      </c>
      <c r="C44" s="312" t="e">
        <f t="shared" si="0"/>
        <v>#VALUE!</v>
      </c>
      <c r="D44" s="312" t="e">
        <f t="shared" si="0"/>
        <v>#VALUE!</v>
      </c>
      <c r="E44" s="312" t="e">
        <f t="shared" si="0"/>
        <v>#VALUE!</v>
      </c>
      <c r="F44" s="312" t="e">
        <f t="shared" si="0"/>
        <v>#VALUE!</v>
      </c>
      <c r="G44" s="315"/>
      <c r="H44" s="314" t="e">
        <f t="shared" si="1"/>
        <v>#VALUE!</v>
      </c>
      <c r="I44" s="312" t="e">
        <f t="shared" si="1"/>
        <v>#VALUE!</v>
      </c>
      <c r="J44" s="312" t="e">
        <f t="shared" si="1"/>
        <v>#VALUE!</v>
      </c>
      <c r="K44" s="312" t="e">
        <f t="shared" si="1"/>
        <v>#VALUE!</v>
      </c>
      <c r="L44" s="315"/>
      <c r="M44" s="312" t="e">
        <f t="shared" si="2"/>
        <v>#VALUE!</v>
      </c>
      <c r="N44" s="312" t="e">
        <f t="shared" si="2"/>
        <v>#VALUE!</v>
      </c>
      <c r="O44" s="312" t="e">
        <f t="shared" si="2"/>
        <v>#VALUE!</v>
      </c>
      <c r="P44" s="312" t="e">
        <f t="shared" si="2"/>
        <v>#VALUE!</v>
      </c>
      <c r="Q44" s="312" t="e">
        <f t="shared" si="2"/>
        <v>#VALUE!</v>
      </c>
      <c r="R44" s="312" t="e">
        <f t="shared" si="2"/>
        <v>#VALUE!</v>
      </c>
      <c r="S44" s="312" t="e">
        <f t="shared" si="2"/>
        <v>#VALUE!</v>
      </c>
      <c r="T44" s="312" t="e">
        <f t="shared" si="2"/>
        <v>#VALUE!</v>
      </c>
      <c r="U44" s="312" t="e">
        <f t="shared" si="2"/>
        <v>#VALUE!</v>
      </c>
      <c r="V44" s="312" t="e">
        <f t="shared" si="2"/>
        <v>#VALUE!</v>
      </c>
      <c r="W44" s="312" t="e">
        <f t="shared" si="2"/>
        <v>#VALUE!</v>
      </c>
      <c r="X44" s="315"/>
      <c r="Y44" s="1"/>
    </row>
    <row r="45" spans="1:25" ht="12" customHeight="1">
      <c r="A45" s="345"/>
      <c r="B45" s="39" t="s">
        <v>249</v>
      </c>
      <c r="C45" s="316" t="e">
        <f t="shared" si="0"/>
        <v>#VALUE!</v>
      </c>
      <c r="D45" s="316" t="e">
        <f t="shared" si="0"/>
        <v>#VALUE!</v>
      </c>
      <c r="E45" s="316" t="e">
        <f t="shared" si="0"/>
        <v>#VALUE!</v>
      </c>
      <c r="F45" s="316" t="e">
        <f t="shared" si="0"/>
        <v>#VALUE!</v>
      </c>
      <c r="G45" s="317"/>
      <c r="H45" s="318" t="e">
        <f t="shared" si="1"/>
        <v>#VALUE!</v>
      </c>
      <c r="I45" s="316" t="e">
        <f t="shared" si="1"/>
        <v>#VALUE!</v>
      </c>
      <c r="J45" s="316" t="e">
        <f t="shared" si="1"/>
        <v>#VALUE!</v>
      </c>
      <c r="K45" s="316" t="e">
        <f t="shared" si="1"/>
        <v>#VALUE!</v>
      </c>
      <c r="L45" s="317"/>
      <c r="M45" s="316" t="e">
        <f t="shared" si="2"/>
        <v>#VALUE!</v>
      </c>
      <c r="N45" s="316" t="e">
        <f t="shared" si="2"/>
        <v>#VALUE!</v>
      </c>
      <c r="O45" s="316" t="e">
        <f t="shared" si="2"/>
        <v>#VALUE!</v>
      </c>
      <c r="P45" s="316" t="e">
        <f t="shared" si="2"/>
        <v>#VALUE!</v>
      </c>
      <c r="Q45" s="316" t="e">
        <f t="shared" si="2"/>
        <v>#VALUE!</v>
      </c>
      <c r="R45" s="316" t="e">
        <f t="shared" si="2"/>
        <v>#VALUE!</v>
      </c>
      <c r="S45" s="316" t="e">
        <f t="shared" si="2"/>
        <v>#VALUE!</v>
      </c>
      <c r="T45" s="316" t="e">
        <f t="shared" si="2"/>
        <v>#VALUE!</v>
      </c>
      <c r="U45" s="316" t="e">
        <f t="shared" si="2"/>
        <v>#VALUE!</v>
      </c>
      <c r="V45" s="316" t="e">
        <f t="shared" si="2"/>
        <v>#VALUE!</v>
      </c>
      <c r="W45" s="316" t="e">
        <f t="shared" si="2"/>
        <v>#VALUE!</v>
      </c>
      <c r="X45" s="317"/>
      <c r="Y45" s="1"/>
    </row>
    <row r="46" spans="1:25" ht="12" customHeight="1">
      <c r="A46" s="28"/>
      <c r="B46" s="9"/>
      <c r="C46" s="307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1"/>
    </row>
    <row r="47" spans="1:25" ht="12" customHeight="1">
      <c r="A47" s="346" t="s">
        <v>53</v>
      </c>
      <c r="B47" s="290" t="s">
        <v>248</v>
      </c>
      <c r="C47" s="320">
        <f t="shared" ref="C47:F58" si="3">IF(AND(C7&gt;=10,C7&lt;&gt;"-"),C34/C7*100,"※")</f>
        <v>4.4604316546762588</v>
      </c>
      <c r="D47" s="321">
        <f t="shared" si="3"/>
        <v>15.384615384615385</v>
      </c>
      <c r="E47" s="322" t="str">
        <f t="shared" si="3"/>
        <v>※</v>
      </c>
      <c r="F47" s="320">
        <f t="shared" si="3"/>
        <v>14.285714285714285</v>
      </c>
      <c r="G47" s="320" t="s">
        <v>57</v>
      </c>
      <c r="H47" s="320" t="str">
        <f t="shared" ref="H47:K58" si="4">IF(AND(H7&gt;=10,H7&lt;&gt;"-"),H34/H7*100,"※")</f>
        <v>※</v>
      </c>
      <c r="I47" s="320">
        <f t="shared" si="4"/>
        <v>3.0769230769230771</v>
      </c>
      <c r="J47" s="320">
        <f t="shared" si="4"/>
        <v>11.76470588235294</v>
      </c>
      <c r="K47" s="320">
        <f t="shared" si="4"/>
        <v>6.0606060606060606</v>
      </c>
      <c r="L47" s="320" t="s">
        <v>57</v>
      </c>
      <c r="M47" s="320" t="str">
        <f t="shared" ref="M47:W58" si="5">IF(AND(M7&gt;=10,M7&lt;&gt;"-"),M34/M7*100,"※")</f>
        <v>※</v>
      </c>
      <c r="N47" s="320">
        <f t="shared" si="5"/>
        <v>8</v>
      </c>
      <c r="O47" s="320">
        <f t="shared" si="5"/>
        <v>9.8039215686274517</v>
      </c>
      <c r="P47" s="320">
        <f t="shared" si="5"/>
        <v>4.1666666666666661</v>
      </c>
      <c r="Q47" s="320">
        <f t="shared" si="5"/>
        <v>0</v>
      </c>
      <c r="R47" s="320">
        <f t="shared" si="5"/>
        <v>18.518518518518519</v>
      </c>
      <c r="S47" s="320">
        <f t="shared" si="5"/>
        <v>-6.4516129032258061</v>
      </c>
      <c r="T47" s="320">
        <f t="shared" si="5"/>
        <v>-0.66225165562913912</v>
      </c>
      <c r="U47" s="320">
        <f t="shared" si="5"/>
        <v>-3.8461538461538463</v>
      </c>
      <c r="V47" s="320">
        <f t="shared" si="5"/>
        <v>2.083333333333333</v>
      </c>
      <c r="W47" s="320">
        <f t="shared" si="5"/>
        <v>3.5714285714285712</v>
      </c>
      <c r="X47" s="320" t="s">
        <v>57</v>
      </c>
      <c r="Y47" s="1"/>
    </row>
    <row r="48" spans="1:25" ht="12" customHeight="1">
      <c r="A48" s="347"/>
      <c r="B48" s="20" t="s">
        <v>34</v>
      </c>
      <c r="C48" s="323">
        <f t="shared" si="3"/>
        <v>4.5519203413940259</v>
      </c>
      <c r="D48" s="323">
        <f t="shared" si="3"/>
        <v>6.666666666666667</v>
      </c>
      <c r="E48" s="323" t="str">
        <f t="shared" si="3"/>
        <v>※</v>
      </c>
      <c r="F48" s="323">
        <f t="shared" si="3"/>
        <v>9.375</v>
      </c>
      <c r="G48" s="323"/>
      <c r="H48" s="323" t="str">
        <f t="shared" si="4"/>
        <v>※</v>
      </c>
      <c r="I48" s="323">
        <f t="shared" si="4"/>
        <v>3.0303030303030303</v>
      </c>
      <c r="J48" s="323">
        <f t="shared" si="4"/>
        <v>0</v>
      </c>
      <c r="K48" s="323">
        <f t="shared" si="4"/>
        <v>2.0202020202020203</v>
      </c>
      <c r="L48" s="323"/>
      <c r="M48" s="323" t="str">
        <f t="shared" si="5"/>
        <v>※</v>
      </c>
      <c r="N48" s="323">
        <f t="shared" si="5"/>
        <v>-4.3478260869565215</v>
      </c>
      <c r="O48" s="323">
        <f t="shared" si="5"/>
        <v>6.4220183486238538</v>
      </c>
      <c r="P48" s="323">
        <f t="shared" si="5"/>
        <v>-10.344827586206897</v>
      </c>
      <c r="Q48" s="323">
        <f t="shared" si="5"/>
        <v>10.526315789473683</v>
      </c>
      <c r="R48" s="323">
        <f t="shared" si="5"/>
        <v>17.857142857142858</v>
      </c>
      <c r="S48" s="323">
        <f t="shared" si="5"/>
        <v>19.230769230769234</v>
      </c>
      <c r="T48" s="323">
        <f t="shared" si="5"/>
        <v>5.4794520547945202</v>
      </c>
      <c r="U48" s="323">
        <f t="shared" si="5"/>
        <v>-6.0975609756097562</v>
      </c>
      <c r="V48" s="323">
        <f t="shared" si="5"/>
        <v>15.909090909090908</v>
      </c>
      <c r="W48" s="323">
        <f t="shared" si="5"/>
        <v>5.1785714285714288</v>
      </c>
      <c r="X48" s="323"/>
      <c r="Y48" s="1"/>
    </row>
    <row r="49" spans="1:25" ht="12" customHeight="1">
      <c r="A49" s="347" t="s">
        <v>253</v>
      </c>
      <c r="B49" s="20" t="s">
        <v>36</v>
      </c>
      <c r="C49" s="323" t="e">
        <f t="shared" si="3"/>
        <v>#VALUE!</v>
      </c>
      <c r="D49" s="323" t="e">
        <f t="shared" si="3"/>
        <v>#VALUE!</v>
      </c>
      <c r="E49" s="323" t="str">
        <f t="shared" si="3"/>
        <v>※</v>
      </c>
      <c r="F49" s="323" t="e">
        <f t="shared" si="3"/>
        <v>#VALUE!</v>
      </c>
      <c r="G49" s="323"/>
      <c r="H49" s="323" t="str">
        <f t="shared" si="4"/>
        <v>※</v>
      </c>
      <c r="I49" s="323" t="e">
        <f t="shared" si="4"/>
        <v>#VALUE!</v>
      </c>
      <c r="J49" s="323" t="e">
        <f t="shared" si="4"/>
        <v>#VALUE!</v>
      </c>
      <c r="K49" s="323" t="e">
        <f t="shared" si="4"/>
        <v>#VALUE!</v>
      </c>
      <c r="L49" s="323"/>
      <c r="M49" s="323" t="str">
        <f t="shared" si="5"/>
        <v>※</v>
      </c>
      <c r="N49" s="323" t="e">
        <f t="shared" si="5"/>
        <v>#VALUE!</v>
      </c>
      <c r="O49" s="323" t="e">
        <f t="shared" si="5"/>
        <v>#VALUE!</v>
      </c>
      <c r="P49" s="323" t="e">
        <f t="shared" si="5"/>
        <v>#VALUE!</v>
      </c>
      <c r="Q49" s="323" t="e">
        <f t="shared" si="5"/>
        <v>#VALUE!</v>
      </c>
      <c r="R49" s="323" t="e">
        <f t="shared" si="5"/>
        <v>#VALUE!</v>
      </c>
      <c r="S49" s="323" t="e">
        <f t="shared" si="5"/>
        <v>#VALUE!</v>
      </c>
      <c r="T49" s="323" t="e">
        <f t="shared" si="5"/>
        <v>#VALUE!</v>
      </c>
      <c r="U49" s="323" t="e">
        <f t="shared" si="5"/>
        <v>#VALUE!</v>
      </c>
      <c r="V49" s="323" t="e">
        <f t="shared" si="5"/>
        <v>#VALUE!</v>
      </c>
      <c r="W49" s="323" t="e">
        <f t="shared" si="5"/>
        <v>#VALUE!</v>
      </c>
      <c r="X49" s="323"/>
      <c r="Y49" s="1"/>
    </row>
    <row r="50" spans="1:25" ht="12" customHeight="1">
      <c r="A50" s="347" t="s">
        <v>37</v>
      </c>
      <c r="B50" s="20" t="s">
        <v>38</v>
      </c>
      <c r="C50" s="323" t="e">
        <f t="shared" si="3"/>
        <v>#VALUE!</v>
      </c>
      <c r="D50" s="323" t="e">
        <f t="shared" si="3"/>
        <v>#VALUE!</v>
      </c>
      <c r="E50" s="323" t="str">
        <f t="shared" si="3"/>
        <v>※</v>
      </c>
      <c r="F50" s="323" t="e">
        <f t="shared" si="3"/>
        <v>#VALUE!</v>
      </c>
      <c r="G50" s="323"/>
      <c r="H50" s="323" t="str">
        <f t="shared" si="4"/>
        <v>※</v>
      </c>
      <c r="I50" s="323" t="e">
        <f t="shared" si="4"/>
        <v>#VALUE!</v>
      </c>
      <c r="J50" s="323" t="e">
        <f t="shared" si="4"/>
        <v>#VALUE!</v>
      </c>
      <c r="K50" s="323" t="e">
        <f t="shared" si="4"/>
        <v>#VALUE!</v>
      </c>
      <c r="L50" s="323"/>
      <c r="M50" s="323" t="str">
        <f t="shared" si="5"/>
        <v>※</v>
      </c>
      <c r="N50" s="323" t="e">
        <f t="shared" si="5"/>
        <v>#VALUE!</v>
      </c>
      <c r="O50" s="323" t="e">
        <f t="shared" si="5"/>
        <v>#VALUE!</v>
      </c>
      <c r="P50" s="323" t="e">
        <f t="shared" si="5"/>
        <v>#VALUE!</v>
      </c>
      <c r="Q50" s="323" t="e">
        <f t="shared" si="5"/>
        <v>#VALUE!</v>
      </c>
      <c r="R50" s="323" t="e">
        <f t="shared" si="5"/>
        <v>#VALUE!</v>
      </c>
      <c r="S50" s="323" t="e">
        <f t="shared" si="5"/>
        <v>#VALUE!</v>
      </c>
      <c r="T50" s="323" t="e">
        <f t="shared" si="5"/>
        <v>#VALUE!</v>
      </c>
      <c r="U50" s="323" t="e">
        <f t="shared" si="5"/>
        <v>#VALUE!</v>
      </c>
      <c r="V50" s="323" t="e">
        <f t="shared" si="5"/>
        <v>#VALUE!</v>
      </c>
      <c r="W50" s="323" t="e">
        <f t="shared" si="5"/>
        <v>#VALUE!</v>
      </c>
      <c r="X50" s="323"/>
      <c r="Y50" s="1"/>
    </row>
    <row r="51" spans="1:25" ht="12" customHeight="1">
      <c r="A51" s="347" t="s">
        <v>39</v>
      </c>
      <c r="B51" s="20" t="s">
        <v>40</v>
      </c>
      <c r="C51" s="323" t="e">
        <f t="shared" si="3"/>
        <v>#VALUE!</v>
      </c>
      <c r="D51" s="323" t="e">
        <f t="shared" si="3"/>
        <v>#VALUE!</v>
      </c>
      <c r="E51" s="323" t="str">
        <f t="shared" si="3"/>
        <v>※</v>
      </c>
      <c r="F51" s="323" t="e">
        <f t="shared" si="3"/>
        <v>#VALUE!</v>
      </c>
      <c r="G51" s="323"/>
      <c r="H51" s="323" t="str">
        <f t="shared" si="4"/>
        <v>※</v>
      </c>
      <c r="I51" s="323" t="e">
        <f t="shared" si="4"/>
        <v>#VALUE!</v>
      </c>
      <c r="J51" s="323" t="e">
        <f t="shared" si="4"/>
        <v>#VALUE!</v>
      </c>
      <c r="K51" s="323" t="e">
        <f t="shared" si="4"/>
        <v>#VALUE!</v>
      </c>
      <c r="L51" s="323"/>
      <c r="M51" s="323" t="str">
        <f t="shared" si="5"/>
        <v>※</v>
      </c>
      <c r="N51" s="323" t="e">
        <f t="shared" si="5"/>
        <v>#VALUE!</v>
      </c>
      <c r="O51" s="323" t="e">
        <f t="shared" si="5"/>
        <v>#VALUE!</v>
      </c>
      <c r="P51" s="323" t="e">
        <f t="shared" si="5"/>
        <v>#VALUE!</v>
      </c>
      <c r="Q51" s="323" t="e">
        <f t="shared" si="5"/>
        <v>#VALUE!</v>
      </c>
      <c r="R51" s="323" t="e">
        <f t="shared" si="5"/>
        <v>#VALUE!</v>
      </c>
      <c r="S51" s="323" t="e">
        <f t="shared" si="5"/>
        <v>#VALUE!</v>
      </c>
      <c r="T51" s="323" t="e">
        <f t="shared" si="5"/>
        <v>#VALUE!</v>
      </c>
      <c r="U51" s="323" t="e">
        <f t="shared" si="5"/>
        <v>#VALUE!</v>
      </c>
      <c r="V51" s="323" t="e">
        <f t="shared" si="5"/>
        <v>#VALUE!</v>
      </c>
      <c r="W51" s="323" t="e">
        <f t="shared" si="5"/>
        <v>#VALUE!</v>
      </c>
      <c r="X51" s="323"/>
      <c r="Y51" s="1"/>
    </row>
    <row r="52" spans="1:25" ht="12" customHeight="1">
      <c r="A52" s="347" t="s">
        <v>41</v>
      </c>
      <c r="B52" s="20" t="s">
        <v>42</v>
      </c>
      <c r="C52" s="323" t="e">
        <f t="shared" si="3"/>
        <v>#VALUE!</v>
      </c>
      <c r="D52" s="323" t="e">
        <f t="shared" si="3"/>
        <v>#VALUE!</v>
      </c>
      <c r="E52" s="323" t="str">
        <f t="shared" si="3"/>
        <v>※</v>
      </c>
      <c r="F52" s="323" t="e">
        <f t="shared" si="3"/>
        <v>#VALUE!</v>
      </c>
      <c r="G52" s="323"/>
      <c r="H52" s="323" t="str">
        <f t="shared" si="4"/>
        <v>※</v>
      </c>
      <c r="I52" s="323" t="e">
        <f t="shared" si="4"/>
        <v>#VALUE!</v>
      </c>
      <c r="J52" s="323" t="e">
        <f t="shared" si="4"/>
        <v>#VALUE!</v>
      </c>
      <c r="K52" s="323" t="e">
        <f t="shared" si="4"/>
        <v>#VALUE!</v>
      </c>
      <c r="L52" s="323"/>
      <c r="M52" s="323" t="str">
        <f t="shared" si="5"/>
        <v>※</v>
      </c>
      <c r="N52" s="323" t="e">
        <f t="shared" si="5"/>
        <v>#VALUE!</v>
      </c>
      <c r="O52" s="323" t="e">
        <f t="shared" si="5"/>
        <v>#VALUE!</v>
      </c>
      <c r="P52" s="323" t="e">
        <f t="shared" si="5"/>
        <v>#VALUE!</v>
      </c>
      <c r="Q52" s="323" t="e">
        <f t="shared" si="5"/>
        <v>#VALUE!</v>
      </c>
      <c r="R52" s="323" t="e">
        <f t="shared" si="5"/>
        <v>#VALUE!</v>
      </c>
      <c r="S52" s="323" t="e">
        <f t="shared" si="5"/>
        <v>#VALUE!</v>
      </c>
      <c r="T52" s="323" t="e">
        <f t="shared" si="5"/>
        <v>#VALUE!</v>
      </c>
      <c r="U52" s="323" t="e">
        <f t="shared" si="5"/>
        <v>#VALUE!</v>
      </c>
      <c r="V52" s="323" t="e">
        <f t="shared" si="5"/>
        <v>#VALUE!</v>
      </c>
      <c r="W52" s="323" t="e">
        <f t="shared" si="5"/>
        <v>#VALUE!</v>
      </c>
      <c r="X52" s="323"/>
      <c r="Y52" s="1"/>
    </row>
    <row r="53" spans="1:25" ht="12" customHeight="1">
      <c r="A53" s="347" t="s">
        <v>43</v>
      </c>
      <c r="B53" s="20" t="s">
        <v>44</v>
      </c>
      <c r="C53" s="323" t="e">
        <f t="shared" si="3"/>
        <v>#VALUE!</v>
      </c>
      <c r="D53" s="323" t="e">
        <f t="shared" si="3"/>
        <v>#VALUE!</v>
      </c>
      <c r="E53" s="323" t="str">
        <f t="shared" si="3"/>
        <v>※</v>
      </c>
      <c r="F53" s="323" t="e">
        <f t="shared" si="3"/>
        <v>#VALUE!</v>
      </c>
      <c r="G53" s="323"/>
      <c r="H53" s="323" t="str">
        <f t="shared" si="4"/>
        <v>※</v>
      </c>
      <c r="I53" s="323" t="e">
        <f t="shared" si="4"/>
        <v>#VALUE!</v>
      </c>
      <c r="J53" s="323" t="e">
        <f t="shared" si="4"/>
        <v>#VALUE!</v>
      </c>
      <c r="K53" s="323" t="e">
        <f t="shared" si="4"/>
        <v>#VALUE!</v>
      </c>
      <c r="L53" s="323"/>
      <c r="M53" s="323" t="str">
        <f t="shared" si="5"/>
        <v>※</v>
      </c>
      <c r="N53" s="323" t="e">
        <f t="shared" si="5"/>
        <v>#VALUE!</v>
      </c>
      <c r="O53" s="323" t="e">
        <f t="shared" si="5"/>
        <v>#VALUE!</v>
      </c>
      <c r="P53" s="323" t="e">
        <f t="shared" si="5"/>
        <v>#VALUE!</v>
      </c>
      <c r="Q53" s="323" t="e">
        <f t="shared" si="5"/>
        <v>#VALUE!</v>
      </c>
      <c r="R53" s="323" t="e">
        <f t="shared" si="5"/>
        <v>#VALUE!</v>
      </c>
      <c r="S53" s="323" t="e">
        <f t="shared" si="5"/>
        <v>#VALUE!</v>
      </c>
      <c r="T53" s="323" t="e">
        <f t="shared" si="5"/>
        <v>#VALUE!</v>
      </c>
      <c r="U53" s="323" t="e">
        <f t="shared" si="5"/>
        <v>#VALUE!</v>
      </c>
      <c r="V53" s="323" t="e">
        <f t="shared" si="5"/>
        <v>#VALUE!</v>
      </c>
      <c r="W53" s="323" t="e">
        <f t="shared" si="5"/>
        <v>#VALUE!</v>
      </c>
      <c r="X53" s="323"/>
      <c r="Y53" s="1"/>
    </row>
    <row r="54" spans="1:25" ht="12" customHeight="1">
      <c r="A54" s="347" t="s">
        <v>45</v>
      </c>
      <c r="B54" s="20" t="s">
        <v>46</v>
      </c>
      <c r="C54" s="323" t="e">
        <f t="shared" si="3"/>
        <v>#VALUE!</v>
      </c>
      <c r="D54" s="323" t="e">
        <f t="shared" si="3"/>
        <v>#VALUE!</v>
      </c>
      <c r="E54" s="323" t="str">
        <f t="shared" si="3"/>
        <v>※</v>
      </c>
      <c r="F54" s="323" t="e">
        <f t="shared" si="3"/>
        <v>#VALUE!</v>
      </c>
      <c r="G54" s="323"/>
      <c r="H54" s="323" t="str">
        <f t="shared" si="4"/>
        <v>※</v>
      </c>
      <c r="I54" s="323" t="e">
        <f t="shared" si="4"/>
        <v>#VALUE!</v>
      </c>
      <c r="J54" s="323" t="e">
        <f t="shared" si="4"/>
        <v>#VALUE!</v>
      </c>
      <c r="K54" s="323" t="e">
        <f t="shared" si="4"/>
        <v>#VALUE!</v>
      </c>
      <c r="L54" s="323"/>
      <c r="M54" s="323" t="str">
        <f t="shared" si="5"/>
        <v>※</v>
      </c>
      <c r="N54" s="323" t="e">
        <f t="shared" si="5"/>
        <v>#VALUE!</v>
      </c>
      <c r="O54" s="323" t="e">
        <f t="shared" si="5"/>
        <v>#VALUE!</v>
      </c>
      <c r="P54" s="323" t="e">
        <f t="shared" si="5"/>
        <v>#VALUE!</v>
      </c>
      <c r="Q54" s="323" t="e">
        <f t="shared" si="5"/>
        <v>#VALUE!</v>
      </c>
      <c r="R54" s="323" t="e">
        <f t="shared" si="5"/>
        <v>#VALUE!</v>
      </c>
      <c r="S54" s="323" t="e">
        <f t="shared" si="5"/>
        <v>#VALUE!</v>
      </c>
      <c r="T54" s="323" t="e">
        <f t="shared" si="5"/>
        <v>#VALUE!</v>
      </c>
      <c r="U54" s="323" t="e">
        <f t="shared" si="5"/>
        <v>#VALUE!</v>
      </c>
      <c r="V54" s="323" t="e">
        <f t="shared" si="5"/>
        <v>#VALUE!</v>
      </c>
      <c r="W54" s="323" t="e">
        <f t="shared" si="5"/>
        <v>#VALUE!</v>
      </c>
      <c r="X54" s="323"/>
      <c r="Y54" s="1"/>
    </row>
    <row r="55" spans="1:25" ht="12" customHeight="1">
      <c r="A55" s="347" t="s">
        <v>47</v>
      </c>
      <c r="B55" s="20" t="s">
        <v>48</v>
      </c>
      <c r="C55" s="323" t="e">
        <f t="shared" si="3"/>
        <v>#VALUE!</v>
      </c>
      <c r="D55" s="323" t="e">
        <f t="shared" si="3"/>
        <v>#VALUE!</v>
      </c>
      <c r="E55" s="323" t="str">
        <f t="shared" si="3"/>
        <v>※</v>
      </c>
      <c r="F55" s="323" t="e">
        <f t="shared" si="3"/>
        <v>#VALUE!</v>
      </c>
      <c r="G55" s="323"/>
      <c r="H55" s="323" t="str">
        <f t="shared" si="4"/>
        <v>※</v>
      </c>
      <c r="I55" s="323" t="e">
        <f t="shared" si="4"/>
        <v>#VALUE!</v>
      </c>
      <c r="J55" s="323" t="e">
        <f t="shared" si="4"/>
        <v>#VALUE!</v>
      </c>
      <c r="K55" s="323" t="e">
        <f t="shared" si="4"/>
        <v>#VALUE!</v>
      </c>
      <c r="L55" s="323"/>
      <c r="M55" s="323" t="str">
        <f t="shared" si="5"/>
        <v>※</v>
      </c>
      <c r="N55" s="323" t="e">
        <f t="shared" si="5"/>
        <v>#VALUE!</v>
      </c>
      <c r="O55" s="323" t="e">
        <f t="shared" si="5"/>
        <v>#VALUE!</v>
      </c>
      <c r="P55" s="323" t="e">
        <f t="shared" si="5"/>
        <v>#VALUE!</v>
      </c>
      <c r="Q55" s="323" t="e">
        <f t="shared" si="5"/>
        <v>#VALUE!</v>
      </c>
      <c r="R55" s="323" t="e">
        <f t="shared" si="5"/>
        <v>#VALUE!</v>
      </c>
      <c r="S55" s="323" t="e">
        <f t="shared" si="5"/>
        <v>#VALUE!</v>
      </c>
      <c r="T55" s="323" t="e">
        <f t="shared" si="5"/>
        <v>#VALUE!</v>
      </c>
      <c r="U55" s="323" t="e">
        <f t="shared" si="5"/>
        <v>#VALUE!</v>
      </c>
      <c r="V55" s="323" t="e">
        <f t="shared" si="5"/>
        <v>#VALUE!</v>
      </c>
      <c r="W55" s="323" t="e">
        <f t="shared" si="5"/>
        <v>#VALUE!</v>
      </c>
      <c r="X55" s="323"/>
      <c r="Y55" s="1"/>
    </row>
    <row r="56" spans="1:25" ht="12" customHeight="1">
      <c r="A56" s="347" t="s">
        <v>49</v>
      </c>
      <c r="B56" s="20" t="s">
        <v>50</v>
      </c>
      <c r="C56" s="323" t="e">
        <f t="shared" si="3"/>
        <v>#VALUE!</v>
      </c>
      <c r="D56" s="323" t="e">
        <f t="shared" si="3"/>
        <v>#VALUE!</v>
      </c>
      <c r="E56" s="323" t="str">
        <f t="shared" si="3"/>
        <v>※</v>
      </c>
      <c r="F56" s="323" t="e">
        <f t="shared" si="3"/>
        <v>#VALUE!</v>
      </c>
      <c r="G56" s="323"/>
      <c r="H56" s="323" t="str">
        <f t="shared" si="4"/>
        <v>※</v>
      </c>
      <c r="I56" s="323" t="e">
        <f t="shared" si="4"/>
        <v>#VALUE!</v>
      </c>
      <c r="J56" s="323" t="e">
        <f t="shared" si="4"/>
        <v>#VALUE!</v>
      </c>
      <c r="K56" s="323" t="e">
        <f t="shared" si="4"/>
        <v>#VALUE!</v>
      </c>
      <c r="L56" s="323"/>
      <c r="M56" s="323" t="str">
        <f t="shared" si="5"/>
        <v>※</v>
      </c>
      <c r="N56" s="323" t="e">
        <f t="shared" si="5"/>
        <v>#VALUE!</v>
      </c>
      <c r="O56" s="323" t="e">
        <f t="shared" si="5"/>
        <v>#VALUE!</v>
      </c>
      <c r="P56" s="323" t="e">
        <f t="shared" si="5"/>
        <v>#VALUE!</v>
      </c>
      <c r="Q56" s="323" t="e">
        <f t="shared" si="5"/>
        <v>#VALUE!</v>
      </c>
      <c r="R56" s="323" t="e">
        <f t="shared" si="5"/>
        <v>#VALUE!</v>
      </c>
      <c r="S56" s="323" t="e">
        <f t="shared" si="5"/>
        <v>#VALUE!</v>
      </c>
      <c r="T56" s="323" t="e">
        <f t="shared" si="5"/>
        <v>#VALUE!</v>
      </c>
      <c r="U56" s="323" t="e">
        <f t="shared" si="5"/>
        <v>#VALUE!</v>
      </c>
      <c r="V56" s="323" t="e">
        <f t="shared" si="5"/>
        <v>#VALUE!</v>
      </c>
      <c r="W56" s="323" t="e">
        <f t="shared" si="5"/>
        <v>#VALUE!</v>
      </c>
      <c r="X56" s="323"/>
      <c r="Y56" s="1"/>
    </row>
    <row r="57" spans="1:25" ht="12" customHeight="1">
      <c r="A57" s="347"/>
      <c r="B57" s="20" t="s">
        <v>51</v>
      </c>
      <c r="C57" s="323" t="e">
        <f t="shared" si="3"/>
        <v>#VALUE!</v>
      </c>
      <c r="D57" s="323" t="e">
        <f t="shared" si="3"/>
        <v>#VALUE!</v>
      </c>
      <c r="E57" s="323" t="str">
        <f t="shared" si="3"/>
        <v>※</v>
      </c>
      <c r="F57" s="323" t="e">
        <f t="shared" si="3"/>
        <v>#VALUE!</v>
      </c>
      <c r="G57" s="323"/>
      <c r="H57" s="323" t="str">
        <f t="shared" si="4"/>
        <v>※</v>
      </c>
      <c r="I57" s="323" t="e">
        <f t="shared" si="4"/>
        <v>#VALUE!</v>
      </c>
      <c r="J57" s="323" t="e">
        <f t="shared" si="4"/>
        <v>#VALUE!</v>
      </c>
      <c r="K57" s="323" t="e">
        <f t="shared" si="4"/>
        <v>#VALUE!</v>
      </c>
      <c r="L57" s="323"/>
      <c r="M57" s="323" t="str">
        <f t="shared" si="5"/>
        <v>※</v>
      </c>
      <c r="N57" s="323" t="e">
        <f t="shared" si="5"/>
        <v>#VALUE!</v>
      </c>
      <c r="O57" s="323" t="e">
        <f t="shared" si="5"/>
        <v>#VALUE!</v>
      </c>
      <c r="P57" s="323" t="e">
        <f t="shared" si="5"/>
        <v>#VALUE!</v>
      </c>
      <c r="Q57" s="323" t="e">
        <f t="shared" si="5"/>
        <v>#VALUE!</v>
      </c>
      <c r="R57" s="323" t="e">
        <f t="shared" si="5"/>
        <v>#VALUE!</v>
      </c>
      <c r="S57" s="323" t="e">
        <f t="shared" si="5"/>
        <v>#VALUE!</v>
      </c>
      <c r="T57" s="323" t="e">
        <f t="shared" si="5"/>
        <v>#VALUE!</v>
      </c>
      <c r="U57" s="323" t="e">
        <f t="shared" si="5"/>
        <v>#VALUE!</v>
      </c>
      <c r="V57" s="323" t="e">
        <f t="shared" si="5"/>
        <v>#VALUE!</v>
      </c>
      <c r="W57" s="323" t="e">
        <f t="shared" si="5"/>
        <v>#VALUE!</v>
      </c>
      <c r="X57" s="323"/>
      <c r="Y57" s="1"/>
    </row>
    <row r="58" spans="1:25" ht="12" customHeight="1">
      <c r="A58" s="348"/>
      <c r="B58" s="39" t="s">
        <v>249</v>
      </c>
      <c r="C58" s="324" t="e">
        <f t="shared" si="3"/>
        <v>#VALUE!</v>
      </c>
      <c r="D58" s="324" t="e">
        <f t="shared" si="3"/>
        <v>#VALUE!</v>
      </c>
      <c r="E58" s="324" t="str">
        <f t="shared" si="3"/>
        <v>※</v>
      </c>
      <c r="F58" s="324" t="e">
        <f t="shared" si="3"/>
        <v>#VALUE!</v>
      </c>
      <c r="G58" s="324"/>
      <c r="H58" s="324" t="str">
        <f t="shared" si="4"/>
        <v>※</v>
      </c>
      <c r="I58" s="324" t="e">
        <f t="shared" si="4"/>
        <v>#VALUE!</v>
      </c>
      <c r="J58" s="324" t="e">
        <f t="shared" si="4"/>
        <v>#VALUE!</v>
      </c>
      <c r="K58" s="324" t="e">
        <f t="shared" si="4"/>
        <v>#VALUE!</v>
      </c>
      <c r="L58" s="324"/>
      <c r="M58" s="324" t="str">
        <f t="shared" si="5"/>
        <v>※</v>
      </c>
      <c r="N58" s="324" t="e">
        <f t="shared" si="5"/>
        <v>#VALUE!</v>
      </c>
      <c r="O58" s="324" t="e">
        <f t="shared" si="5"/>
        <v>#VALUE!</v>
      </c>
      <c r="P58" s="324" t="e">
        <f t="shared" si="5"/>
        <v>#VALUE!</v>
      </c>
      <c r="Q58" s="324" t="e">
        <f t="shared" si="5"/>
        <v>#VALUE!</v>
      </c>
      <c r="R58" s="324" t="e">
        <f t="shared" si="5"/>
        <v>#VALUE!</v>
      </c>
      <c r="S58" s="324" t="e">
        <f t="shared" si="5"/>
        <v>#VALUE!</v>
      </c>
      <c r="T58" s="324" t="e">
        <f t="shared" si="5"/>
        <v>#VALUE!</v>
      </c>
      <c r="U58" s="324" t="e">
        <f t="shared" si="5"/>
        <v>#VALUE!</v>
      </c>
      <c r="V58" s="324" t="e">
        <f t="shared" si="5"/>
        <v>#VALUE!</v>
      </c>
      <c r="W58" s="324" t="e">
        <f t="shared" si="5"/>
        <v>#VALUE!</v>
      </c>
      <c r="X58" s="324"/>
      <c r="Y58" s="1"/>
    </row>
    <row r="59" spans="1:25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1"/>
    </row>
    <row r="60" spans="1:25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1"/>
    </row>
    <row r="61" spans="1:25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1"/>
    </row>
    <row r="62" spans="1:25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1"/>
    </row>
    <row r="63" spans="1:25">
      <c r="A63" s="43"/>
      <c r="B63" s="52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3"/>
      <c r="X63" s="53"/>
      <c r="Y63" s="1"/>
    </row>
    <row r="64" spans="1:25">
      <c r="A64" s="3"/>
      <c r="B64" s="1"/>
      <c r="C64" s="5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3"/>
      <c r="B65" s="1"/>
      <c r="C65" s="5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3"/>
      <c r="B66" s="1"/>
      <c r="C66" s="5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3"/>
      <c r="B67" s="1"/>
      <c r="C67" s="5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3"/>
      <c r="B74" s="1"/>
      <c r="C74" s="5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3"/>
      <c r="B81" s="1"/>
      <c r="C81" s="5"/>
      <c r="D81" s="5"/>
      <c r="E81" s="5"/>
      <c r="F81" s="5"/>
      <c r="G81" s="1"/>
      <c r="H81" s="5"/>
      <c r="I81" s="1"/>
      <c r="J81" s="1"/>
      <c r="K81" s="1"/>
      <c r="L81" s="1"/>
      <c r="M81" s="1"/>
      <c r="N81" s="1"/>
      <c r="O81" s="1"/>
      <c r="P81" s="5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3"/>
      <c r="B82" s="1"/>
      <c r="C82" s="54"/>
      <c r="D82" s="5"/>
      <c r="E82" s="5"/>
      <c r="F82" s="5"/>
      <c r="G82" s="1"/>
      <c r="H82" s="5"/>
      <c r="I82" s="1"/>
      <c r="J82" s="55"/>
      <c r="K82" s="55"/>
      <c r="L82" s="55"/>
      <c r="M82" s="1"/>
      <c r="N82" s="55"/>
      <c r="O82" s="55"/>
      <c r="P82" s="5"/>
      <c r="Q82" s="1"/>
      <c r="R82" s="55"/>
      <c r="S82" s="55"/>
      <c r="T82" s="55"/>
      <c r="U82" s="55"/>
      <c r="V82" s="55"/>
      <c r="W82" s="1"/>
      <c r="X82" s="1"/>
      <c r="Y82" s="1"/>
    </row>
    <row r="83" spans="1:25">
      <c r="A83" s="3"/>
      <c r="B83" s="1"/>
      <c r="C83" s="1"/>
      <c r="D83" s="1"/>
      <c r="E83" s="1"/>
      <c r="F83" s="1"/>
      <c r="G83" s="1"/>
      <c r="H83" s="1"/>
      <c r="I83" s="1"/>
      <c r="J83" s="55"/>
      <c r="K83" s="55"/>
      <c r="L83" s="55"/>
      <c r="M83" s="1"/>
      <c r="N83" s="55"/>
      <c r="O83" s="55"/>
      <c r="P83" s="1"/>
      <c r="Q83" s="1"/>
      <c r="R83" s="55"/>
      <c r="S83" s="55"/>
      <c r="T83" s="55"/>
      <c r="U83" s="55"/>
      <c r="V83" s="55"/>
      <c r="W83" s="1"/>
      <c r="X83" s="1"/>
      <c r="Y83" s="1"/>
    </row>
    <row r="84" spans="1:25">
      <c r="A84" s="3"/>
      <c r="B84" s="1"/>
      <c r="C84" s="1"/>
      <c r="D84" s="1"/>
      <c r="E84" s="1"/>
      <c r="F84" s="1"/>
      <c r="G84" s="1"/>
      <c r="H84" s="1"/>
      <c r="I84" s="1"/>
      <c r="J84" s="55"/>
      <c r="K84" s="55"/>
      <c r="L84" s="55"/>
      <c r="M84" s="1"/>
      <c r="N84" s="55"/>
      <c r="O84" s="55"/>
      <c r="P84" s="1"/>
      <c r="Q84" s="1"/>
      <c r="R84" s="55"/>
      <c r="S84" s="55"/>
      <c r="T84" s="55"/>
      <c r="U84" s="55"/>
      <c r="V84" s="55"/>
      <c r="W84" s="1"/>
      <c r="X84" s="1"/>
      <c r="Y84" s="1"/>
    </row>
  </sheetData>
  <mergeCells count="10">
    <mergeCell ref="A1:X1"/>
    <mergeCell ref="D4:G4"/>
    <mergeCell ref="H4:L4"/>
    <mergeCell ref="M4:X4"/>
    <mergeCell ref="C5:C6"/>
    <mergeCell ref="A7:A30"/>
    <mergeCell ref="A31:B31"/>
    <mergeCell ref="A32:B32"/>
    <mergeCell ref="A34:A45"/>
    <mergeCell ref="A47:A58"/>
  </mergeCells>
  <phoneticPr fontId="3"/>
  <conditionalFormatting sqref="C48:X58">
    <cfRule type="expression" dxfId="14" priority="14" stopIfTrue="1">
      <formula>ISERROR(C35)</formula>
    </cfRule>
  </conditionalFormatting>
  <conditionalFormatting sqref="K19:L30 W19:X30 F19:G30 C41:X45 C38:K40 M38:X40 C35:F37 H35:K37 M35:W37">
    <cfRule type="expression" dxfId="13" priority="15" stopIfTrue="1">
      <formula>ISERROR(C19)</formula>
    </cfRule>
  </conditionalFormatting>
  <conditionalFormatting sqref="K7:L18 W7:X18 F7:G18">
    <cfRule type="expression" dxfId="12" priority="13" stopIfTrue="1">
      <formula>ISERROR(F7)</formula>
    </cfRule>
  </conditionalFormatting>
  <pageMargins left="0.78740157480314965" right="0.6692913385826772" top="0.78740157480314965" bottom="0.78740157480314965" header="0.51181102362204722" footer="0.51181102362204722"/>
  <pageSetup paperSize="9" scale="74" orientation="portrait" r:id="rId1"/>
  <headerFooter alignWithMargins="0">
    <oddFooter>&amp;C－27－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P82"/>
  <sheetViews>
    <sheetView view="pageBreakPreview" zoomScaleNormal="100" zoomScaleSheetLayoutView="100" workbookViewId="0">
      <pane xSplit="2" ySplit="5" topLeftCell="C6" activePane="bottomRight" state="frozen"/>
      <selection activeCell="L45" sqref="L45"/>
      <selection pane="topRight" activeCell="L45" sqref="L45"/>
      <selection pane="bottomLeft" activeCell="L45" sqref="L45"/>
      <selection pane="bottomRight" activeCell="J43" sqref="J43"/>
    </sheetView>
  </sheetViews>
  <sheetFormatPr defaultRowHeight="12"/>
  <cols>
    <col min="1" max="1" width="3" style="98" customWidth="1"/>
    <col min="2" max="2" width="11.625" style="73" customWidth="1"/>
    <col min="3" max="8" width="10.5" style="73" customWidth="1"/>
    <col min="9" max="248" width="9" style="73"/>
    <col min="249" max="249" width="3" style="73" customWidth="1"/>
    <col min="250" max="250" width="11.625" style="73" customWidth="1"/>
    <col min="251" max="256" width="10.5" style="73" customWidth="1"/>
    <col min="257" max="257" width="9" style="73"/>
    <col min="258" max="258" width="3" style="73" customWidth="1"/>
    <col min="259" max="259" width="11.625" style="73" customWidth="1"/>
    <col min="260" max="265" width="10.5" style="73" customWidth="1"/>
    <col min="266" max="504" width="9" style="73"/>
    <col min="505" max="505" width="3" style="73" customWidth="1"/>
    <col min="506" max="506" width="11.625" style="73" customWidth="1"/>
    <col min="507" max="512" width="10.5" style="73" customWidth="1"/>
    <col min="513" max="513" width="9" style="73"/>
    <col min="514" max="514" width="3" style="73" customWidth="1"/>
    <col min="515" max="515" width="11.625" style="73" customWidth="1"/>
    <col min="516" max="521" width="10.5" style="73" customWidth="1"/>
    <col min="522" max="760" width="9" style="73"/>
    <col min="761" max="761" width="3" style="73" customWidth="1"/>
    <col min="762" max="762" width="11.625" style="73" customWidth="1"/>
    <col min="763" max="768" width="10.5" style="73" customWidth="1"/>
    <col min="769" max="769" width="9" style="73"/>
    <col min="770" max="770" width="3" style="73" customWidth="1"/>
    <col min="771" max="771" width="11.625" style="73" customWidth="1"/>
    <col min="772" max="777" width="10.5" style="73" customWidth="1"/>
    <col min="778" max="1016" width="9" style="73"/>
    <col min="1017" max="1017" width="3" style="73" customWidth="1"/>
    <col min="1018" max="1018" width="11.625" style="73" customWidth="1"/>
    <col min="1019" max="1024" width="10.5" style="73" customWidth="1"/>
    <col min="1025" max="1025" width="9" style="73"/>
    <col min="1026" max="1026" width="3" style="73" customWidth="1"/>
    <col min="1027" max="1027" width="11.625" style="73" customWidth="1"/>
    <col min="1028" max="1033" width="10.5" style="73" customWidth="1"/>
    <col min="1034" max="1272" width="9" style="73"/>
    <col min="1273" max="1273" width="3" style="73" customWidth="1"/>
    <col min="1274" max="1274" width="11.625" style="73" customWidth="1"/>
    <col min="1275" max="1280" width="10.5" style="73" customWidth="1"/>
    <col min="1281" max="1281" width="9" style="73"/>
    <col min="1282" max="1282" width="3" style="73" customWidth="1"/>
    <col min="1283" max="1283" width="11.625" style="73" customWidth="1"/>
    <col min="1284" max="1289" width="10.5" style="73" customWidth="1"/>
    <col min="1290" max="1528" width="9" style="73"/>
    <col min="1529" max="1529" width="3" style="73" customWidth="1"/>
    <col min="1530" max="1530" width="11.625" style="73" customWidth="1"/>
    <col min="1531" max="1536" width="10.5" style="73" customWidth="1"/>
    <col min="1537" max="1537" width="9" style="73"/>
    <col min="1538" max="1538" width="3" style="73" customWidth="1"/>
    <col min="1539" max="1539" width="11.625" style="73" customWidth="1"/>
    <col min="1540" max="1545" width="10.5" style="73" customWidth="1"/>
    <col min="1546" max="1784" width="9" style="73"/>
    <col min="1785" max="1785" width="3" style="73" customWidth="1"/>
    <col min="1786" max="1786" width="11.625" style="73" customWidth="1"/>
    <col min="1787" max="1792" width="10.5" style="73" customWidth="1"/>
    <col min="1793" max="1793" width="9" style="73"/>
    <col min="1794" max="1794" width="3" style="73" customWidth="1"/>
    <col min="1795" max="1795" width="11.625" style="73" customWidth="1"/>
    <col min="1796" max="1801" width="10.5" style="73" customWidth="1"/>
    <col min="1802" max="2040" width="9" style="73"/>
    <col min="2041" max="2041" width="3" style="73" customWidth="1"/>
    <col min="2042" max="2042" width="11.625" style="73" customWidth="1"/>
    <col min="2043" max="2048" width="10.5" style="73" customWidth="1"/>
    <col min="2049" max="2049" width="9" style="73"/>
    <col min="2050" max="2050" width="3" style="73" customWidth="1"/>
    <col min="2051" max="2051" width="11.625" style="73" customWidth="1"/>
    <col min="2052" max="2057" width="10.5" style="73" customWidth="1"/>
    <col min="2058" max="2296" width="9" style="73"/>
    <col min="2297" max="2297" width="3" style="73" customWidth="1"/>
    <col min="2298" max="2298" width="11.625" style="73" customWidth="1"/>
    <col min="2299" max="2304" width="10.5" style="73" customWidth="1"/>
    <col min="2305" max="2305" width="9" style="73"/>
    <col min="2306" max="2306" width="3" style="73" customWidth="1"/>
    <col min="2307" max="2307" width="11.625" style="73" customWidth="1"/>
    <col min="2308" max="2313" width="10.5" style="73" customWidth="1"/>
    <col min="2314" max="2552" width="9" style="73"/>
    <col min="2553" max="2553" width="3" style="73" customWidth="1"/>
    <col min="2554" max="2554" width="11.625" style="73" customWidth="1"/>
    <col min="2555" max="2560" width="10.5" style="73" customWidth="1"/>
    <col min="2561" max="2561" width="9" style="73"/>
    <col min="2562" max="2562" width="3" style="73" customWidth="1"/>
    <col min="2563" max="2563" width="11.625" style="73" customWidth="1"/>
    <col min="2564" max="2569" width="10.5" style="73" customWidth="1"/>
    <col min="2570" max="2808" width="9" style="73"/>
    <col min="2809" max="2809" width="3" style="73" customWidth="1"/>
    <col min="2810" max="2810" width="11.625" style="73" customWidth="1"/>
    <col min="2811" max="2816" width="10.5" style="73" customWidth="1"/>
    <col min="2817" max="2817" width="9" style="73"/>
    <col min="2818" max="2818" width="3" style="73" customWidth="1"/>
    <col min="2819" max="2819" width="11.625" style="73" customWidth="1"/>
    <col min="2820" max="2825" width="10.5" style="73" customWidth="1"/>
    <col min="2826" max="3064" width="9" style="73"/>
    <col min="3065" max="3065" width="3" style="73" customWidth="1"/>
    <col min="3066" max="3066" width="11.625" style="73" customWidth="1"/>
    <col min="3067" max="3072" width="10.5" style="73" customWidth="1"/>
    <col min="3073" max="3073" width="9" style="73"/>
    <col min="3074" max="3074" width="3" style="73" customWidth="1"/>
    <col min="3075" max="3075" width="11.625" style="73" customWidth="1"/>
    <col min="3076" max="3081" width="10.5" style="73" customWidth="1"/>
    <col min="3082" max="3320" width="9" style="73"/>
    <col min="3321" max="3321" width="3" style="73" customWidth="1"/>
    <col min="3322" max="3322" width="11.625" style="73" customWidth="1"/>
    <col min="3323" max="3328" width="10.5" style="73" customWidth="1"/>
    <col min="3329" max="3329" width="9" style="73"/>
    <col min="3330" max="3330" width="3" style="73" customWidth="1"/>
    <col min="3331" max="3331" width="11.625" style="73" customWidth="1"/>
    <col min="3332" max="3337" width="10.5" style="73" customWidth="1"/>
    <col min="3338" max="3576" width="9" style="73"/>
    <col min="3577" max="3577" width="3" style="73" customWidth="1"/>
    <col min="3578" max="3578" width="11.625" style="73" customWidth="1"/>
    <col min="3579" max="3584" width="10.5" style="73" customWidth="1"/>
    <col min="3585" max="3585" width="9" style="73"/>
    <col min="3586" max="3586" width="3" style="73" customWidth="1"/>
    <col min="3587" max="3587" width="11.625" style="73" customWidth="1"/>
    <col min="3588" max="3593" width="10.5" style="73" customWidth="1"/>
    <col min="3594" max="3832" width="9" style="73"/>
    <col min="3833" max="3833" width="3" style="73" customWidth="1"/>
    <col min="3834" max="3834" width="11.625" style="73" customWidth="1"/>
    <col min="3835" max="3840" width="10.5" style="73" customWidth="1"/>
    <col min="3841" max="3841" width="9" style="73"/>
    <col min="3842" max="3842" width="3" style="73" customWidth="1"/>
    <col min="3843" max="3843" width="11.625" style="73" customWidth="1"/>
    <col min="3844" max="3849" width="10.5" style="73" customWidth="1"/>
    <col min="3850" max="4088" width="9" style="73"/>
    <col min="4089" max="4089" width="3" style="73" customWidth="1"/>
    <col min="4090" max="4090" width="11.625" style="73" customWidth="1"/>
    <col min="4091" max="4096" width="10.5" style="73" customWidth="1"/>
    <col min="4097" max="4097" width="9" style="73"/>
    <col min="4098" max="4098" width="3" style="73" customWidth="1"/>
    <col min="4099" max="4099" width="11.625" style="73" customWidth="1"/>
    <col min="4100" max="4105" width="10.5" style="73" customWidth="1"/>
    <col min="4106" max="4344" width="9" style="73"/>
    <col min="4345" max="4345" width="3" style="73" customWidth="1"/>
    <col min="4346" max="4346" width="11.625" style="73" customWidth="1"/>
    <col min="4347" max="4352" width="10.5" style="73" customWidth="1"/>
    <col min="4353" max="4353" width="9" style="73"/>
    <col min="4354" max="4354" width="3" style="73" customWidth="1"/>
    <col min="4355" max="4355" width="11.625" style="73" customWidth="1"/>
    <col min="4356" max="4361" width="10.5" style="73" customWidth="1"/>
    <col min="4362" max="4600" width="9" style="73"/>
    <col min="4601" max="4601" width="3" style="73" customWidth="1"/>
    <col min="4602" max="4602" width="11.625" style="73" customWidth="1"/>
    <col min="4603" max="4608" width="10.5" style="73" customWidth="1"/>
    <col min="4609" max="4609" width="9" style="73"/>
    <col min="4610" max="4610" width="3" style="73" customWidth="1"/>
    <col min="4611" max="4611" width="11.625" style="73" customWidth="1"/>
    <col min="4612" max="4617" width="10.5" style="73" customWidth="1"/>
    <col min="4618" max="4856" width="9" style="73"/>
    <col min="4857" max="4857" width="3" style="73" customWidth="1"/>
    <col min="4858" max="4858" width="11.625" style="73" customWidth="1"/>
    <col min="4859" max="4864" width="10.5" style="73" customWidth="1"/>
    <col min="4865" max="4865" width="9" style="73"/>
    <col min="4866" max="4866" width="3" style="73" customWidth="1"/>
    <col min="4867" max="4867" width="11.625" style="73" customWidth="1"/>
    <col min="4868" max="4873" width="10.5" style="73" customWidth="1"/>
    <col min="4874" max="5112" width="9" style="73"/>
    <col min="5113" max="5113" width="3" style="73" customWidth="1"/>
    <col min="5114" max="5114" width="11.625" style="73" customWidth="1"/>
    <col min="5115" max="5120" width="10.5" style="73" customWidth="1"/>
    <col min="5121" max="5121" width="9" style="73"/>
    <col min="5122" max="5122" width="3" style="73" customWidth="1"/>
    <col min="5123" max="5123" width="11.625" style="73" customWidth="1"/>
    <col min="5124" max="5129" width="10.5" style="73" customWidth="1"/>
    <col min="5130" max="5368" width="9" style="73"/>
    <col min="5369" max="5369" width="3" style="73" customWidth="1"/>
    <col min="5370" max="5370" width="11.625" style="73" customWidth="1"/>
    <col min="5371" max="5376" width="10.5" style="73" customWidth="1"/>
    <col min="5377" max="5377" width="9" style="73"/>
    <col min="5378" max="5378" width="3" style="73" customWidth="1"/>
    <col min="5379" max="5379" width="11.625" style="73" customWidth="1"/>
    <col min="5380" max="5385" width="10.5" style="73" customWidth="1"/>
    <col min="5386" max="5624" width="9" style="73"/>
    <col min="5625" max="5625" width="3" style="73" customWidth="1"/>
    <col min="5626" max="5626" width="11.625" style="73" customWidth="1"/>
    <col min="5627" max="5632" width="10.5" style="73" customWidth="1"/>
    <col min="5633" max="5633" width="9" style="73"/>
    <col min="5634" max="5634" width="3" style="73" customWidth="1"/>
    <col min="5635" max="5635" width="11.625" style="73" customWidth="1"/>
    <col min="5636" max="5641" width="10.5" style="73" customWidth="1"/>
    <col min="5642" max="5880" width="9" style="73"/>
    <col min="5881" max="5881" width="3" style="73" customWidth="1"/>
    <col min="5882" max="5882" width="11.625" style="73" customWidth="1"/>
    <col min="5883" max="5888" width="10.5" style="73" customWidth="1"/>
    <col min="5889" max="5889" width="9" style="73"/>
    <col min="5890" max="5890" width="3" style="73" customWidth="1"/>
    <col min="5891" max="5891" width="11.625" style="73" customWidth="1"/>
    <col min="5892" max="5897" width="10.5" style="73" customWidth="1"/>
    <col min="5898" max="6136" width="9" style="73"/>
    <col min="6137" max="6137" width="3" style="73" customWidth="1"/>
    <col min="6138" max="6138" width="11.625" style="73" customWidth="1"/>
    <col min="6139" max="6144" width="10.5" style="73" customWidth="1"/>
    <col min="6145" max="6145" width="9" style="73"/>
    <col min="6146" max="6146" width="3" style="73" customWidth="1"/>
    <col min="6147" max="6147" width="11.625" style="73" customWidth="1"/>
    <col min="6148" max="6153" width="10.5" style="73" customWidth="1"/>
    <col min="6154" max="6392" width="9" style="73"/>
    <col min="6393" max="6393" width="3" style="73" customWidth="1"/>
    <col min="6394" max="6394" width="11.625" style="73" customWidth="1"/>
    <col min="6395" max="6400" width="10.5" style="73" customWidth="1"/>
    <col min="6401" max="6401" width="9" style="73"/>
    <col min="6402" max="6402" width="3" style="73" customWidth="1"/>
    <col min="6403" max="6403" width="11.625" style="73" customWidth="1"/>
    <col min="6404" max="6409" width="10.5" style="73" customWidth="1"/>
    <col min="6410" max="6648" width="9" style="73"/>
    <col min="6649" max="6649" width="3" style="73" customWidth="1"/>
    <col min="6650" max="6650" width="11.625" style="73" customWidth="1"/>
    <col min="6651" max="6656" width="10.5" style="73" customWidth="1"/>
    <col min="6657" max="6657" width="9" style="73"/>
    <col min="6658" max="6658" width="3" style="73" customWidth="1"/>
    <col min="6659" max="6659" width="11.625" style="73" customWidth="1"/>
    <col min="6660" max="6665" width="10.5" style="73" customWidth="1"/>
    <col min="6666" max="6904" width="9" style="73"/>
    <col min="6905" max="6905" width="3" style="73" customWidth="1"/>
    <col min="6906" max="6906" width="11.625" style="73" customWidth="1"/>
    <col min="6907" max="6912" width="10.5" style="73" customWidth="1"/>
    <col min="6913" max="6913" width="9" style="73"/>
    <col min="6914" max="6914" width="3" style="73" customWidth="1"/>
    <col min="6915" max="6915" width="11.625" style="73" customWidth="1"/>
    <col min="6916" max="6921" width="10.5" style="73" customWidth="1"/>
    <col min="6922" max="7160" width="9" style="73"/>
    <col min="7161" max="7161" width="3" style="73" customWidth="1"/>
    <col min="7162" max="7162" width="11.625" style="73" customWidth="1"/>
    <col min="7163" max="7168" width="10.5" style="73" customWidth="1"/>
    <col min="7169" max="7169" width="9" style="73"/>
    <col min="7170" max="7170" width="3" style="73" customWidth="1"/>
    <col min="7171" max="7171" width="11.625" style="73" customWidth="1"/>
    <col min="7172" max="7177" width="10.5" style="73" customWidth="1"/>
    <col min="7178" max="7416" width="9" style="73"/>
    <col min="7417" max="7417" width="3" style="73" customWidth="1"/>
    <col min="7418" max="7418" width="11.625" style="73" customWidth="1"/>
    <col min="7419" max="7424" width="10.5" style="73" customWidth="1"/>
    <col min="7425" max="7425" width="9" style="73"/>
    <col min="7426" max="7426" width="3" style="73" customWidth="1"/>
    <col min="7427" max="7427" width="11.625" style="73" customWidth="1"/>
    <col min="7428" max="7433" width="10.5" style="73" customWidth="1"/>
    <col min="7434" max="7672" width="9" style="73"/>
    <col min="7673" max="7673" width="3" style="73" customWidth="1"/>
    <col min="7674" max="7674" width="11.625" style="73" customWidth="1"/>
    <col min="7675" max="7680" width="10.5" style="73" customWidth="1"/>
    <col min="7681" max="7681" width="9" style="73"/>
    <col min="7682" max="7682" width="3" style="73" customWidth="1"/>
    <col min="7683" max="7683" width="11.625" style="73" customWidth="1"/>
    <col min="7684" max="7689" width="10.5" style="73" customWidth="1"/>
    <col min="7690" max="7928" width="9" style="73"/>
    <col min="7929" max="7929" width="3" style="73" customWidth="1"/>
    <col min="7930" max="7930" width="11.625" style="73" customWidth="1"/>
    <col min="7931" max="7936" width="10.5" style="73" customWidth="1"/>
    <col min="7937" max="7937" width="9" style="73"/>
    <col min="7938" max="7938" width="3" style="73" customWidth="1"/>
    <col min="7939" max="7939" width="11.625" style="73" customWidth="1"/>
    <col min="7940" max="7945" width="10.5" style="73" customWidth="1"/>
    <col min="7946" max="8184" width="9" style="73"/>
    <col min="8185" max="8185" width="3" style="73" customWidth="1"/>
    <col min="8186" max="8186" width="11.625" style="73" customWidth="1"/>
    <col min="8187" max="8192" width="10.5" style="73" customWidth="1"/>
    <col min="8193" max="8193" width="9" style="73"/>
    <col min="8194" max="8194" width="3" style="73" customWidth="1"/>
    <col min="8195" max="8195" width="11.625" style="73" customWidth="1"/>
    <col min="8196" max="8201" width="10.5" style="73" customWidth="1"/>
    <col min="8202" max="8440" width="9" style="73"/>
    <col min="8441" max="8441" width="3" style="73" customWidth="1"/>
    <col min="8442" max="8442" width="11.625" style="73" customWidth="1"/>
    <col min="8443" max="8448" width="10.5" style="73" customWidth="1"/>
    <col min="8449" max="8449" width="9" style="73"/>
    <col min="8450" max="8450" width="3" style="73" customWidth="1"/>
    <col min="8451" max="8451" width="11.625" style="73" customWidth="1"/>
    <col min="8452" max="8457" width="10.5" style="73" customWidth="1"/>
    <col min="8458" max="8696" width="9" style="73"/>
    <col min="8697" max="8697" width="3" style="73" customWidth="1"/>
    <col min="8698" max="8698" width="11.625" style="73" customWidth="1"/>
    <col min="8699" max="8704" width="10.5" style="73" customWidth="1"/>
    <col min="8705" max="8705" width="9" style="73"/>
    <col min="8706" max="8706" width="3" style="73" customWidth="1"/>
    <col min="8707" max="8707" width="11.625" style="73" customWidth="1"/>
    <col min="8708" max="8713" width="10.5" style="73" customWidth="1"/>
    <col min="8714" max="8952" width="9" style="73"/>
    <col min="8953" max="8953" width="3" style="73" customWidth="1"/>
    <col min="8954" max="8954" width="11.625" style="73" customWidth="1"/>
    <col min="8955" max="8960" width="10.5" style="73" customWidth="1"/>
    <col min="8961" max="8961" width="9" style="73"/>
    <col min="8962" max="8962" width="3" style="73" customWidth="1"/>
    <col min="8963" max="8963" width="11.625" style="73" customWidth="1"/>
    <col min="8964" max="8969" width="10.5" style="73" customWidth="1"/>
    <col min="8970" max="9208" width="9" style="73"/>
    <col min="9209" max="9209" width="3" style="73" customWidth="1"/>
    <col min="9210" max="9210" width="11.625" style="73" customWidth="1"/>
    <col min="9211" max="9216" width="10.5" style="73" customWidth="1"/>
    <col min="9217" max="9217" width="9" style="73"/>
    <col min="9218" max="9218" width="3" style="73" customWidth="1"/>
    <col min="9219" max="9219" width="11.625" style="73" customWidth="1"/>
    <col min="9220" max="9225" width="10.5" style="73" customWidth="1"/>
    <col min="9226" max="9464" width="9" style="73"/>
    <col min="9465" max="9465" width="3" style="73" customWidth="1"/>
    <col min="9466" max="9466" width="11.625" style="73" customWidth="1"/>
    <col min="9467" max="9472" width="10.5" style="73" customWidth="1"/>
    <col min="9473" max="9473" width="9" style="73"/>
    <col min="9474" max="9474" width="3" style="73" customWidth="1"/>
    <col min="9475" max="9475" width="11.625" style="73" customWidth="1"/>
    <col min="9476" max="9481" width="10.5" style="73" customWidth="1"/>
    <col min="9482" max="9720" width="9" style="73"/>
    <col min="9721" max="9721" width="3" style="73" customWidth="1"/>
    <col min="9722" max="9722" width="11.625" style="73" customWidth="1"/>
    <col min="9723" max="9728" width="10.5" style="73" customWidth="1"/>
    <col min="9729" max="9729" width="9" style="73"/>
    <col min="9730" max="9730" width="3" style="73" customWidth="1"/>
    <col min="9731" max="9731" width="11.625" style="73" customWidth="1"/>
    <col min="9732" max="9737" width="10.5" style="73" customWidth="1"/>
    <col min="9738" max="9976" width="9" style="73"/>
    <col min="9977" max="9977" width="3" style="73" customWidth="1"/>
    <col min="9978" max="9978" width="11.625" style="73" customWidth="1"/>
    <col min="9979" max="9984" width="10.5" style="73" customWidth="1"/>
    <col min="9985" max="9985" width="9" style="73"/>
    <col min="9986" max="9986" width="3" style="73" customWidth="1"/>
    <col min="9987" max="9987" width="11.625" style="73" customWidth="1"/>
    <col min="9988" max="9993" width="10.5" style="73" customWidth="1"/>
    <col min="9994" max="10232" width="9" style="73"/>
    <col min="10233" max="10233" width="3" style="73" customWidth="1"/>
    <col min="10234" max="10234" width="11.625" style="73" customWidth="1"/>
    <col min="10235" max="10240" width="10.5" style="73" customWidth="1"/>
    <col min="10241" max="10241" width="9" style="73"/>
    <col min="10242" max="10242" width="3" style="73" customWidth="1"/>
    <col min="10243" max="10243" width="11.625" style="73" customWidth="1"/>
    <col min="10244" max="10249" width="10.5" style="73" customWidth="1"/>
    <col min="10250" max="10488" width="9" style="73"/>
    <col min="10489" max="10489" width="3" style="73" customWidth="1"/>
    <col min="10490" max="10490" width="11.625" style="73" customWidth="1"/>
    <col min="10491" max="10496" width="10.5" style="73" customWidth="1"/>
    <col min="10497" max="10497" width="9" style="73"/>
    <col min="10498" max="10498" width="3" style="73" customWidth="1"/>
    <col min="10499" max="10499" width="11.625" style="73" customWidth="1"/>
    <col min="10500" max="10505" width="10.5" style="73" customWidth="1"/>
    <col min="10506" max="10744" width="9" style="73"/>
    <col min="10745" max="10745" width="3" style="73" customWidth="1"/>
    <col min="10746" max="10746" width="11.625" style="73" customWidth="1"/>
    <col min="10747" max="10752" width="10.5" style="73" customWidth="1"/>
    <col min="10753" max="10753" width="9" style="73"/>
    <col min="10754" max="10754" width="3" style="73" customWidth="1"/>
    <col min="10755" max="10755" width="11.625" style="73" customWidth="1"/>
    <col min="10756" max="10761" width="10.5" style="73" customWidth="1"/>
    <col min="10762" max="11000" width="9" style="73"/>
    <col min="11001" max="11001" width="3" style="73" customWidth="1"/>
    <col min="11002" max="11002" width="11.625" style="73" customWidth="1"/>
    <col min="11003" max="11008" width="10.5" style="73" customWidth="1"/>
    <col min="11009" max="11009" width="9" style="73"/>
    <col min="11010" max="11010" width="3" style="73" customWidth="1"/>
    <col min="11011" max="11011" width="11.625" style="73" customWidth="1"/>
    <col min="11012" max="11017" width="10.5" style="73" customWidth="1"/>
    <col min="11018" max="11256" width="9" style="73"/>
    <col min="11257" max="11257" width="3" style="73" customWidth="1"/>
    <col min="11258" max="11258" width="11.625" style="73" customWidth="1"/>
    <col min="11259" max="11264" width="10.5" style="73" customWidth="1"/>
    <col min="11265" max="11265" width="9" style="73"/>
    <col min="11266" max="11266" width="3" style="73" customWidth="1"/>
    <col min="11267" max="11267" width="11.625" style="73" customWidth="1"/>
    <col min="11268" max="11273" width="10.5" style="73" customWidth="1"/>
    <col min="11274" max="11512" width="9" style="73"/>
    <col min="11513" max="11513" width="3" style="73" customWidth="1"/>
    <col min="11514" max="11514" width="11.625" style="73" customWidth="1"/>
    <col min="11515" max="11520" width="10.5" style="73" customWidth="1"/>
    <col min="11521" max="11521" width="9" style="73"/>
    <col min="11522" max="11522" width="3" style="73" customWidth="1"/>
    <col min="11523" max="11523" width="11.625" style="73" customWidth="1"/>
    <col min="11524" max="11529" width="10.5" style="73" customWidth="1"/>
    <col min="11530" max="11768" width="9" style="73"/>
    <col min="11769" max="11769" width="3" style="73" customWidth="1"/>
    <col min="11770" max="11770" width="11.625" style="73" customWidth="1"/>
    <col min="11771" max="11776" width="10.5" style="73" customWidth="1"/>
    <col min="11777" max="11777" width="9" style="73"/>
    <col min="11778" max="11778" width="3" style="73" customWidth="1"/>
    <col min="11779" max="11779" width="11.625" style="73" customWidth="1"/>
    <col min="11780" max="11785" width="10.5" style="73" customWidth="1"/>
    <col min="11786" max="12024" width="9" style="73"/>
    <col min="12025" max="12025" width="3" style="73" customWidth="1"/>
    <col min="12026" max="12026" width="11.625" style="73" customWidth="1"/>
    <col min="12027" max="12032" width="10.5" style="73" customWidth="1"/>
    <col min="12033" max="12033" width="9" style="73"/>
    <col min="12034" max="12034" width="3" style="73" customWidth="1"/>
    <col min="12035" max="12035" width="11.625" style="73" customWidth="1"/>
    <col min="12036" max="12041" width="10.5" style="73" customWidth="1"/>
    <col min="12042" max="12280" width="9" style="73"/>
    <col min="12281" max="12281" width="3" style="73" customWidth="1"/>
    <col min="12282" max="12282" width="11.625" style="73" customWidth="1"/>
    <col min="12283" max="12288" width="10.5" style="73" customWidth="1"/>
    <col min="12289" max="12289" width="9" style="73"/>
    <col min="12290" max="12290" width="3" style="73" customWidth="1"/>
    <col min="12291" max="12291" width="11.625" style="73" customWidth="1"/>
    <col min="12292" max="12297" width="10.5" style="73" customWidth="1"/>
    <col min="12298" max="12536" width="9" style="73"/>
    <col min="12537" max="12537" width="3" style="73" customWidth="1"/>
    <col min="12538" max="12538" width="11.625" style="73" customWidth="1"/>
    <col min="12539" max="12544" width="10.5" style="73" customWidth="1"/>
    <col min="12545" max="12545" width="9" style="73"/>
    <col min="12546" max="12546" width="3" style="73" customWidth="1"/>
    <col min="12547" max="12547" width="11.625" style="73" customWidth="1"/>
    <col min="12548" max="12553" width="10.5" style="73" customWidth="1"/>
    <col min="12554" max="12792" width="9" style="73"/>
    <col min="12793" max="12793" width="3" style="73" customWidth="1"/>
    <col min="12794" max="12794" width="11.625" style="73" customWidth="1"/>
    <col min="12795" max="12800" width="10.5" style="73" customWidth="1"/>
    <col min="12801" max="12801" width="9" style="73"/>
    <col min="12802" max="12802" width="3" style="73" customWidth="1"/>
    <col min="12803" max="12803" width="11.625" style="73" customWidth="1"/>
    <col min="12804" max="12809" width="10.5" style="73" customWidth="1"/>
    <col min="12810" max="13048" width="9" style="73"/>
    <col min="13049" max="13049" width="3" style="73" customWidth="1"/>
    <col min="13050" max="13050" width="11.625" style="73" customWidth="1"/>
    <col min="13051" max="13056" width="10.5" style="73" customWidth="1"/>
    <col min="13057" max="13057" width="9" style="73"/>
    <col min="13058" max="13058" width="3" style="73" customWidth="1"/>
    <col min="13059" max="13059" width="11.625" style="73" customWidth="1"/>
    <col min="13060" max="13065" width="10.5" style="73" customWidth="1"/>
    <col min="13066" max="13304" width="9" style="73"/>
    <col min="13305" max="13305" width="3" style="73" customWidth="1"/>
    <col min="13306" max="13306" width="11.625" style="73" customWidth="1"/>
    <col min="13307" max="13312" width="10.5" style="73" customWidth="1"/>
    <col min="13313" max="13313" width="9" style="73"/>
    <col min="13314" max="13314" width="3" style="73" customWidth="1"/>
    <col min="13315" max="13315" width="11.625" style="73" customWidth="1"/>
    <col min="13316" max="13321" width="10.5" style="73" customWidth="1"/>
    <col min="13322" max="13560" width="9" style="73"/>
    <col min="13561" max="13561" width="3" style="73" customWidth="1"/>
    <col min="13562" max="13562" width="11.625" style="73" customWidth="1"/>
    <col min="13563" max="13568" width="10.5" style="73" customWidth="1"/>
    <col min="13569" max="13569" width="9" style="73"/>
    <col min="13570" max="13570" width="3" style="73" customWidth="1"/>
    <col min="13571" max="13571" width="11.625" style="73" customWidth="1"/>
    <col min="13572" max="13577" width="10.5" style="73" customWidth="1"/>
    <col min="13578" max="13816" width="9" style="73"/>
    <col min="13817" max="13817" width="3" style="73" customWidth="1"/>
    <col min="13818" max="13818" width="11.625" style="73" customWidth="1"/>
    <col min="13819" max="13824" width="10.5" style="73" customWidth="1"/>
    <col min="13825" max="13825" width="9" style="73"/>
    <col min="13826" max="13826" width="3" style="73" customWidth="1"/>
    <col min="13827" max="13827" width="11.625" style="73" customWidth="1"/>
    <col min="13828" max="13833" width="10.5" style="73" customWidth="1"/>
    <col min="13834" max="14072" width="9" style="73"/>
    <col min="14073" max="14073" width="3" style="73" customWidth="1"/>
    <col min="14074" max="14074" width="11.625" style="73" customWidth="1"/>
    <col min="14075" max="14080" width="10.5" style="73" customWidth="1"/>
    <col min="14081" max="14081" width="9" style="73"/>
    <col min="14082" max="14082" width="3" style="73" customWidth="1"/>
    <col min="14083" max="14083" width="11.625" style="73" customWidth="1"/>
    <col min="14084" max="14089" width="10.5" style="73" customWidth="1"/>
    <col min="14090" max="14328" width="9" style="73"/>
    <col min="14329" max="14329" width="3" style="73" customWidth="1"/>
    <col min="14330" max="14330" width="11.625" style="73" customWidth="1"/>
    <col min="14331" max="14336" width="10.5" style="73" customWidth="1"/>
    <col min="14337" max="14337" width="9" style="73"/>
    <col min="14338" max="14338" width="3" style="73" customWidth="1"/>
    <col min="14339" max="14339" width="11.625" style="73" customWidth="1"/>
    <col min="14340" max="14345" width="10.5" style="73" customWidth="1"/>
    <col min="14346" max="14584" width="9" style="73"/>
    <col min="14585" max="14585" width="3" style="73" customWidth="1"/>
    <col min="14586" max="14586" width="11.625" style="73" customWidth="1"/>
    <col min="14587" max="14592" width="10.5" style="73" customWidth="1"/>
    <col min="14593" max="14593" width="9" style="73"/>
    <col min="14594" max="14594" width="3" style="73" customWidth="1"/>
    <col min="14595" max="14595" width="11.625" style="73" customWidth="1"/>
    <col min="14596" max="14601" width="10.5" style="73" customWidth="1"/>
    <col min="14602" max="14840" width="9" style="73"/>
    <col min="14841" max="14841" width="3" style="73" customWidth="1"/>
    <col min="14842" max="14842" width="11.625" style="73" customWidth="1"/>
    <col min="14843" max="14848" width="10.5" style="73" customWidth="1"/>
    <col min="14849" max="14849" width="9" style="73"/>
    <col min="14850" max="14850" width="3" style="73" customWidth="1"/>
    <col min="14851" max="14851" width="11.625" style="73" customWidth="1"/>
    <col min="14852" max="14857" width="10.5" style="73" customWidth="1"/>
    <col min="14858" max="15096" width="9" style="73"/>
    <col min="15097" max="15097" width="3" style="73" customWidth="1"/>
    <col min="15098" max="15098" width="11.625" style="73" customWidth="1"/>
    <col min="15099" max="15104" width="10.5" style="73" customWidth="1"/>
    <col min="15105" max="15105" width="9" style="73"/>
    <col min="15106" max="15106" width="3" style="73" customWidth="1"/>
    <col min="15107" max="15107" width="11.625" style="73" customWidth="1"/>
    <col min="15108" max="15113" width="10.5" style="73" customWidth="1"/>
    <col min="15114" max="15352" width="9" style="73"/>
    <col min="15353" max="15353" width="3" style="73" customWidth="1"/>
    <col min="15354" max="15354" width="11.625" style="73" customWidth="1"/>
    <col min="15355" max="15360" width="10.5" style="73" customWidth="1"/>
    <col min="15361" max="15361" width="9" style="73"/>
    <col min="15362" max="15362" width="3" style="73" customWidth="1"/>
    <col min="15363" max="15363" width="11.625" style="73" customWidth="1"/>
    <col min="15364" max="15369" width="10.5" style="73" customWidth="1"/>
    <col min="15370" max="15608" width="9" style="73"/>
    <col min="15609" max="15609" width="3" style="73" customWidth="1"/>
    <col min="15610" max="15610" width="11.625" style="73" customWidth="1"/>
    <col min="15611" max="15616" width="10.5" style="73" customWidth="1"/>
    <col min="15617" max="15617" width="9" style="73"/>
    <col min="15618" max="15618" width="3" style="73" customWidth="1"/>
    <col min="15619" max="15619" width="11.625" style="73" customWidth="1"/>
    <col min="15620" max="15625" width="10.5" style="73" customWidth="1"/>
    <col min="15626" max="15864" width="9" style="73"/>
    <col min="15865" max="15865" width="3" style="73" customWidth="1"/>
    <col min="15866" max="15866" width="11.625" style="73" customWidth="1"/>
    <col min="15867" max="15872" width="10.5" style="73" customWidth="1"/>
    <col min="15873" max="15873" width="9" style="73"/>
    <col min="15874" max="15874" width="3" style="73" customWidth="1"/>
    <col min="15875" max="15875" width="11.625" style="73" customWidth="1"/>
    <col min="15876" max="15881" width="10.5" style="73" customWidth="1"/>
    <col min="15882" max="16120" width="9" style="73"/>
    <col min="16121" max="16121" width="3" style="73" customWidth="1"/>
    <col min="16122" max="16122" width="11.625" style="73" customWidth="1"/>
    <col min="16123" max="16128" width="10.5" style="73" customWidth="1"/>
    <col min="16129" max="16129" width="9" style="73"/>
    <col min="16130" max="16130" width="3" style="73" customWidth="1"/>
    <col min="16131" max="16131" width="11.625" style="73" customWidth="1"/>
    <col min="16132" max="16137" width="10.5" style="73" customWidth="1"/>
    <col min="16138" max="16384" width="9" style="73"/>
  </cols>
  <sheetData>
    <row r="1" spans="1:9" ht="13.5">
      <c r="A1" s="349" t="s">
        <v>254</v>
      </c>
      <c r="B1" s="349"/>
      <c r="C1" s="349"/>
      <c r="D1" s="349"/>
      <c r="E1" s="349"/>
      <c r="F1" s="349"/>
      <c r="G1" s="349"/>
      <c r="H1" s="349"/>
      <c r="I1" s="72"/>
    </row>
    <row r="2" spans="1:9">
      <c r="A2" s="74"/>
      <c r="B2" s="72"/>
      <c r="C2" s="72"/>
      <c r="D2" s="72"/>
      <c r="E2" s="72"/>
      <c r="F2" s="72"/>
      <c r="G2" s="72"/>
      <c r="H2" s="72"/>
      <c r="I2" s="72"/>
    </row>
    <row r="3" spans="1:9">
      <c r="A3" s="4"/>
      <c r="B3" s="5" t="s">
        <v>1</v>
      </c>
      <c r="C3" s="5"/>
      <c r="D3" s="5"/>
      <c r="E3" s="5"/>
      <c r="F3" s="5"/>
      <c r="G3" s="5"/>
      <c r="H3" s="6" t="s">
        <v>255</v>
      </c>
      <c r="I3" s="72"/>
    </row>
    <row r="4" spans="1:9" ht="22.5" customHeight="1">
      <c r="A4" s="27"/>
      <c r="B4" s="390" t="s">
        <v>8</v>
      </c>
      <c r="C4" s="390" t="s">
        <v>219</v>
      </c>
      <c r="D4" s="391" t="s">
        <v>256</v>
      </c>
      <c r="E4" s="392"/>
      <c r="F4" s="392"/>
      <c r="G4" s="393"/>
      <c r="H4" s="384" t="s">
        <v>257</v>
      </c>
      <c r="I4" s="72"/>
    </row>
    <row r="5" spans="1:9" ht="30.75" customHeight="1">
      <c r="A5" s="13"/>
      <c r="B5" s="390"/>
      <c r="C5" s="390"/>
      <c r="D5" s="325" t="s">
        <v>219</v>
      </c>
      <c r="E5" s="325" t="s">
        <v>258</v>
      </c>
      <c r="F5" s="325" t="s">
        <v>259</v>
      </c>
      <c r="G5" s="325" t="s">
        <v>260</v>
      </c>
      <c r="H5" s="384"/>
      <c r="I5" s="72"/>
    </row>
    <row r="6" spans="1:9" ht="12" customHeight="1">
      <c r="A6" s="343" t="s">
        <v>261</v>
      </c>
      <c r="B6" s="232" t="s">
        <v>262</v>
      </c>
      <c r="C6" s="95">
        <v>7.4</v>
      </c>
      <c r="D6" s="95">
        <v>7.4</v>
      </c>
      <c r="E6" s="95">
        <v>4.2</v>
      </c>
      <c r="F6" s="95">
        <v>3.1</v>
      </c>
      <c r="G6" s="95">
        <v>15.3</v>
      </c>
      <c r="H6" s="95">
        <v>6.9</v>
      </c>
      <c r="I6" s="72"/>
    </row>
    <row r="7" spans="1:9" ht="12" customHeight="1">
      <c r="A7" s="344"/>
      <c r="B7" s="232" t="s">
        <v>263</v>
      </c>
      <c r="C7" s="95">
        <v>7.4</v>
      </c>
      <c r="D7" s="95">
        <v>7.1</v>
      </c>
      <c r="E7" s="95">
        <v>4.0999999999999996</v>
      </c>
      <c r="F7" s="95">
        <v>3.6</v>
      </c>
      <c r="G7" s="95">
        <v>14.9</v>
      </c>
      <c r="H7" s="95">
        <v>9.5</v>
      </c>
      <c r="I7" s="72"/>
    </row>
    <row r="8" spans="1:9" ht="12" customHeight="1">
      <c r="A8" s="344" t="s">
        <v>99</v>
      </c>
      <c r="B8" s="232" t="s">
        <v>131</v>
      </c>
      <c r="C8" s="95">
        <v>7.5</v>
      </c>
      <c r="D8" s="95">
        <v>7.3</v>
      </c>
      <c r="E8" s="95">
        <v>4.5</v>
      </c>
      <c r="F8" s="95">
        <v>3.5</v>
      </c>
      <c r="G8" s="95">
        <v>14.9</v>
      </c>
      <c r="H8" s="95">
        <v>8.8000000000000007</v>
      </c>
      <c r="I8" s="72"/>
    </row>
    <row r="9" spans="1:9" ht="12" customHeight="1">
      <c r="A9" s="344" t="s">
        <v>37</v>
      </c>
      <c r="B9" s="232" t="s">
        <v>132</v>
      </c>
      <c r="C9" s="95">
        <v>7.6</v>
      </c>
      <c r="D9" s="95">
        <v>7.4</v>
      </c>
      <c r="E9" s="95">
        <v>4.5</v>
      </c>
      <c r="F9" s="95">
        <v>3.5</v>
      </c>
      <c r="G9" s="95">
        <v>15.2</v>
      </c>
      <c r="H9" s="95">
        <v>8.8000000000000007</v>
      </c>
      <c r="I9" s="72"/>
    </row>
    <row r="10" spans="1:9" ht="12" customHeight="1">
      <c r="A10" s="344" t="s">
        <v>39</v>
      </c>
      <c r="B10" s="232" t="s">
        <v>133</v>
      </c>
      <c r="C10" s="95">
        <v>7.1</v>
      </c>
      <c r="D10" s="95">
        <v>6.8</v>
      </c>
      <c r="E10" s="95">
        <v>4.2</v>
      </c>
      <c r="F10" s="95">
        <v>2.8</v>
      </c>
      <c r="G10" s="95">
        <v>14</v>
      </c>
      <c r="H10" s="95">
        <v>8.9</v>
      </c>
      <c r="I10" s="72"/>
    </row>
    <row r="11" spans="1:9" ht="12" customHeight="1">
      <c r="A11" s="344" t="s">
        <v>41</v>
      </c>
      <c r="B11" s="232" t="s">
        <v>134</v>
      </c>
      <c r="C11" s="95">
        <v>6.8</v>
      </c>
      <c r="D11" s="95">
        <v>6.9</v>
      </c>
      <c r="E11" s="95">
        <v>4.0999999999999996</v>
      </c>
      <c r="F11" s="95">
        <v>3.4</v>
      </c>
      <c r="G11" s="95">
        <v>13.7</v>
      </c>
      <c r="H11" s="95">
        <v>6.4</v>
      </c>
      <c r="I11" s="72"/>
    </row>
    <row r="12" spans="1:9" ht="12" customHeight="1">
      <c r="A12" s="344" t="s">
        <v>43</v>
      </c>
      <c r="B12" s="232" t="s">
        <v>135</v>
      </c>
      <c r="C12" s="95">
        <v>5.7</v>
      </c>
      <c r="D12" s="95">
        <v>5.6</v>
      </c>
      <c r="E12" s="95">
        <v>3.3</v>
      </c>
      <c r="F12" s="95">
        <v>2</v>
      </c>
      <c r="G12" s="95">
        <v>11.7</v>
      </c>
      <c r="H12" s="95">
        <v>6.3</v>
      </c>
      <c r="I12" s="5"/>
    </row>
    <row r="13" spans="1:9" ht="12" customHeight="1">
      <c r="A13" s="344" t="s">
        <v>45</v>
      </c>
      <c r="B13" s="232" t="s">
        <v>136</v>
      </c>
      <c r="C13" s="95">
        <v>5.4</v>
      </c>
      <c r="D13" s="95">
        <v>5.4</v>
      </c>
      <c r="E13" s="95">
        <v>2.6</v>
      </c>
      <c r="F13" s="95">
        <v>2.6</v>
      </c>
      <c r="G13" s="95">
        <v>11.3</v>
      </c>
      <c r="H13" s="95">
        <v>5.9</v>
      </c>
      <c r="I13" s="72"/>
    </row>
    <row r="14" spans="1:9" ht="12" customHeight="1">
      <c r="A14" s="344" t="s">
        <v>47</v>
      </c>
      <c r="B14" s="232" t="s">
        <v>137</v>
      </c>
      <c r="C14" s="95">
        <v>5.0999999999999996</v>
      </c>
      <c r="D14" s="95">
        <v>5.0999999999999996</v>
      </c>
      <c r="E14" s="95">
        <v>3</v>
      </c>
      <c r="F14" s="95">
        <v>2.5</v>
      </c>
      <c r="G14" s="95">
        <v>10.6</v>
      </c>
      <c r="H14" s="95">
        <v>5.6</v>
      </c>
      <c r="I14" s="72"/>
    </row>
    <row r="15" spans="1:9" ht="12" customHeight="1">
      <c r="A15" s="344" t="s">
        <v>49</v>
      </c>
      <c r="B15" s="20" t="s">
        <v>138</v>
      </c>
      <c r="C15" s="326">
        <v>4.4000000000000004</v>
      </c>
      <c r="D15" s="326">
        <v>4.2</v>
      </c>
      <c r="E15" s="326">
        <v>2.2000000000000002</v>
      </c>
      <c r="F15" s="326">
        <v>2.5</v>
      </c>
      <c r="G15" s="326">
        <v>9.6999999999999993</v>
      </c>
      <c r="H15" s="95">
        <v>5.2</v>
      </c>
      <c r="I15" s="72"/>
    </row>
    <row r="16" spans="1:9" ht="12" customHeight="1">
      <c r="A16" s="389"/>
      <c r="B16" s="232" t="s">
        <v>139</v>
      </c>
      <c r="C16" s="95">
        <v>3.8</v>
      </c>
      <c r="D16" s="95">
        <v>3.6</v>
      </c>
      <c r="E16" s="95">
        <v>1.8</v>
      </c>
      <c r="F16" s="95">
        <v>1.8</v>
      </c>
      <c r="G16" s="95">
        <v>8.1</v>
      </c>
      <c r="H16" s="95">
        <v>4</v>
      </c>
      <c r="I16" s="327"/>
    </row>
    <row r="17" spans="1:16" ht="12" customHeight="1">
      <c r="A17" s="345"/>
      <c r="B17" s="238" t="s">
        <v>140</v>
      </c>
      <c r="C17" s="96">
        <v>3.4</v>
      </c>
      <c r="D17" s="96">
        <v>3.2</v>
      </c>
      <c r="E17" s="96">
        <v>1.8</v>
      </c>
      <c r="F17" s="96">
        <v>1.1000000000000001</v>
      </c>
      <c r="G17" s="96">
        <v>7.1</v>
      </c>
      <c r="H17" s="96">
        <v>4.7</v>
      </c>
      <c r="I17" s="72"/>
    </row>
    <row r="18" spans="1:16" ht="12" customHeight="1">
      <c r="A18" s="328"/>
      <c r="B18" s="83"/>
      <c r="C18" s="329"/>
      <c r="D18" s="329"/>
      <c r="E18" s="329"/>
      <c r="F18" s="329"/>
      <c r="G18" s="329"/>
      <c r="H18" s="329"/>
      <c r="I18" s="97"/>
    </row>
    <row r="19" spans="1:16" ht="12" customHeight="1">
      <c r="A19" s="340" t="s">
        <v>14</v>
      </c>
      <c r="B19" s="18" t="s">
        <v>66</v>
      </c>
      <c r="C19" s="330">
        <v>3.2</v>
      </c>
      <c r="D19" s="330">
        <v>3.1</v>
      </c>
      <c r="E19" s="330">
        <v>2.2000000000000002</v>
      </c>
      <c r="F19" s="330">
        <v>1.2</v>
      </c>
      <c r="G19" s="330">
        <v>6.3</v>
      </c>
      <c r="H19" s="331">
        <v>2.9</v>
      </c>
      <c r="I19" s="72"/>
    </row>
    <row r="20" spans="1:16" ht="12" customHeight="1">
      <c r="A20" s="341"/>
      <c r="B20" s="20" t="s">
        <v>34</v>
      </c>
      <c r="C20" s="332">
        <v>4.2</v>
      </c>
      <c r="D20" s="332">
        <v>3.8</v>
      </c>
      <c r="E20" s="332">
        <v>2.1</v>
      </c>
      <c r="F20" s="332">
        <v>2.4</v>
      </c>
      <c r="G20" s="332">
        <v>8.5</v>
      </c>
      <c r="H20" s="333">
        <v>5.6</v>
      </c>
      <c r="I20" s="72"/>
    </row>
    <row r="21" spans="1:16" ht="12" customHeight="1">
      <c r="A21" s="341"/>
      <c r="B21" s="20" t="s">
        <v>36</v>
      </c>
      <c r="C21" s="332">
        <v>3.2</v>
      </c>
      <c r="D21" s="332">
        <v>2.8</v>
      </c>
      <c r="E21" s="332">
        <v>1.3</v>
      </c>
      <c r="F21" s="332">
        <v>1.1000000000000001</v>
      </c>
      <c r="G21" s="332">
        <v>7.9</v>
      </c>
      <c r="H21" s="333">
        <v>4.9000000000000004</v>
      </c>
      <c r="I21" s="72"/>
    </row>
    <row r="22" spans="1:16" ht="12" customHeight="1">
      <c r="A22" s="341"/>
      <c r="B22" s="20" t="s">
        <v>38</v>
      </c>
      <c r="C22" s="332">
        <v>3.1</v>
      </c>
      <c r="D22" s="332">
        <v>2.8</v>
      </c>
      <c r="E22" s="332">
        <v>1.4</v>
      </c>
      <c r="F22" s="332">
        <v>1.1000000000000001</v>
      </c>
      <c r="G22" s="332">
        <v>7.7</v>
      </c>
      <c r="H22" s="333">
        <v>4.9000000000000004</v>
      </c>
      <c r="I22" s="72"/>
    </row>
    <row r="23" spans="1:16" ht="12" customHeight="1">
      <c r="A23" s="341"/>
      <c r="B23" s="20" t="s">
        <v>40</v>
      </c>
      <c r="C23" s="332">
        <v>4.2</v>
      </c>
      <c r="D23" s="332">
        <v>3.9</v>
      </c>
      <c r="E23" s="332">
        <v>2.2000000000000002</v>
      </c>
      <c r="F23" s="332">
        <v>1.8</v>
      </c>
      <c r="G23" s="332">
        <v>8.1999999999999993</v>
      </c>
      <c r="H23" s="333">
        <v>6.3</v>
      </c>
      <c r="I23" s="72"/>
    </row>
    <row r="24" spans="1:16" ht="12" customHeight="1">
      <c r="A24" s="341"/>
      <c r="B24" s="20" t="s">
        <v>42</v>
      </c>
      <c r="C24" s="332">
        <v>3.5</v>
      </c>
      <c r="D24" s="332">
        <v>3.1</v>
      </c>
      <c r="E24" s="332">
        <v>2.2000000000000002</v>
      </c>
      <c r="F24" s="332">
        <v>1.2</v>
      </c>
      <c r="G24" s="332">
        <v>6.6</v>
      </c>
      <c r="H24" s="333">
        <v>6</v>
      </c>
      <c r="I24" s="72"/>
    </row>
    <row r="25" spans="1:16" ht="12" customHeight="1">
      <c r="A25" s="341"/>
      <c r="B25" s="20" t="s">
        <v>44</v>
      </c>
      <c r="C25" s="332">
        <v>2.8</v>
      </c>
      <c r="D25" s="332">
        <v>2.6</v>
      </c>
      <c r="E25" s="332">
        <v>1.5</v>
      </c>
      <c r="F25" s="332">
        <v>1.2</v>
      </c>
      <c r="G25" s="332">
        <v>5.8</v>
      </c>
      <c r="H25" s="333">
        <v>4.0999999999999996</v>
      </c>
      <c r="I25" s="72"/>
    </row>
    <row r="26" spans="1:16" ht="12" customHeight="1">
      <c r="A26" s="341"/>
      <c r="B26" s="20" t="s">
        <v>46</v>
      </c>
      <c r="C26" s="332">
        <v>3.3</v>
      </c>
      <c r="D26" s="332">
        <v>3.2</v>
      </c>
      <c r="E26" s="332">
        <v>1.4</v>
      </c>
      <c r="F26" s="332">
        <v>1.6</v>
      </c>
      <c r="G26" s="332">
        <v>8</v>
      </c>
      <c r="H26" s="333">
        <v>4</v>
      </c>
      <c r="I26" s="72"/>
    </row>
    <row r="27" spans="1:16" ht="12" customHeight="1">
      <c r="A27" s="341"/>
      <c r="B27" s="20" t="s">
        <v>48</v>
      </c>
      <c r="C27" s="334">
        <v>3.9</v>
      </c>
      <c r="D27" s="334">
        <v>3.3</v>
      </c>
      <c r="E27" s="334">
        <v>1.8</v>
      </c>
      <c r="F27" s="335">
        <v>0.5</v>
      </c>
      <c r="G27" s="334">
        <v>9.3000000000000007</v>
      </c>
      <c r="H27" s="38">
        <v>6.8</v>
      </c>
      <c r="I27" s="72"/>
    </row>
    <row r="28" spans="1:16" ht="12" customHeight="1">
      <c r="A28" s="341"/>
      <c r="B28" s="20" t="s">
        <v>50</v>
      </c>
      <c r="C28" s="334">
        <v>3.8</v>
      </c>
      <c r="D28" s="334">
        <v>3.6</v>
      </c>
      <c r="E28" s="334">
        <v>2.5</v>
      </c>
      <c r="F28" s="334">
        <v>1.7</v>
      </c>
      <c r="G28" s="334">
        <v>8.1</v>
      </c>
      <c r="H28" s="38">
        <v>5.3</v>
      </c>
      <c r="I28" s="72"/>
    </row>
    <row r="29" spans="1:16" ht="12" customHeight="1">
      <c r="A29" s="341"/>
      <c r="B29" s="20" t="s">
        <v>51</v>
      </c>
      <c r="C29" s="334">
        <v>3.1</v>
      </c>
      <c r="D29" s="334">
        <v>3.3</v>
      </c>
      <c r="E29" s="334">
        <v>2.1</v>
      </c>
      <c r="F29" s="334">
        <v>1.6</v>
      </c>
      <c r="G29" s="334">
        <v>7.6</v>
      </c>
      <c r="H29" s="38">
        <v>1.7</v>
      </c>
      <c r="I29" s="72"/>
    </row>
    <row r="30" spans="1:16" ht="12" customHeight="1">
      <c r="A30" s="341"/>
      <c r="B30" s="39" t="s">
        <v>59</v>
      </c>
      <c r="C30" s="336">
        <v>2.6</v>
      </c>
      <c r="D30" s="336">
        <v>2.5</v>
      </c>
      <c r="E30" s="336">
        <v>1.4</v>
      </c>
      <c r="F30" s="336">
        <v>1.7</v>
      </c>
      <c r="G30" s="336">
        <v>5.9</v>
      </c>
      <c r="H30" s="41">
        <v>2.6</v>
      </c>
      <c r="I30" s="72"/>
    </row>
    <row r="31" spans="1:16" ht="12" customHeight="1">
      <c r="A31" s="341"/>
      <c r="B31" s="18" t="s">
        <v>67</v>
      </c>
      <c r="C31" s="330">
        <v>2.6</v>
      </c>
      <c r="D31" s="330">
        <v>2.4</v>
      </c>
      <c r="E31" s="330">
        <v>1.4</v>
      </c>
      <c r="F31" s="330">
        <v>1.7</v>
      </c>
      <c r="G31" s="330">
        <v>4.8</v>
      </c>
      <c r="H31" s="331">
        <v>3.7</v>
      </c>
      <c r="I31" s="72"/>
      <c r="P31" s="73" t="s">
        <v>56</v>
      </c>
    </row>
    <row r="32" spans="1:16" ht="12" customHeight="1">
      <c r="A32" s="341"/>
      <c r="B32" s="20" t="s">
        <v>34</v>
      </c>
      <c r="C32" s="332">
        <v>2.1</v>
      </c>
      <c r="D32" s="332">
        <v>2</v>
      </c>
      <c r="E32" s="332">
        <v>1.4</v>
      </c>
      <c r="F32" s="332">
        <v>1</v>
      </c>
      <c r="G32" s="332">
        <v>4.4000000000000004</v>
      </c>
      <c r="H32" s="333">
        <v>2.9</v>
      </c>
      <c r="I32" s="72"/>
      <c r="P32" s="73" t="s">
        <v>56</v>
      </c>
    </row>
    <row r="33" spans="1:10" ht="12" customHeight="1">
      <c r="A33" s="341"/>
      <c r="B33" s="20" t="s">
        <v>36</v>
      </c>
      <c r="C33" s="332"/>
      <c r="D33" s="332"/>
      <c r="E33" s="332"/>
      <c r="F33" s="332"/>
      <c r="G33" s="332"/>
      <c r="H33" s="333"/>
      <c r="I33" s="72"/>
    </row>
    <row r="34" spans="1:10" ht="12" customHeight="1">
      <c r="A34" s="341"/>
      <c r="B34" s="20" t="s">
        <v>38</v>
      </c>
      <c r="C34" s="332"/>
      <c r="D34" s="332"/>
      <c r="E34" s="332"/>
      <c r="F34" s="332"/>
      <c r="G34" s="332"/>
      <c r="H34" s="333"/>
      <c r="I34" s="72"/>
    </row>
    <row r="35" spans="1:10" ht="12" customHeight="1">
      <c r="A35" s="341"/>
      <c r="B35" s="20" t="s">
        <v>40</v>
      </c>
      <c r="C35" s="332"/>
      <c r="D35" s="332"/>
      <c r="E35" s="332"/>
      <c r="F35" s="332"/>
      <c r="G35" s="332"/>
      <c r="H35" s="333"/>
      <c r="I35" s="72"/>
    </row>
    <row r="36" spans="1:10" ht="12" customHeight="1">
      <c r="A36" s="341"/>
      <c r="B36" s="20" t="s">
        <v>42</v>
      </c>
      <c r="C36" s="332"/>
      <c r="D36" s="332"/>
      <c r="E36" s="332"/>
      <c r="F36" s="332"/>
      <c r="G36" s="332"/>
      <c r="H36" s="333"/>
      <c r="I36" s="72"/>
    </row>
    <row r="37" spans="1:10" ht="12" customHeight="1">
      <c r="A37" s="341"/>
      <c r="B37" s="20" t="s">
        <v>44</v>
      </c>
      <c r="C37" s="332"/>
      <c r="D37" s="332"/>
      <c r="E37" s="332"/>
      <c r="F37" s="332"/>
      <c r="G37" s="332"/>
      <c r="H37" s="333"/>
      <c r="I37" s="72"/>
    </row>
    <row r="38" spans="1:10" ht="12" customHeight="1">
      <c r="A38" s="341"/>
      <c r="B38" s="20" t="s">
        <v>46</v>
      </c>
      <c r="C38" s="332"/>
      <c r="D38" s="332"/>
      <c r="E38" s="332"/>
      <c r="F38" s="332"/>
      <c r="G38" s="332"/>
      <c r="H38" s="333"/>
      <c r="I38" s="72"/>
    </row>
    <row r="39" spans="1:10" ht="12" customHeight="1">
      <c r="A39" s="341"/>
      <c r="B39" s="20" t="s">
        <v>48</v>
      </c>
      <c r="C39" s="334"/>
      <c r="D39" s="334"/>
      <c r="E39" s="334"/>
      <c r="F39" s="334"/>
      <c r="G39" s="334"/>
      <c r="H39" s="38"/>
      <c r="I39" s="72"/>
    </row>
    <row r="40" spans="1:10" ht="12" customHeight="1">
      <c r="A40" s="341"/>
      <c r="B40" s="20" t="s">
        <v>50</v>
      </c>
      <c r="C40" s="334"/>
      <c r="D40" s="334"/>
      <c r="E40" s="334"/>
      <c r="F40" s="334"/>
      <c r="G40" s="334"/>
      <c r="H40" s="38"/>
      <c r="I40" s="72"/>
    </row>
    <row r="41" spans="1:10" ht="12" customHeight="1">
      <c r="A41" s="341"/>
      <c r="B41" s="20" t="s">
        <v>51</v>
      </c>
      <c r="C41" s="334"/>
      <c r="D41" s="334"/>
      <c r="E41" s="334"/>
      <c r="F41" s="334"/>
      <c r="G41" s="334"/>
      <c r="H41" s="38"/>
      <c r="I41" s="72"/>
    </row>
    <row r="42" spans="1:10" ht="12" customHeight="1">
      <c r="A42" s="342"/>
      <c r="B42" s="39" t="s">
        <v>59</v>
      </c>
      <c r="C42" s="336"/>
      <c r="D42" s="336"/>
      <c r="E42" s="336"/>
      <c r="F42" s="336"/>
      <c r="G42" s="336"/>
      <c r="H42" s="41"/>
      <c r="I42" s="50"/>
    </row>
    <row r="43" spans="1:10" ht="12" customHeight="1">
      <c r="A43" s="27"/>
      <c r="B43" s="28" t="s">
        <v>29</v>
      </c>
      <c r="C43" s="87">
        <v>-0.5</v>
      </c>
      <c r="D43" s="87">
        <v>-0.39999999999999991</v>
      </c>
      <c r="E43" s="87">
        <v>0</v>
      </c>
      <c r="F43" s="87">
        <v>-0.7</v>
      </c>
      <c r="G43" s="87">
        <v>-0.39999999999999947</v>
      </c>
      <c r="H43" s="87">
        <v>-0.80000000000000027</v>
      </c>
      <c r="I43" s="5"/>
      <c r="J43" s="99"/>
    </row>
    <row r="44" spans="1:10" ht="12" customHeight="1">
      <c r="A44" s="28"/>
      <c r="B44" s="9"/>
      <c r="C44" s="35"/>
      <c r="D44" s="9"/>
      <c r="E44" s="9"/>
      <c r="F44" s="9"/>
      <c r="G44" s="9"/>
      <c r="H44" s="9"/>
      <c r="I44" s="72"/>
    </row>
    <row r="45" spans="1:10" ht="12" customHeight="1">
      <c r="A45" s="343" t="s">
        <v>32</v>
      </c>
      <c r="B45" s="18" t="str">
        <f>B31</f>
        <v xml:space="preserve">  平成31年1月</v>
      </c>
      <c r="C45" s="337">
        <f t="shared" ref="C45:H56" si="0">IF(C31*C19&lt;&gt;0,C31-C19,"  ")</f>
        <v>-0.60000000000000009</v>
      </c>
      <c r="D45" s="337">
        <f t="shared" si="0"/>
        <v>-0.70000000000000018</v>
      </c>
      <c r="E45" s="337">
        <f t="shared" si="0"/>
        <v>-0.80000000000000027</v>
      </c>
      <c r="F45" s="337">
        <f t="shared" si="0"/>
        <v>0.5</v>
      </c>
      <c r="G45" s="337">
        <f t="shared" si="0"/>
        <v>-1.5</v>
      </c>
      <c r="H45" s="337">
        <f t="shared" si="0"/>
        <v>0.80000000000000027</v>
      </c>
      <c r="I45" s="72"/>
    </row>
    <row r="46" spans="1:10" ht="12" customHeight="1">
      <c r="A46" s="344"/>
      <c r="B46" s="20" t="s">
        <v>34</v>
      </c>
      <c r="C46" s="338">
        <f t="shared" si="0"/>
        <v>-2.1</v>
      </c>
      <c r="D46" s="338">
        <f t="shared" si="0"/>
        <v>-1.7999999999999998</v>
      </c>
      <c r="E46" s="338">
        <f t="shared" si="0"/>
        <v>-0.70000000000000018</v>
      </c>
      <c r="F46" s="338">
        <f t="shared" si="0"/>
        <v>-1.4</v>
      </c>
      <c r="G46" s="338">
        <f t="shared" si="0"/>
        <v>-4.0999999999999996</v>
      </c>
      <c r="H46" s="338">
        <f t="shared" si="0"/>
        <v>-2.6999999999999997</v>
      </c>
      <c r="I46" s="72"/>
    </row>
    <row r="47" spans="1:10" ht="12" customHeight="1">
      <c r="A47" s="344" t="s">
        <v>35</v>
      </c>
      <c r="B47" s="20" t="s">
        <v>36</v>
      </c>
      <c r="C47" s="338" t="str">
        <f t="shared" si="0"/>
        <v xml:space="preserve">  </v>
      </c>
      <c r="D47" s="338" t="str">
        <f t="shared" si="0"/>
        <v xml:space="preserve">  </v>
      </c>
      <c r="E47" s="338" t="str">
        <f t="shared" si="0"/>
        <v xml:space="preserve">  </v>
      </c>
      <c r="F47" s="338" t="str">
        <f t="shared" si="0"/>
        <v xml:space="preserve">  </v>
      </c>
      <c r="G47" s="338" t="str">
        <f t="shared" si="0"/>
        <v xml:space="preserve">  </v>
      </c>
      <c r="H47" s="338" t="str">
        <f t="shared" si="0"/>
        <v xml:space="preserve">  </v>
      </c>
      <c r="I47" s="72"/>
    </row>
    <row r="48" spans="1:10" ht="12" customHeight="1">
      <c r="A48" s="344" t="s">
        <v>37</v>
      </c>
      <c r="B48" s="20" t="s">
        <v>38</v>
      </c>
      <c r="C48" s="338" t="str">
        <f t="shared" si="0"/>
        <v xml:space="preserve">  </v>
      </c>
      <c r="D48" s="338" t="str">
        <f t="shared" si="0"/>
        <v xml:space="preserve">  </v>
      </c>
      <c r="E48" s="338" t="str">
        <f t="shared" si="0"/>
        <v xml:space="preserve">  </v>
      </c>
      <c r="F48" s="338" t="str">
        <f t="shared" si="0"/>
        <v xml:space="preserve">  </v>
      </c>
      <c r="G48" s="338" t="str">
        <f t="shared" si="0"/>
        <v xml:space="preserve">  </v>
      </c>
      <c r="H48" s="338" t="str">
        <f t="shared" si="0"/>
        <v xml:space="preserve">  </v>
      </c>
      <c r="I48" s="72"/>
    </row>
    <row r="49" spans="1:9" ht="12" customHeight="1">
      <c r="A49" s="344" t="s">
        <v>39</v>
      </c>
      <c r="B49" s="20" t="s">
        <v>40</v>
      </c>
      <c r="C49" s="338" t="str">
        <f t="shared" si="0"/>
        <v xml:space="preserve">  </v>
      </c>
      <c r="D49" s="338" t="str">
        <f t="shared" si="0"/>
        <v xml:space="preserve">  </v>
      </c>
      <c r="E49" s="338" t="str">
        <f t="shared" si="0"/>
        <v xml:space="preserve">  </v>
      </c>
      <c r="F49" s="338" t="str">
        <f t="shared" si="0"/>
        <v xml:space="preserve">  </v>
      </c>
      <c r="G49" s="338" t="str">
        <f t="shared" si="0"/>
        <v xml:space="preserve">  </v>
      </c>
      <c r="H49" s="338" t="str">
        <f t="shared" si="0"/>
        <v xml:space="preserve">  </v>
      </c>
      <c r="I49" s="72"/>
    </row>
    <row r="50" spans="1:9" ht="12" customHeight="1">
      <c r="A50" s="344" t="s">
        <v>41</v>
      </c>
      <c r="B50" s="20" t="s">
        <v>42</v>
      </c>
      <c r="C50" s="338" t="str">
        <f t="shared" si="0"/>
        <v xml:space="preserve">  </v>
      </c>
      <c r="D50" s="338" t="str">
        <f t="shared" si="0"/>
        <v xml:space="preserve">  </v>
      </c>
      <c r="E50" s="338" t="str">
        <f t="shared" si="0"/>
        <v xml:space="preserve">  </v>
      </c>
      <c r="F50" s="338" t="str">
        <f t="shared" si="0"/>
        <v xml:space="preserve">  </v>
      </c>
      <c r="G50" s="338" t="str">
        <f t="shared" si="0"/>
        <v xml:space="preserve">  </v>
      </c>
      <c r="H50" s="338" t="str">
        <f t="shared" si="0"/>
        <v xml:space="preserve">  </v>
      </c>
      <c r="I50" s="72"/>
    </row>
    <row r="51" spans="1:9" ht="12" customHeight="1">
      <c r="A51" s="344" t="s">
        <v>43</v>
      </c>
      <c r="B51" s="20" t="s">
        <v>44</v>
      </c>
      <c r="C51" s="338" t="str">
        <f t="shared" si="0"/>
        <v xml:space="preserve">  </v>
      </c>
      <c r="D51" s="338" t="str">
        <f t="shared" si="0"/>
        <v xml:space="preserve">  </v>
      </c>
      <c r="E51" s="338" t="str">
        <f t="shared" si="0"/>
        <v xml:space="preserve">  </v>
      </c>
      <c r="F51" s="338" t="str">
        <f t="shared" si="0"/>
        <v xml:space="preserve">  </v>
      </c>
      <c r="G51" s="338" t="str">
        <f t="shared" si="0"/>
        <v xml:space="preserve">  </v>
      </c>
      <c r="H51" s="338" t="str">
        <f t="shared" si="0"/>
        <v xml:space="preserve">  </v>
      </c>
      <c r="I51" s="72"/>
    </row>
    <row r="52" spans="1:9" ht="12" customHeight="1">
      <c r="A52" s="344" t="s">
        <v>45</v>
      </c>
      <c r="B52" s="20" t="s">
        <v>46</v>
      </c>
      <c r="C52" s="338" t="str">
        <f t="shared" si="0"/>
        <v xml:space="preserve">  </v>
      </c>
      <c r="D52" s="338" t="str">
        <f t="shared" si="0"/>
        <v xml:space="preserve">  </v>
      </c>
      <c r="E52" s="338" t="str">
        <f t="shared" si="0"/>
        <v xml:space="preserve">  </v>
      </c>
      <c r="F52" s="338" t="str">
        <f t="shared" si="0"/>
        <v xml:space="preserve">  </v>
      </c>
      <c r="G52" s="338" t="str">
        <f t="shared" si="0"/>
        <v xml:space="preserve">  </v>
      </c>
      <c r="H52" s="338" t="str">
        <f t="shared" si="0"/>
        <v xml:space="preserve">  </v>
      </c>
      <c r="I52" s="72"/>
    </row>
    <row r="53" spans="1:9" ht="12" customHeight="1">
      <c r="A53" s="344" t="s">
        <v>47</v>
      </c>
      <c r="B53" s="20" t="s">
        <v>48</v>
      </c>
      <c r="C53" s="338" t="str">
        <f t="shared" si="0"/>
        <v xml:space="preserve">  </v>
      </c>
      <c r="D53" s="338" t="str">
        <f t="shared" si="0"/>
        <v xml:space="preserve">  </v>
      </c>
      <c r="E53" s="338" t="str">
        <f t="shared" si="0"/>
        <v xml:space="preserve">  </v>
      </c>
      <c r="F53" s="338" t="str">
        <f t="shared" si="0"/>
        <v xml:space="preserve">  </v>
      </c>
      <c r="G53" s="338" t="str">
        <f t="shared" si="0"/>
        <v xml:space="preserve">  </v>
      </c>
      <c r="H53" s="338" t="str">
        <f t="shared" si="0"/>
        <v xml:space="preserve">  </v>
      </c>
      <c r="I53" s="72"/>
    </row>
    <row r="54" spans="1:9" ht="12" customHeight="1">
      <c r="A54" s="344" t="s">
        <v>49</v>
      </c>
      <c r="B54" s="20" t="s">
        <v>50</v>
      </c>
      <c r="C54" s="338" t="str">
        <f t="shared" si="0"/>
        <v xml:space="preserve">  </v>
      </c>
      <c r="D54" s="338" t="str">
        <f t="shared" si="0"/>
        <v xml:space="preserve">  </v>
      </c>
      <c r="E54" s="338" t="str">
        <f t="shared" si="0"/>
        <v xml:space="preserve">  </v>
      </c>
      <c r="F54" s="338" t="str">
        <f t="shared" si="0"/>
        <v xml:space="preserve">  </v>
      </c>
      <c r="G54" s="338" t="str">
        <f t="shared" si="0"/>
        <v xml:space="preserve">  </v>
      </c>
      <c r="H54" s="338" t="str">
        <f t="shared" si="0"/>
        <v xml:space="preserve">  </v>
      </c>
      <c r="I54" s="72"/>
    </row>
    <row r="55" spans="1:9" ht="12" customHeight="1">
      <c r="A55" s="344"/>
      <c r="B55" s="20" t="s">
        <v>51</v>
      </c>
      <c r="C55" s="338" t="str">
        <f t="shared" si="0"/>
        <v xml:space="preserve">  </v>
      </c>
      <c r="D55" s="338" t="str">
        <f t="shared" si="0"/>
        <v xml:space="preserve">  </v>
      </c>
      <c r="E55" s="338" t="str">
        <f t="shared" si="0"/>
        <v xml:space="preserve">  </v>
      </c>
      <c r="F55" s="338" t="str">
        <f t="shared" si="0"/>
        <v xml:space="preserve">  </v>
      </c>
      <c r="G55" s="338" t="str">
        <f t="shared" si="0"/>
        <v xml:space="preserve">  </v>
      </c>
      <c r="H55" s="338" t="str">
        <f t="shared" si="0"/>
        <v xml:space="preserve">  </v>
      </c>
      <c r="I55" s="72"/>
    </row>
    <row r="56" spans="1:9" ht="12" customHeight="1">
      <c r="A56" s="345"/>
      <c r="B56" s="39" t="s">
        <v>52</v>
      </c>
      <c r="C56" s="339" t="str">
        <f t="shared" si="0"/>
        <v xml:space="preserve">  </v>
      </c>
      <c r="D56" s="339" t="str">
        <f t="shared" si="0"/>
        <v xml:space="preserve">  </v>
      </c>
      <c r="E56" s="339" t="str">
        <f t="shared" si="0"/>
        <v xml:space="preserve">  </v>
      </c>
      <c r="F56" s="339" t="str">
        <f t="shared" si="0"/>
        <v xml:space="preserve">  </v>
      </c>
      <c r="G56" s="339" t="str">
        <f t="shared" si="0"/>
        <v xml:space="preserve">  </v>
      </c>
      <c r="H56" s="339" t="str">
        <f t="shared" si="0"/>
        <v xml:space="preserve">  </v>
      </c>
      <c r="I56" s="72"/>
    </row>
    <row r="57" spans="1:9">
      <c r="A57" s="43"/>
      <c r="B57" s="50"/>
      <c r="C57" s="51"/>
      <c r="D57" s="51"/>
      <c r="E57" s="51"/>
      <c r="F57" s="51"/>
      <c r="G57" s="51"/>
      <c r="H57" s="51"/>
      <c r="I57" s="72"/>
    </row>
    <row r="58" spans="1:9">
      <c r="A58" s="43"/>
      <c r="B58" s="50"/>
      <c r="C58" s="51"/>
      <c r="D58" s="51"/>
      <c r="E58" s="51"/>
      <c r="F58" s="51"/>
      <c r="G58" s="51"/>
      <c r="H58" s="51"/>
      <c r="I58" s="72"/>
    </row>
    <row r="59" spans="1:9">
      <c r="A59" s="43"/>
      <c r="B59" s="50"/>
      <c r="C59" s="51"/>
      <c r="D59" s="51"/>
      <c r="E59" s="51"/>
      <c r="F59" s="51"/>
      <c r="G59" s="51"/>
      <c r="H59" s="51"/>
      <c r="I59" s="72"/>
    </row>
    <row r="60" spans="1:9">
      <c r="A60" s="43"/>
      <c r="B60" s="50"/>
      <c r="C60" s="51"/>
      <c r="D60" s="51"/>
      <c r="E60" s="51"/>
      <c r="F60" s="51"/>
      <c r="G60" s="51"/>
      <c r="H60" s="51"/>
      <c r="I60" s="72"/>
    </row>
    <row r="61" spans="1:9">
      <c r="A61" s="43"/>
      <c r="B61" s="52"/>
      <c r="C61" s="53"/>
      <c r="D61" s="52"/>
      <c r="E61" s="52"/>
      <c r="F61" s="52"/>
      <c r="G61" s="52"/>
      <c r="H61" s="52"/>
      <c r="I61" s="72"/>
    </row>
    <row r="62" spans="1:9">
      <c r="A62" s="74"/>
      <c r="B62" s="72"/>
      <c r="C62" s="54"/>
      <c r="D62" s="72"/>
      <c r="E62" s="72"/>
      <c r="F62" s="72"/>
      <c r="G62" s="72"/>
      <c r="H62" s="72"/>
      <c r="I62" s="72"/>
    </row>
    <row r="63" spans="1:9">
      <c r="A63" s="74"/>
      <c r="B63" s="72"/>
      <c r="C63" s="54"/>
      <c r="D63" s="72"/>
      <c r="E63" s="72"/>
      <c r="F63" s="72"/>
      <c r="G63" s="72"/>
      <c r="H63" s="72"/>
      <c r="I63" s="72"/>
    </row>
    <row r="64" spans="1:9">
      <c r="A64" s="74"/>
      <c r="B64" s="72"/>
      <c r="C64" s="54"/>
      <c r="D64" s="72"/>
      <c r="E64" s="72"/>
      <c r="F64" s="72"/>
      <c r="G64" s="72"/>
      <c r="H64" s="72"/>
      <c r="I64" s="72"/>
    </row>
    <row r="65" spans="1:9">
      <c r="A65" s="74"/>
      <c r="B65" s="72"/>
      <c r="C65" s="54"/>
      <c r="D65" s="72"/>
      <c r="E65" s="72"/>
      <c r="F65" s="72"/>
      <c r="G65" s="72"/>
      <c r="H65" s="72"/>
      <c r="I65" s="72"/>
    </row>
    <row r="66" spans="1:9">
      <c r="A66" s="74"/>
      <c r="B66" s="72"/>
      <c r="C66" s="72"/>
      <c r="D66" s="72"/>
      <c r="E66" s="72"/>
      <c r="F66" s="72"/>
      <c r="G66" s="72"/>
      <c r="H66" s="72"/>
      <c r="I66" s="72"/>
    </row>
    <row r="67" spans="1:9">
      <c r="A67" s="74"/>
      <c r="B67" s="72"/>
      <c r="C67" s="72"/>
      <c r="D67" s="72"/>
      <c r="E67" s="72"/>
      <c r="F67" s="72"/>
      <c r="G67" s="72"/>
      <c r="H67" s="72"/>
      <c r="I67" s="72"/>
    </row>
    <row r="68" spans="1:9">
      <c r="A68" s="74"/>
      <c r="B68" s="72"/>
      <c r="C68" s="72"/>
      <c r="D68" s="72"/>
      <c r="E68" s="72"/>
      <c r="F68" s="72"/>
      <c r="G68" s="72"/>
      <c r="H68" s="72"/>
      <c r="I68" s="72"/>
    </row>
    <row r="69" spans="1:9">
      <c r="A69" s="74"/>
      <c r="B69" s="72"/>
      <c r="C69" s="72"/>
      <c r="D69" s="72"/>
      <c r="E69" s="72"/>
      <c r="F69" s="72"/>
      <c r="G69" s="72"/>
      <c r="H69" s="72"/>
      <c r="I69" s="72"/>
    </row>
    <row r="70" spans="1:9">
      <c r="A70" s="74"/>
      <c r="B70" s="72"/>
      <c r="C70" s="72"/>
      <c r="D70" s="72"/>
      <c r="E70" s="72"/>
      <c r="F70" s="72"/>
      <c r="G70" s="72"/>
      <c r="H70" s="72"/>
      <c r="I70" s="72"/>
    </row>
    <row r="71" spans="1:9">
      <c r="A71" s="74"/>
      <c r="B71" s="72"/>
      <c r="C71" s="72"/>
      <c r="D71" s="72"/>
      <c r="E71" s="72"/>
      <c r="F71" s="72"/>
      <c r="G71" s="72"/>
      <c r="H71" s="72"/>
      <c r="I71" s="72"/>
    </row>
    <row r="72" spans="1:9">
      <c r="A72" s="74"/>
      <c r="B72" s="72"/>
      <c r="C72" s="54"/>
      <c r="D72" s="72"/>
      <c r="E72" s="72"/>
      <c r="F72" s="72"/>
      <c r="G72" s="72"/>
      <c r="H72" s="72"/>
      <c r="I72" s="72"/>
    </row>
    <row r="73" spans="1:9">
      <c r="A73" s="74"/>
      <c r="B73" s="72"/>
      <c r="C73" s="72"/>
      <c r="D73" s="72"/>
      <c r="E73" s="72"/>
      <c r="F73" s="72"/>
      <c r="G73" s="72"/>
      <c r="H73" s="72"/>
      <c r="I73" s="72"/>
    </row>
    <row r="74" spans="1:9">
      <c r="A74" s="74"/>
      <c r="B74" s="72"/>
      <c r="C74" s="72"/>
      <c r="D74" s="72"/>
      <c r="E74" s="72"/>
      <c r="F74" s="72"/>
      <c r="G74" s="72"/>
      <c r="H74" s="72"/>
      <c r="I74" s="72"/>
    </row>
    <row r="75" spans="1:9">
      <c r="A75" s="74"/>
      <c r="B75" s="72"/>
      <c r="C75" s="72"/>
      <c r="D75" s="72"/>
      <c r="E75" s="72"/>
      <c r="F75" s="72"/>
      <c r="G75" s="72"/>
      <c r="H75" s="72"/>
      <c r="I75" s="72"/>
    </row>
    <row r="76" spans="1:9">
      <c r="A76" s="74"/>
      <c r="B76" s="72"/>
      <c r="C76" s="72"/>
      <c r="D76" s="72"/>
      <c r="E76" s="72"/>
      <c r="F76" s="72"/>
      <c r="G76" s="72"/>
      <c r="H76" s="72"/>
      <c r="I76" s="72"/>
    </row>
    <row r="77" spans="1:9">
      <c r="A77" s="74"/>
      <c r="B77" s="72"/>
      <c r="C77" s="72"/>
      <c r="D77" s="72"/>
      <c r="E77" s="72"/>
      <c r="F77" s="72"/>
      <c r="G77" s="72"/>
      <c r="H77" s="72"/>
      <c r="I77" s="72"/>
    </row>
    <row r="78" spans="1:9">
      <c r="A78" s="74"/>
      <c r="B78" s="72"/>
      <c r="C78" s="72"/>
      <c r="D78" s="72"/>
      <c r="E78" s="72"/>
      <c r="F78" s="72"/>
      <c r="G78" s="72"/>
      <c r="H78" s="72"/>
      <c r="I78" s="72"/>
    </row>
    <row r="79" spans="1:9">
      <c r="A79" s="74"/>
      <c r="B79" s="72"/>
      <c r="C79" s="5"/>
      <c r="D79" s="5"/>
      <c r="E79" s="5"/>
      <c r="F79" s="5"/>
      <c r="G79" s="72"/>
      <c r="H79" s="72"/>
      <c r="I79" s="72"/>
    </row>
    <row r="80" spans="1:9">
      <c r="A80" s="74"/>
      <c r="B80" s="72"/>
      <c r="C80" s="54"/>
      <c r="D80" s="5"/>
      <c r="E80" s="5"/>
      <c r="F80" s="5"/>
      <c r="G80" s="72"/>
      <c r="H80" s="97"/>
      <c r="I80" s="72"/>
    </row>
    <row r="81" spans="1:9">
      <c r="A81" s="74"/>
      <c r="B81" s="72"/>
      <c r="C81" s="72"/>
      <c r="D81" s="72"/>
      <c r="E81" s="72"/>
      <c r="F81" s="72"/>
      <c r="G81" s="72"/>
      <c r="H81" s="97"/>
      <c r="I81" s="72"/>
    </row>
    <row r="82" spans="1:9">
      <c r="A82" s="74"/>
      <c r="B82" s="72"/>
      <c r="C82" s="72"/>
      <c r="D82" s="72"/>
      <c r="E82" s="72"/>
      <c r="F82" s="72"/>
      <c r="G82" s="72"/>
      <c r="H82" s="97"/>
      <c r="I82" s="72"/>
    </row>
  </sheetData>
  <mergeCells count="8">
    <mergeCell ref="A1:H1"/>
    <mergeCell ref="B4:B5"/>
    <mergeCell ref="C4:C5"/>
    <mergeCell ref="D4:G4"/>
    <mergeCell ref="H4:H5"/>
    <mergeCell ref="A6:A17"/>
    <mergeCell ref="A19:A42"/>
    <mergeCell ref="A45:A56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&amp;C－28－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4"/>
  <sheetViews>
    <sheetView view="pageBreakPreview" zoomScale="89" zoomScaleNormal="100" zoomScaleSheetLayoutView="89" workbookViewId="0">
      <selection sqref="A1:J1"/>
    </sheetView>
  </sheetViews>
  <sheetFormatPr defaultRowHeight="12"/>
  <cols>
    <col min="1" max="1" width="3" style="56" customWidth="1"/>
    <col min="2" max="2" width="11.625" style="2" customWidth="1"/>
    <col min="3" max="246" width="9" style="2"/>
    <col min="247" max="247" width="3" style="2" customWidth="1"/>
    <col min="248" max="248" width="11.625" style="2" customWidth="1"/>
    <col min="249" max="257" width="9" style="2"/>
    <col min="258" max="258" width="3" style="2" customWidth="1"/>
    <col min="259" max="259" width="11.625" style="2" customWidth="1"/>
    <col min="260" max="267" width="8.875" style="2" customWidth="1"/>
    <col min="268" max="502" width="9" style="2"/>
    <col min="503" max="503" width="3" style="2" customWidth="1"/>
    <col min="504" max="504" width="11.625" style="2" customWidth="1"/>
    <col min="505" max="513" width="9" style="2"/>
    <col min="514" max="514" width="3" style="2" customWidth="1"/>
    <col min="515" max="515" width="11.625" style="2" customWidth="1"/>
    <col min="516" max="523" width="8.875" style="2" customWidth="1"/>
    <col min="524" max="758" width="9" style="2"/>
    <col min="759" max="759" width="3" style="2" customWidth="1"/>
    <col min="760" max="760" width="11.625" style="2" customWidth="1"/>
    <col min="761" max="769" width="9" style="2"/>
    <col min="770" max="770" width="3" style="2" customWidth="1"/>
    <col min="771" max="771" width="11.625" style="2" customWidth="1"/>
    <col min="772" max="779" width="8.875" style="2" customWidth="1"/>
    <col min="780" max="1014" width="9" style="2"/>
    <col min="1015" max="1015" width="3" style="2" customWidth="1"/>
    <col min="1016" max="1016" width="11.625" style="2" customWidth="1"/>
    <col min="1017" max="1025" width="9" style="2"/>
    <col min="1026" max="1026" width="3" style="2" customWidth="1"/>
    <col min="1027" max="1027" width="11.625" style="2" customWidth="1"/>
    <col min="1028" max="1035" width="8.875" style="2" customWidth="1"/>
    <col min="1036" max="1270" width="9" style="2"/>
    <col min="1271" max="1271" width="3" style="2" customWidth="1"/>
    <col min="1272" max="1272" width="11.625" style="2" customWidth="1"/>
    <col min="1273" max="1281" width="9" style="2"/>
    <col min="1282" max="1282" width="3" style="2" customWidth="1"/>
    <col min="1283" max="1283" width="11.625" style="2" customWidth="1"/>
    <col min="1284" max="1291" width="8.875" style="2" customWidth="1"/>
    <col min="1292" max="1526" width="9" style="2"/>
    <col min="1527" max="1527" width="3" style="2" customWidth="1"/>
    <col min="1528" max="1528" width="11.625" style="2" customWidth="1"/>
    <col min="1529" max="1537" width="9" style="2"/>
    <col min="1538" max="1538" width="3" style="2" customWidth="1"/>
    <col min="1539" max="1539" width="11.625" style="2" customWidth="1"/>
    <col min="1540" max="1547" width="8.875" style="2" customWidth="1"/>
    <col min="1548" max="1782" width="9" style="2"/>
    <col min="1783" max="1783" width="3" style="2" customWidth="1"/>
    <col min="1784" max="1784" width="11.625" style="2" customWidth="1"/>
    <col min="1785" max="1793" width="9" style="2"/>
    <col min="1794" max="1794" width="3" style="2" customWidth="1"/>
    <col min="1795" max="1795" width="11.625" style="2" customWidth="1"/>
    <col min="1796" max="1803" width="8.875" style="2" customWidth="1"/>
    <col min="1804" max="2038" width="9" style="2"/>
    <col min="2039" max="2039" width="3" style="2" customWidth="1"/>
    <col min="2040" max="2040" width="11.625" style="2" customWidth="1"/>
    <col min="2041" max="2049" width="9" style="2"/>
    <col min="2050" max="2050" width="3" style="2" customWidth="1"/>
    <col min="2051" max="2051" width="11.625" style="2" customWidth="1"/>
    <col min="2052" max="2059" width="8.875" style="2" customWidth="1"/>
    <col min="2060" max="2294" width="9" style="2"/>
    <col min="2295" max="2295" width="3" style="2" customWidth="1"/>
    <col min="2296" max="2296" width="11.625" style="2" customWidth="1"/>
    <col min="2297" max="2305" width="9" style="2"/>
    <col min="2306" max="2306" width="3" style="2" customWidth="1"/>
    <col min="2307" max="2307" width="11.625" style="2" customWidth="1"/>
    <col min="2308" max="2315" width="8.875" style="2" customWidth="1"/>
    <col min="2316" max="2550" width="9" style="2"/>
    <col min="2551" max="2551" width="3" style="2" customWidth="1"/>
    <col min="2552" max="2552" width="11.625" style="2" customWidth="1"/>
    <col min="2553" max="2561" width="9" style="2"/>
    <col min="2562" max="2562" width="3" style="2" customWidth="1"/>
    <col min="2563" max="2563" width="11.625" style="2" customWidth="1"/>
    <col min="2564" max="2571" width="8.875" style="2" customWidth="1"/>
    <col min="2572" max="2806" width="9" style="2"/>
    <col min="2807" max="2807" width="3" style="2" customWidth="1"/>
    <col min="2808" max="2808" width="11.625" style="2" customWidth="1"/>
    <col min="2809" max="2817" width="9" style="2"/>
    <col min="2818" max="2818" width="3" style="2" customWidth="1"/>
    <col min="2819" max="2819" width="11.625" style="2" customWidth="1"/>
    <col min="2820" max="2827" width="8.875" style="2" customWidth="1"/>
    <col min="2828" max="3062" width="9" style="2"/>
    <col min="3063" max="3063" width="3" style="2" customWidth="1"/>
    <col min="3064" max="3064" width="11.625" style="2" customWidth="1"/>
    <col min="3065" max="3073" width="9" style="2"/>
    <col min="3074" max="3074" width="3" style="2" customWidth="1"/>
    <col min="3075" max="3075" width="11.625" style="2" customWidth="1"/>
    <col min="3076" max="3083" width="8.875" style="2" customWidth="1"/>
    <col min="3084" max="3318" width="9" style="2"/>
    <col min="3319" max="3319" width="3" style="2" customWidth="1"/>
    <col min="3320" max="3320" width="11.625" style="2" customWidth="1"/>
    <col min="3321" max="3329" width="9" style="2"/>
    <col min="3330" max="3330" width="3" style="2" customWidth="1"/>
    <col min="3331" max="3331" width="11.625" style="2" customWidth="1"/>
    <col min="3332" max="3339" width="8.875" style="2" customWidth="1"/>
    <col min="3340" max="3574" width="9" style="2"/>
    <col min="3575" max="3575" width="3" style="2" customWidth="1"/>
    <col min="3576" max="3576" width="11.625" style="2" customWidth="1"/>
    <col min="3577" max="3585" width="9" style="2"/>
    <col min="3586" max="3586" width="3" style="2" customWidth="1"/>
    <col min="3587" max="3587" width="11.625" style="2" customWidth="1"/>
    <col min="3588" max="3595" width="8.875" style="2" customWidth="1"/>
    <col min="3596" max="3830" width="9" style="2"/>
    <col min="3831" max="3831" width="3" style="2" customWidth="1"/>
    <col min="3832" max="3832" width="11.625" style="2" customWidth="1"/>
    <col min="3833" max="3841" width="9" style="2"/>
    <col min="3842" max="3842" width="3" style="2" customWidth="1"/>
    <col min="3843" max="3843" width="11.625" style="2" customWidth="1"/>
    <col min="3844" max="3851" width="8.875" style="2" customWidth="1"/>
    <col min="3852" max="4086" width="9" style="2"/>
    <col min="4087" max="4087" width="3" style="2" customWidth="1"/>
    <col min="4088" max="4088" width="11.625" style="2" customWidth="1"/>
    <col min="4089" max="4097" width="9" style="2"/>
    <col min="4098" max="4098" width="3" style="2" customWidth="1"/>
    <col min="4099" max="4099" width="11.625" style="2" customWidth="1"/>
    <col min="4100" max="4107" width="8.875" style="2" customWidth="1"/>
    <col min="4108" max="4342" width="9" style="2"/>
    <col min="4343" max="4343" width="3" style="2" customWidth="1"/>
    <col min="4344" max="4344" width="11.625" style="2" customWidth="1"/>
    <col min="4345" max="4353" width="9" style="2"/>
    <col min="4354" max="4354" width="3" style="2" customWidth="1"/>
    <col min="4355" max="4355" width="11.625" style="2" customWidth="1"/>
    <col min="4356" max="4363" width="8.875" style="2" customWidth="1"/>
    <col min="4364" max="4598" width="9" style="2"/>
    <col min="4599" max="4599" width="3" style="2" customWidth="1"/>
    <col min="4600" max="4600" width="11.625" style="2" customWidth="1"/>
    <col min="4601" max="4609" width="9" style="2"/>
    <col min="4610" max="4610" width="3" style="2" customWidth="1"/>
    <col min="4611" max="4611" width="11.625" style="2" customWidth="1"/>
    <col min="4612" max="4619" width="8.875" style="2" customWidth="1"/>
    <col min="4620" max="4854" width="9" style="2"/>
    <col min="4855" max="4855" width="3" style="2" customWidth="1"/>
    <col min="4856" max="4856" width="11.625" style="2" customWidth="1"/>
    <col min="4857" max="4865" width="9" style="2"/>
    <col min="4866" max="4866" width="3" style="2" customWidth="1"/>
    <col min="4867" max="4867" width="11.625" style="2" customWidth="1"/>
    <col min="4868" max="4875" width="8.875" style="2" customWidth="1"/>
    <col min="4876" max="5110" width="9" style="2"/>
    <col min="5111" max="5111" width="3" style="2" customWidth="1"/>
    <col min="5112" max="5112" width="11.625" style="2" customWidth="1"/>
    <col min="5113" max="5121" width="9" style="2"/>
    <col min="5122" max="5122" width="3" style="2" customWidth="1"/>
    <col min="5123" max="5123" width="11.625" style="2" customWidth="1"/>
    <col min="5124" max="5131" width="8.875" style="2" customWidth="1"/>
    <col min="5132" max="5366" width="9" style="2"/>
    <col min="5367" max="5367" width="3" style="2" customWidth="1"/>
    <col min="5368" max="5368" width="11.625" style="2" customWidth="1"/>
    <col min="5369" max="5377" width="9" style="2"/>
    <col min="5378" max="5378" width="3" style="2" customWidth="1"/>
    <col min="5379" max="5379" width="11.625" style="2" customWidth="1"/>
    <col min="5380" max="5387" width="8.875" style="2" customWidth="1"/>
    <col min="5388" max="5622" width="9" style="2"/>
    <col min="5623" max="5623" width="3" style="2" customWidth="1"/>
    <col min="5624" max="5624" width="11.625" style="2" customWidth="1"/>
    <col min="5625" max="5633" width="9" style="2"/>
    <col min="5634" max="5634" width="3" style="2" customWidth="1"/>
    <col min="5635" max="5635" width="11.625" style="2" customWidth="1"/>
    <col min="5636" max="5643" width="8.875" style="2" customWidth="1"/>
    <col min="5644" max="5878" width="9" style="2"/>
    <col min="5879" max="5879" width="3" style="2" customWidth="1"/>
    <col min="5880" max="5880" width="11.625" style="2" customWidth="1"/>
    <col min="5881" max="5889" width="9" style="2"/>
    <col min="5890" max="5890" width="3" style="2" customWidth="1"/>
    <col min="5891" max="5891" width="11.625" style="2" customWidth="1"/>
    <col min="5892" max="5899" width="8.875" style="2" customWidth="1"/>
    <col min="5900" max="6134" width="9" style="2"/>
    <col min="6135" max="6135" width="3" style="2" customWidth="1"/>
    <col min="6136" max="6136" width="11.625" style="2" customWidth="1"/>
    <col min="6137" max="6145" width="9" style="2"/>
    <col min="6146" max="6146" width="3" style="2" customWidth="1"/>
    <col min="6147" max="6147" width="11.625" style="2" customWidth="1"/>
    <col min="6148" max="6155" width="8.875" style="2" customWidth="1"/>
    <col min="6156" max="6390" width="9" style="2"/>
    <col min="6391" max="6391" width="3" style="2" customWidth="1"/>
    <col min="6392" max="6392" width="11.625" style="2" customWidth="1"/>
    <col min="6393" max="6401" width="9" style="2"/>
    <col min="6402" max="6402" width="3" style="2" customWidth="1"/>
    <col min="6403" max="6403" width="11.625" style="2" customWidth="1"/>
    <col min="6404" max="6411" width="8.875" style="2" customWidth="1"/>
    <col min="6412" max="6646" width="9" style="2"/>
    <col min="6647" max="6647" width="3" style="2" customWidth="1"/>
    <col min="6648" max="6648" width="11.625" style="2" customWidth="1"/>
    <col min="6649" max="6657" width="9" style="2"/>
    <col min="6658" max="6658" width="3" style="2" customWidth="1"/>
    <col min="6659" max="6659" width="11.625" style="2" customWidth="1"/>
    <col min="6660" max="6667" width="8.875" style="2" customWidth="1"/>
    <col min="6668" max="6902" width="9" style="2"/>
    <col min="6903" max="6903" width="3" style="2" customWidth="1"/>
    <col min="6904" max="6904" width="11.625" style="2" customWidth="1"/>
    <col min="6905" max="6913" width="9" style="2"/>
    <col min="6914" max="6914" width="3" style="2" customWidth="1"/>
    <col min="6915" max="6915" width="11.625" style="2" customWidth="1"/>
    <col min="6916" max="6923" width="8.875" style="2" customWidth="1"/>
    <col min="6924" max="7158" width="9" style="2"/>
    <col min="7159" max="7159" width="3" style="2" customWidth="1"/>
    <col min="7160" max="7160" width="11.625" style="2" customWidth="1"/>
    <col min="7161" max="7169" width="9" style="2"/>
    <col min="7170" max="7170" width="3" style="2" customWidth="1"/>
    <col min="7171" max="7171" width="11.625" style="2" customWidth="1"/>
    <col min="7172" max="7179" width="8.875" style="2" customWidth="1"/>
    <col min="7180" max="7414" width="9" style="2"/>
    <col min="7415" max="7415" width="3" style="2" customWidth="1"/>
    <col min="7416" max="7416" width="11.625" style="2" customWidth="1"/>
    <col min="7417" max="7425" width="9" style="2"/>
    <col min="7426" max="7426" width="3" style="2" customWidth="1"/>
    <col min="7427" max="7427" width="11.625" style="2" customWidth="1"/>
    <col min="7428" max="7435" width="8.875" style="2" customWidth="1"/>
    <col min="7436" max="7670" width="9" style="2"/>
    <col min="7671" max="7671" width="3" style="2" customWidth="1"/>
    <col min="7672" max="7672" width="11.625" style="2" customWidth="1"/>
    <col min="7673" max="7681" width="9" style="2"/>
    <col min="7682" max="7682" width="3" style="2" customWidth="1"/>
    <col min="7683" max="7683" width="11.625" style="2" customWidth="1"/>
    <col min="7684" max="7691" width="8.875" style="2" customWidth="1"/>
    <col min="7692" max="7926" width="9" style="2"/>
    <col min="7927" max="7927" width="3" style="2" customWidth="1"/>
    <col min="7928" max="7928" width="11.625" style="2" customWidth="1"/>
    <col min="7929" max="7937" width="9" style="2"/>
    <col min="7938" max="7938" width="3" style="2" customWidth="1"/>
    <col min="7939" max="7939" width="11.625" style="2" customWidth="1"/>
    <col min="7940" max="7947" width="8.875" style="2" customWidth="1"/>
    <col min="7948" max="8182" width="9" style="2"/>
    <col min="8183" max="8183" width="3" style="2" customWidth="1"/>
    <col min="8184" max="8184" width="11.625" style="2" customWidth="1"/>
    <col min="8185" max="8193" width="9" style="2"/>
    <col min="8194" max="8194" width="3" style="2" customWidth="1"/>
    <col min="8195" max="8195" width="11.625" style="2" customWidth="1"/>
    <col min="8196" max="8203" width="8.875" style="2" customWidth="1"/>
    <col min="8204" max="8438" width="9" style="2"/>
    <col min="8439" max="8439" width="3" style="2" customWidth="1"/>
    <col min="8440" max="8440" width="11.625" style="2" customWidth="1"/>
    <col min="8441" max="8449" width="9" style="2"/>
    <col min="8450" max="8450" width="3" style="2" customWidth="1"/>
    <col min="8451" max="8451" width="11.625" style="2" customWidth="1"/>
    <col min="8452" max="8459" width="8.875" style="2" customWidth="1"/>
    <col min="8460" max="8694" width="9" style="2"/>
    <col min="8695" max="8695" width="3" style="2" customWidth="1"/>
    <col min="8696" max="8696" width="11.625" style="2" customWidth="1"/>
    <col min="8697" max="8705" width="9" style="2"/>
    <col min="8706" max="8706" width="3" style="2" customWidth="1"/>
    <col min="8707" max="8707" width="11.625" style="2" customWidth="1"/>
    <col min="8708" max="8715" width="8.875" style="2" customWidth="1"/>
    <col min="8716" max="8950" width="9" style="2"/>
    <col min="8951" max="8951" width="3" style="2" customWidth="1"/>
    <col min="8952" max="8952" width="11.625" style="2" customWidth="1"/>
    <col min="8953" max="8961" width="9" style="2"/>
    <col min="8962" max="8962" width="3" style="2" customWidth="1"/>
    <col min="8963" max="8963" width="11.625" style="2" customWidth="1"/>
    <col min="8964" max="8971" width="8.875" style="2" customWidth="1"/>
    <col min="8972" max="9206" width="9" style="2"/>
    <col min="9207" max="9207" width="3" style="2" customWidth="1"/>
    <col min="9208" max="9208" width="11.625" style="2" customWidth="1"/>
    <col min="9209" max="9217" width="9" style="2"/>
    <col min="9218" max="9218" width="3" style="2" customWidth="1"/>
    <col min="9219" max="9219" width="11.625" style="2" customWidth="1"/>
    <col min="9220" max="9227" width="8.875" style="2" customWidth="1"/>
    <col min="9228" max="9462" width="9" style="2"/>
    <col min="9463" max="9463" width="3" style="2" customWidth="1"/>
    <col min="9464" max="9464" width="11.625" style="2" customWidth="1"/>
    <col min="9465" max="9473" width="9" style="2"/>
    <col min="9474" max="9474" width="3" style="2" customWidth="1"/>
    <col min="9475" max="9475" width="11.625" style="2" customWidth="1"/>
    <col min="9476" max="9483" width="8.875" style="2" customWidth="1"/>
    <col min="9484" max="9718" width="9" style="2"/>
    <col min="9719" max="9719" width="3" style="2" customWidth="1"/>
    <col min="9720" max="9720" width="11.625" style="2" customWidth="1"/>
    <col min="9721" max="9729" width="9" style="2"/>
    <col min="9730" max="9730" width="3" style="2" customWidth="1"/>
    <col min="9731" max="9731" width="11.625" style="2" customWidth="1"/>
    <col min="9732" max="9739" width="8.875" style="2" customWidth="1"/>
    <col min="9740" max="9974" width="9" style="2"/>
    <col min="9975" max="9975" width="3" style="2" customWidth="1"/>
    <col min="9976" max="9976" width="11.625" style="2" customWidth="1"/>
    <col min="9977" max="9985" width="9" style="2"/>
    <col min="9986" max="9986" width="3" style="2" customWidth="1"/>
    <col min="9987" max="9987" width="11.625" style="2" customWidth="1"/>
    <col min="9988" max="9995" width="8.875" style="2" customWidth="1"/>
    <col min="9996" max="10230" width="9" style="2"/>
    <col min="10231" max="10231" width="3" style="2" customWidth="1"/>
    <col min="10232" max="10232" width="11.625" style="2" customWidth="1"/>
    <col min="10233" max="10241" width="9" style="2"/>
    <col min="10242" max="10242" width="3" style="2" customWidth="1"/>
    <col min="10243" max="10243" width="11.625" style="2" customWidth="1"/>
    <col min="10244" max="10251" width="8.875" style="2" customWidth="1"/>
    <col min="10252" max="10486" width="9" style="2"/>
    <col min="10487" max="10487" width="3" style="2" customWidth="1"/>
    <col min="10488" max="10488" width="11.625" style="2" customWidth="1"/>
    <col min="10489" max="10497" width="9" style="2"/>
    <col min="10498" max="10498" width="3" style="2" customWidth="1"/>
    <col min="10499" max="10499" width="11.625" style="2" customWidth="1"/>
    <col min="10500" max="10507" width="8.875" style="2" customWidth="1"/>
    <col min="10508" max="10742" width="9" style="2"/>
    <col min="10743" max="10743" width="3" style="2" customWidth="1"/>
    <col min="10744" max="10744" width="11.625" style="2" customWidth="1"/>
    <col min="10745" max="10753" width="9" style="2"/>
    <col min="10754" max="10754" width="3" style="2" customWidth="1"/>
    <col min="10755" max="10755" width="11.625" style="2" customWidth="1"/>
    <col min="10756" max="10763" width="8.875" style="2" customWidth="1"/>
    <col min="10764" max="10998" width="9" style="2"/>
    <col min="10999" max="10999" width="3" style="2" customWidth="1"/>
    <col min="11000" max="11000" width="11.625" style="2" customWidth="1"/>
    <col min="11001" max="11009" width="9" style="2"/>
    <col min="11010" max="11010" width="3" style="2" customWidth="1"/>
    <col min="11011" max="11011" width="11.625" style="2" customWidth="1"/>
    <col min="11012" max="11019" width="8.875" style="2" customWidth="1"/>
    <col min="11020" max="11254" width="9" style="2"/>
    <col min="11255" max="11255" width="3" style="2" customWidth="1"/>
    <col min="11256" max="11256" width="11.625" style="2" customWidth="1"/>
    <col min="11257" max="11265" width="9" style="2"/>
    <col min="11266" max="11266" width="3" style="2" customWidth="1"/>
    <col min="11267" max="11267" width="11.625" style="2" customWidth="1"/>
    <col min="11268" max="11275" width="8.875" style="2" customWidth="1"/>
    <col min="11276" max="11510" width="9" style="2"/>
    <col min="11511" max="11511" width="3" style="2" customWidth="1"/>
    <col min="11512" max="11512" width="11.625" style="2" customWidth="1"/>
    <col min="11513" max="11521" width="9" style="2"/>
    <col min="11522" max="11522" width="3" style="2" customWidth="1"/>
    <col min="11523" max="11523" width="11.625" style="2" customWidth="1"/>
    <col min="11524" max="11531" width="8.875" style="2" customWidth="1"/>
    <col min="11532" max="11766" width="9" style="2"/>
    <col min="11767" max="11767" width="3" style="2" customWidth="1"/>
    <col min="11768" max="11768" width="11.625" style="2" customWidth="1"/>
    <col min="11769" max="11777" width="9" style="2"/>
    <col min="11778" max="11778" width="3" style="2" customWidth="1"/>
    <col min="11779" max="11779" width="11.625" style="2" customWidth="1"/>
    <col min="11780" max="11787" width="8.875" style="2" customWidth="1"/>
    <col min="11788" max="12022" width="9" style="2"/>
    <col min="12023" max="12023" width="3" style="2" customWidth="1"/>
    <col min="12024" max="12024" width="11.625" style="2" customWidth="1"/>
    <col min="12025" max="12033" width="9" style="2"/>
    <col min="12034" max="12034" width="3" style="2" customWidth="1"/>
    <col min="12035" max="12035" width="11.625" style="2" customWidth="1"/>
    <col min="12036" max="12043" width="8.875" style="2" customWidth="1"/>
    <col min="12044" max="12278" width="9" style="2"/>
    <col min="12279" max="12279" width="3" style="2" customWidth="1"/>
    <col min="12280" max="12280" width="11.625" style="2" customWidth="1"/>
    <col min="12281" max="12289" width="9" style="2"/>
    <col min="12290" max="12290" width="3" style="2" customWidth="1"/>
    <col min="12291" max="12291" width="11.625" style="2" customWidth="1"/>
    <col min="12292" max="12299" width="8.875" style="2" customWidth="1"/>
    <col min="12300" max="12534" width="9" style="2"/>
    <col min="12535" max="12535" width="3" style="2" customWidth="1"/>
    <col min="12536" max="12536" width="11.625" style="2" customWidth="1"/>
    <col min="12537" max="12545" width="9" style="2"/>
    <col min="12546" max="12546" width="3" style="2" customWidth="1"/>
    <col min="12547" max="12547" width="11.625" style="2" customWidth="1"/>
    <col min="12548" max="12555" width="8.875" style="2" customWidth="1"/>
    <col min="12556" max="12790" width="9" style="2"/>
    <col min="12791" max="12791" width="3" style="2" customWidth="1"/>
    <col min="12792" max="12792" width="11.625" style="2" customWidth="1"/>
    <col min="12793" max="12801" width="9" style="2"/>
    <col min="12802" max="12802" width="3" style="2" customWidth="1"/>
    <col min="12803" max="12803" width="11.625" style="2" customWidth="1"/>
    <col min="12804" max="12811" width="8.875" style="2" customWidth="1"/>
    <col min="12812" max="13046" width="9" style="2"/>
    <col min="13047" max="13047" width="3" style="2" customWidth="1"/>
    <col min="13048" max="13048" width="11.625" style="2" customWidth="1"/>
    <col min="13049" max="13057" width="9" style="2"/>
    <col min="13058" max="13058" width="3" style="2" customWidth="1"/>
    <col min="13059" max="13059" width="11.625" style="2" customWidth="1"/>
    <col min="13060" max="13067" width="8.875" style="2" customWidth="1"/>
    <col min="13068" max="13302" width="9" style="2"/>
    <col min="13303" max="13303" width="3" style="2" customWidth="1"/>
    <col min="13304" max="13304" width="11.625" style="2" customWidth="1"/>
    <col min="13305" max="13313" width="9" style="2"/>
    <col min="13314" max="13314" width="3" style="2" customWidth="1"/>
    <col min="13315" max="13315" width="11.625" style="2" customWidth="1"/>
    <col min="13316" max="13323" width="8.875" style="2" customWidth="1"/>
    <col min="13324" max="13558" width="9" style="2"/>
    <col min="13559" max="13559" width="3" style="2" customWidth="1"/>
    <col min="13560" max="13560" width="11.625" style="2" customWidth="1"/>
    <col min="13561" max="13569" width="9" style="2"/>
    <col min="13570" max="13570" width="3" style="2" customWidth="1"/>
    <col min="13571" max="13571" width="11.625" style="2" customWidth="1"/>
    <col min="13572" max="13579" width="8.875" style="2" customWidth="1"/>
    <col min="13580" max="13814" width="9" style="2"/>
    <col min="13815" max="13815" width="3" style="2" customWidth="1"/>
    <col min="13816" max="13816" width="11.625" style="2" customWidth="1"/>
    <col min="13817" max="13825" width="9" style="2"/>
    <col min="13826" max="13826" width="3" style="2" customWidth="1"/>
    <col min="13827" max="13827" width="11.625" style="2" customWidth="1"/>
    <col min="13828" max="13835" width="8.875" style="2" customWidth="1"/>
    <col min="13836" max="14070" width="9" style="2"/>
    <col min="14071" max="14071" width="3" style="2" customWidth="1"/>
    <col min="14072" max="14072" width="11.625" style="2" customWidth="1"/>
    <col min="14073" max="14081" width="9" style="2"/>
    <col min="14082" max="14082" width="3" style="2" customWidth="1"/>
    <col min="14083" max="14083" width="11.625" style="2" customWidth="1"/>
    <col min="14084" max="14091" width="8.875" style="2" customWidth="1"/>
    <col min="14092" max="14326" width="9" style="2"/>
    <col min="14327" max="14327" width="3" style="2" customWidth="1"/>
    <col min="14328" max="14328" width="11.625" style="2" customWidth="1"/>
    <col min="14329" max="14337" width="9" style="2"/>
    <col min="14338" max="14338" width="3" style="2" customWidth="1"/>
    <col min="14339" max="14339" width="11.625" style="2" customWidth="1"/>
    <col min="14340" max="14347" width="8.875" style="2" customWidth="1"/>
    <col min="14348" max="14582" width="9" style="2"/>
    <col min="14583" max="14583" width="3" style="2" customWidth="1"/>
    <col min="14584" max="14584" width="11.625" style="2" customWidth="1"/>
    <col min="14585" max="14593" width="9" style="2"/>
    <col min="14594" max="14594" width="3" style="2" customWidth="1"/>
    <col min="14595" max="14595" width="11.625" style="2" customWidth="1"/>
    <col min="14596" max="14603" width="8.875" style="2" customWidth="1"/>
    <col min="14604" max="14838" width="9" style="2"/>
    <col min="14839" max="14839" width="3" style="2" customWidth="1"/>
    <col min="14840" max="14840" width="11.625" style="2" customWidth="1"/>
    <col min="14841" max="14849" width="9" style="2"/>
    <col min="14850" max="14850" width="3" style="2" customWidth="1"/>
    <col min="14851" max="14851" width="11.625" style="2" customWidth="1"/>
    <col min="14852" max="14859" width="8.875" style="2" customWidth="1"/>
    <col min="14860" max="15094" width="9" style="2"/>
    <col min="15095" max="15095" width="3" style="2" customWidth="1"/>
    <col min="15096" max="15096" width="11.625" style="2" customWidth="1"/>
    <col min="15097" max="15105" width="9" style="2"/>
    <col min="15106" max="15106" width="3" style="2" customWidth="1"/>
    <col min="15107" max="15107" width="11.625" style="2" customWidth="1"/>
    <col min="15108" max="15115" width="8.875" style="2" customWidth="1"/>
    <col min="15116" max="15350" width="9" style="2"/>
    <col min="15351" max="15351" width="3" style="2" customWidth="1"/>
    <col min="15352" max="15352" width="11.625" style="2" customWidth="1"/>
    <col min="15353" max="15361" width="9" style="2"/>
    <col min="15362" max="15362" width="3" style="2" customWidth="1"/>
    <col min="15363" max="15363" width="11.625" style="2" customWidth="1"/>
    <col min="15364" max="15371" width="8.875" style="2" customWidth="1"/>
    <col min="15372" max="15606" width="9" style="2"/>
    <col min="15607" max="15607" width="3" style="2" customWidth="1"/>
    <col min="15608" max="15608" width="11.625" style="2" customWidth="1"/>
    <col min="15609" max="15617" width="9" style="2"/>
    <col min="15618" max="15618" width="3" style="2" customWidth="1"/>
    <col min="15619" max="15619" width="11.625" style="2" customWidth="1"/>
    <col min="15620" max="15627" width="8.875" style="2" customWidth="1"/>
    <col min="15628" max="15862" width="9" style="2"/>
    <col min="15863" max="15863" width="3" style="2" customWidth="1"/>
    <col min="15864" max="15864" width="11.625" style="2" customWidth="1"/>
    <col min="15865" max="15873" width="9" style="2"/>
    <col min="15874" max="15874" width="3" style="2" customWidth="1"/>
    <col min="15875" max="15875" width="11.625" style="2" customWidth="1"/>
    <col min="15876" max="15883" width="8.875" style="2" customWidth="1"/>
    <col min="15884" max="16118" width="9" style="2"/>
    <col min="16119" max="16119" width="3" style="2" customWidth="1"/>
    <col min="16120" max="16120" width="11.625" style="2" customWidth="1"/>
    <col min="16121" max="16129" width="9" style="2"/>
    <col min="16130" max="16130" width="3" style="2" customWidth="1"/>
    <col min="16131" max="16131" width="11.625" style="2" customWidth="1"/>
    <col min="16132" max="16139" width="8.875" style="2" customWidth="1"/>
    <col min="16140" max="16384" width="9" style="2"/>
  </cols>
  <sheetData>
    <row r="1" spans="1:11" ht="13.5">
      <c r="A1" s="349" t="s">
        <v>60</v>
      </c>
      <c r="B1" s="349"/>
      <c r="C1" s="349"/>
      <c r="D1" s="349"/>
      <c r="E1" s="349"/>
      <c r="F1" s="349"/>
      <c r="G1" s="349"/>
      <c r="H1" s="349"/>
      <c r="I1" s="349"/>
      <c r="J1" s="349"/>
      <c r="K1" s="1"/>
    </row>
    <row r="2" spans="1:11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4"/>
      <c r="B3" s="5" t="s">
        <v>1</v>
      </c>
      <c r="C3" s="5"/>
      <c r="D3" s="5"/>
      <c r="E3" s="5"/>
      <c r="F3" s="5"/>
      <c r="G3" s="5"/>
      <c r="H3" s="5"/>
      <c r="I3" s="5"/>
      <c r="J3" s="6" t="s">
        <v>2</v>
      </c>
      <c r="K3" s="1"/>
    </row>
    <row r="4" spans="1:11" ht="14.25" customHeight="1">
      <c r="A4" s="27"/>
      <c r="B4" s="8"/>
      <c r="C4" s="8"/>
      <c r="D4" s="8"/>
      <c r="E4" s="9"/>
      <c r="F4" s="9"/>
      <c r="G4" s="9"/>
      <c r="H4" s="9"/>
      <c r="I4" s="8"/>
      <c r="J4" s="10"/>
      <c r="K4" s="1"/>
    </row>
    <row r="5" spans="1:11" ht="12" customHeight="1">
      <c r="A5" s="13"/>
      <c r="B5" s="21" t="s">
        <v>7</v>
      </c>
      <c r="C5" s="13">
        <v>15</v>
      </c>
      <c r="D5" s="350" t="s">
        <v>4</v>
      </c>
      <c r="E5" s="8"/>
      <c r="F5" s="9"/>
      <c r="G5" s="9"/>
      <c r="H5" s="8"/>
      <c r="I5" s="350" t="s">
        <v>5</v>
      </c>
      <c r="J5" s="350" t="s">
        <v>6</v>
      </c>
      <c r="K5" s="1"/>
    </row>
    <row r="6" spans="1:11" ht="65.25" customHeight="1">
      <c r="A6" s="13"/>
      <c r="B6" s="57" t="s">
        <v>8</v>
      </c>
      <c r="C6" s="15" t="s">
        <v>9</v>
      </c>
      <c r="D6" s="351"/>
      <c r="E6" s="15" t="s">
        <v>10</v>
      </c>
      <c r="F6" s="16" t="s">
        <v>11</v>
      </c>
      <c r="G6" s="17" t="s">
        <v>12</v>
      </c>
      <c r="H6" s="15" t="s">
        <v>13</v>
      </c>
      <c r="I6" s="351"/>
      <c r="J6" s="351"/>
      <c r="K6" s="1"/>
    </row>
    <row r="7" spans="1:11" ht="12" customHeight="1">
      <c r="A7" s="340" t="s">
        <v>14</v>
      </c>
      <c r="B7" s="20" t="s">
        <v>16</v>
      </c>
      <c r="C7" s="65">
        <v>614</v>
      </c>
      <c r="D7" s="65">
        <v>320</v>
      </c>
      <c r="E7" s="65">
        <v>313</v>
      </c>
      <c r="F7" s="65">
        <v>6</v>
      </c>
      <c r="G7" s="65">
        <v>307</v>
      </c>
      <c r="H7" s="65">
        <v>7</v>
      </c>
      <c r="I7" s="66">
        <v>294</v>
      </c>
      <c r="J7" s="67">
        <v>2.2000000000000002</v>
      </c>
      <c r="K7" s="1"/>
    </row>
    <row r="8" spans="1:11" ht="12" customHeight="1">
      <c r="A8" s="341"/>
      <c r="B8" s="20" t="s">
        <v>34</v>
      </c>
      <c r="C8" s="65">
        <v>614</v>
      </c>
      <c r="D8" s="65">
        <v>333</v>
      </c>
      <c r="E8" s="65">
        <v>320</v>
      </c>
      <c r="F8" s="65">
        <v>8</v>
      </c>
      <c r="G8" s="65">
        <v>312</v>
      </c>
      <c r="H8" s="65">
        <v>12</v>
      </c>
      <c r="I8" s="66">
        <v>281</v>
      </c>
      <c r="J8" s="67">
        <v>3.6</v>
      </c>
      <c r="K8" s="1"/>
    </row>
    <row r="9" spans="1:11" ht="12" customHeight="1">
      <c r="A9" s="341"/>
      <c r="B9" s="20" t="s">
        <v>36</v>
      </c>
      <c r="C9" s="65">
        <v>613</v>
      </c>
      <c r="D9" s="65">
        <v>334</v>
      </c>
      <c r="E9" s="65">
        <v>326</v>
      </c>
      <c r="F9" s="65">
        <v>8</v>
      </c>
      <c r="G9" s="65">
        <v>318</v>
      </c>
      <c r="H9" s="65">
        <v>8</v>
      </c>
      <c r="I9" s="66">
        <v>278</v>
      </c>
      <c r="J9" s="67">
        <v>2.4</v>
      </c>
      <c r="K9" s="1"/>
    </row>
    <row r="10" spans="1:11" ht="12" customHeight="1">
      <c r="A10" s="341"/>
      <c r="B10" s="20" t="s">
        <v>38</v>
      </c>
      <c r="C10" s="65">
        <v>613</v>
      </c>
      <c r="D10" s="65">
        <v>339</v>
      </c>
      <c r="E10" s="65">
        <v>330</v>
      </c>
      <c r="F10" s="65">
        <v>8</v>
      </c>
      <c r="G10" s="65">
        <v>322</v>
      </c>
      <c r="H10" s="65">
        <v>9</v>
      </c>
      <c r="I10" s="66">
        <v>273</v>
      </c>
      <c r="J10" s="67">
        <v>2.7</v>
      </c>
      <c r="K10" s="1"/>
    </row>
    <row r="11" spans="1:11" ht="12" customHeight="1">
      <c r="A11" s="341"/>
      <c r="B11" s="20" t="s">
        <v>40</v>
      </c>
      <c r="C11" s="65">
        <v>614</v>
      </c>
      <c r="D11" s="65">
        <v>336</v>
      </c>
      <c r="E11" s="65">
        <v>322</v>
      </c>
      <c r="F11" s="65">
        <v>10</v>
      </c>
      <c r="G11" s="65">
        <v>312</v>
      </c>
      <c r="H11" s="65">
        <v>13</v>
      </c>
      <c r="I11" s="66">
        <v>277</v>
      </c>
      <c r="J11" s="67">
        <v>3.9</v>
      </c>
      <c r="K11" s="1"/>
    </row>
    <row r="12" spans="1:11" ht="12" customHeight="1">
      <c r="A12" s="341"/>
      <c r="B12" s="20" t="s">
        <v>42</v>
      </c>
      <c r="C12" s="65">
        <v>615</v>
      </c>
      <c r="D12" s="65">
        <v>331</v>
      </c>
      <c r="E12" s="65">
        <v>322</v>
      </c>
      <c r="F12" s="65">
        <v>7</v>
      </c>
      <c r="G12" s="65">
        <v>315</v>
      </c>
      <c r="H12" s="65">
        <v>8</v>
      </c>
      <c r="I12" s="66">
        <v>283</v>
      </c>
      <c r="J12" s="67">
        <v>2.4</v>
      </c>
      <c r="K12" s="1"/>
    </row>
    <row r="13" spans="1:11" ht="12" customHeight="1">
      <c r="A13" s="341"/>
      <c r="B13" s="20" t="s">
        <v>44</v>
      </c>
      <c r="C13" s="65">
        <v>614</v>
      </c>
      <c r="D13" s="65">
        <v>326</v>
      </c>
      <c r="E13" s="65">
        <v>318</v>
      </c>
      <c r="F13" s="65">
        <v>8</v>
      </c>
      <c r="G13" s="65">
        <v>310</v>
      </c>
      <c r="H13" s="65">
        <v>7</v>
      </c>
      <c r="I13" s="66">
        <v>288</v>
      </c>
      <c r="J13" s="67">
        <v>2.1</v>
      </c>
      <c r="K13" s="1"/>
    </row>
    <row r="14" spans="1:11" ht="12" customHeight="1">
      <c r="A14" s="341"/>
      <c r="B14" s="20" t="s">
        <v>46</v>
      </c>
      <c r="C14" s="65">
        <v>614</v>
      </c>
      <c r="D14" s="65">
        <v>329</v>
      </c>
      <c r="E14" s="65">
        <v>318</v>
      </c>
      <c r="F14" s="65">
        <v>9</v>
      </c>
      <c r="G14" s="65">
        <v>309</v>
      </c>
      <c r="H14" s="65">
        <v>12</v>
      </c>
      <c r="I14" s="66">
        <v>285</v>
      </c>
      <c r="J14" s="67">
        <v>3.6</v>
      </c>
      <c r="K14" s="1"/>
    </row>
    <row r="15" spans="1:11" ht="12" customHeight="1">
      <c r="A15" s="341"/>
      <c r="B15" s="20" t="s">
        <v>48</v>
      </c>
      <c r="C15" s="21">
        <v>615</v>
      </c>
      <c r="D15" s="21">
        <v>329</v>
      </c>
      <c r="E15" s="21">
        <v>318</v>
      </c>
      <c r="F15" s="21">
        <v>9</v>
      </c>
      <c r="G15" s="21">
        <v>309</v>
      </c>
      <c r="H15" s="21">
        <v>11</v>
      </c>
      <c r="I15" s="21">
        <v>286</v>
      </c>
      <c r="J15" s="22">
        <v>3.3</v>
      </c>
      <c r="K15" s="1"/>
    </row>
    <row r="16" spans="1:11" ht="12" customHeight="1">
      <c r="A16" s="341"/>
      <c r="B16" s="20" t="s">
        <v>50</v>
      </c>
      <c r="C16" s="21">
        <v>615</v>
      </c>
      <c r="D16" s="21">
        <v>335</v>
      </c>
      <c r="E16" s="21">
        <v>325</v>
      </c>
      <c r="F16" s="21">
        <v>5</v>
      </c>
      <c r="G16" s="21">
        <v>320</v>
      </c>
      <c r="H16" s="21">
        <v>10</v>
      </c>
      <c r="I16" s="21">
        <v>279</v>
      </c>
      <c r="J16" s="22">
        <v>3</v>
      </c>
      <c r="K16" s="1"/>
    </row>
    <row r="17" spans="1:12" ht="12" customHeight="1">
      <c r="A17" s="341"/>
      <c r="B17" s="20" t="s">
        <v>51</v>
      </c>
      <c r="C17" s="21">
        <v>616</v>
      </c>
      <c r="D17" s="21">
        <v>347</v>
      </c>
      <c r="E17" s="21">
        <v>338</v>
      </c>
      <c r="F17" s="21">
        <v>3</v>
      </c>
      <c r="G17" s="21">
        <v>335</v>
      </c>
      <c r="H17" s="21">
        <v>9</v>
      </c>
      <c r="I17" s="21">
        <v>268</v>
      </c>
      <c r="J17" s="22">
        <v>2.6</v>
      </c>
      <c r="K17" s="1"/>
    </row>
    <row r="18" spans="1:12" ht="12" customHeight="1">
      <c r="A18" s="341"/>
      <c r="B18" s="39" t="s">
        <v>59</v>
      </c>
      <c r="C18" s="61">
        <v>616</v>
      </c>
      <c r="D18" s="61">
        <v>328</v>
      </c>
      <c r="E18" s="61">
        <v>320</v>
      </c>
      <c r="F18" s="61">
        <v>5</v>
      </c>
      <c r="G18" s="61">
        <v>314</v>
      </c>
      <c r="H18" s="61">
        <v>8</v>
      </c>
      <c r="I18" s="61">
        <v>288</v>
      </c>
      <c r="J18" s="48">
        <v>2.4</v>
      </c>
      <c r="K18" s="1"/>
    </row>
    <row r="19" spans="1:12" ht="12" customHeight="1">
      <c r="A19" s="341"/>
      <c r="B19" s="20" t="s">
        <v>28</v>
      </c>
      <c r="C19" s="65">
        <v>616</v>
      </c>
      <c r="D19" s="65">
        <v>328</v>
      </c>
      <c r="E19" s="65">
        <v>321</v>
      </c>
      <c r="F19" s="65">
        <v>7</v>
      </c>
      <c r="G19" s="65">
        <v>313</v>
      </c>
      <c r="H19" s="65">
        <v>8</v>
      </c>
      <c r="I19" s="66">
        <v>288</v>
      </c>
      <c r="J19" s="67">
        <v>2.4</v>
      </c>
      <c r="K19" s="1"/>
    </row>
    <row r="20" spans="1:12" ht="12" customHeight="1">
      <c r="A20" s="341"/>
      <c r="B20" s="20" t="s">
        <v>34</v>
      </c>
      <c r="C20" s="65">
        <v>617</v>
      </c>
      <c r="D20" s="65">
        <v>340</v>
      </c>
      <c r="E20" s="65">
        <v>335</v>
      </c>
      <c r="F20" s="65">
        <v>7</v>
      </c>
      <c r="G20" s="65">
        <v>327</v>
      </c>
      <c r="H20" s="65">
        <v>5</v>
      </c>
      <c r="I20" s="66">
        <v>277</v>
      </c>
      <c r="J20" s="67">
        <v>1.5</v>
      </c>
      <c r="K20" s="1"/>
    </row>
    <row r="21" spans="1:12" ht="12" customHeight="1">
      <c r="A21" s="341"/>
      <c r="B21" s="20" t="s">
        <v>36</v>
      </c>
      <c r="C21" s="65"/>
      <c r="D21" s="65"/>
      <c r="E21" s="65"/>
      <c r="F21" s="65"/>
      <c r="G21" s="65"/>
      <c r="H21" s="65"/>
      <c r="I21" s="66"/>
      <c r="J21" s="67"/>
      <c r="K21" s="1"/>
    </row>
    <row r="22" spans="1:12" ht="12" customHeight="1">
      <c r="A22" s="341"/>
      <c r="B22" s="20" t="s">
        <v>38</v>
      </c>
      <c r="C22" s="65"/>
      <c r="D22" s="65"/>
      <c r="E22" s="65"/>
      <c r="F22" s="65"/>
      <c r="G22" s="65"/>
      <c r="H22" s="65"/>
      <c r="I22" s="66"/>
      <c r="J22" s="67"/>
      <c r="K22" s="1"/>
    </row>
    <row r="23" spans="1:12" ht="12" customHeight="1">
      <c r="A23" s="341"/>
      <c r="B23" s="20" t="s">
        <v>40</v>
      </c>
      <c r="C23" s="65"/>
      <c r="D23" s="65"/>
      <c r="E23" s="65"/>
      <c r="F23" s="65"/>
      <c r="G23" s="65"/>
      <c r="H23" s="65"/>
      <c r="I23" s="66"/>
      <c r="J23" s="67"/>
      <c r="K23" s="1"/>
    </row>
    <row r="24" spans="1:12" ht="12" customHeight="1">
      <c r="A24" s="341"/>
      <c r="B24" s="20" t="s">
        <v>42</v>
      </c>
      <c r="C24" s="65"/>
      <c r="D24" s="65"/>
      <c r="E24" s="65"/>
      <c r="F24" s="65"/>
      <c r="G24" s="65"/>
      <c r="H24" s="65"/>
      <c r="I24" s="66"/>
      <c r="J24" s="67"/>
      <c r="K24" s="1"/>
    </row>
    <row r="25" spans="1:12" ht="12" customHeight="1">
      <c r="A25" s="341"/>
      <c r="B25" s="20" t="s">
        <v>44</v>
      </c>
      <c r="C25" s="65"/>
      <c r="D25" s="65"/>
      <c r="E25" s="65"/>
      <c r="F25" s="65"/>
      <c r="G25" s="65"/>
      <c r="H25" s="65"/>
      <c r="I25" s="66"/>
      <c r="J25" s="67"/>
      <c r="K25" s="1"/>
    </row>
    <row r="26" spans="1:12" ht="12" customHeight="1">
      <c r="A26" s="341"/>
      <c r="B26" s="20" t="s">
        <v>46</v>
      </c>
      <c r="C26" s="65"/>
      <c r="D26" s="65"/>
      <c r="E26" s="65"/>
      <c r="F26" s="65"/>
      <c r="G26" s="65"/>
      <c r="H26" s="65"/>
      <c r="I26" s="66"/>
      <c r="J26" s="67"/>
      <c r="K26" s="1"/>
    </row>
    <row r="27" spans="1:12" ht="12" customHeight="1">
      <c r="A27" s="341"/>
      <c r="B27" s="20" t="s">
        <v>48</v>
      </c>
      <c r="C27" s="21"/>
      <c r="D27" s="21"/>
      <c r="E27" s="21"/>
      <c r="F27" s="21"/>
      <c r="G27" s="21"/>
      <c r="H27" s="21"/>
      <c r="I27" s="21"/>
      <c r="J27" s="22"/>
      <c r="K27" s="1"/>
    </row>
    <row r="28" spans="1:12" ht="12" customHeight="1">
      <c r="A28" s="341"/>
      <c r="B28" s="20" t="s">
        <v>50</v>
      </c>
      <c r="C28" s="21"/>
      <c r="D28" s="21"/>
      <c r="E28" s="21"/>
      <c r="F28" s="21"/>
      <c r="G28" s="21"/>
      <c r="H28" s="21"/>
      <c r="I28" s="21"/>
      <c r="J28" s="22"/>
      <c r="K28" s="1"/>
    </row>
    <row r="29" spans="1:12" ht="12" customHeight="1">
      <c r="A29" s="341"/>
      <c r="B29" s="20" t="s">
        <v>51</v>
      </c>
      <c r="C29" s="21"/>
      <c r="D29" s="21"/>
      <c r="E29" s="21"/>
      <c r="F29" s="21"/>
      <c r="G29" s="21"/>
      <c r="H29" s="21"/>
      <c r="I29" s="21"/>
      <c r="J29" s="22"/>
      <c r="K29" s="1"/>
    </row>
    <row r="30" spans="1:12" ht="12" customHeight="1">
      <c r="A30" s="342"/>
      <c r="B30" s="39" t="s">
        <v>59</v>
      </c>
      <c r="C30" s="21"/>
      <c r="D30" s="21"/>
      <c r="E30" s="21"/>
      <c r="F30" s="21"/>
      <c r="G30" s="21"/>
      <c r="H30" s="21"/>
      <c r="I30" s="21"/>
      <c r="J30" s="22"/>
      <c r="K30" s="68"/>
    </row>
    <row r="31" spans="1:12" ht="12" customHeight="1">
      <c r="A31" s="27"/>
      <c r="B31" s="28" t="s">
        <v>29</v>
      </c>
      <c r="C31" s="18">
        <v>1</v>
      </c>
      <c r="D31" s="18">
        <v>12</v>
      </c>
      <c r="E31" s="18">
        <v>14</v>
      </c>
      <c r="F31" s="18">
        <v>0</v>
      </c>
      <c r="G31" s="18">
        <v>14</v>
      </c>
      <c r="H31" s="18">
        <v>-3</v>
      </c>
      <c r="I31" s="18">
        <v>-11</v>
      </c>
      <c r="J31" s="62">
        <v>-0.89999999999999991</v>
      </c>
      <c r="K31" s="5"/>
      <c r="L31" s="69"/>
    </row>
    <row r="32" spans="1:12" ht="12" customHeight="1">
      <c r="A32" s="31"/>
      <c r="B32" s="32" t="s">
        <v>30</v>
      </c>
      <c r="C32" s="63">
        <v>0.16233766233766234</v>
      </c>
      <c r="D32" s="63">
        <v>3.6585365853658534</v>
      </c>
      <c r="E32" s="63">
        <v>4.361370716510903</v>
      </c>
      <c r="F32" s="63" t="s">
        <v>31</v>
      </c>
      <c r="G32" s="63">
        <v>4.4728434504792327</v>
      </c>
      <c r="H32" s="63" t="s">
        <v>31</v>
      </c>
      <c r="I32" s="63">
        <v>-3.8194444444444446</v>
      </c>
      <c r="J32" s="64" t="s">
        <v>31</v>
      </c>
      <c r="K32" s="1"/>
    </row>
    <row r="33" spans="1:11" ht="12" customHeight="1">
      <c r="A33" s="28"/>
      <c r="B33" s="9"/>
      <c r="C33" s="35"/>
      <c r="D33" s="9"/>
      <c r="E33" s="9"/>
      <c r="F33" s="9"/>
      <c r="G33" s="9"/>
      <c r="H33" s="9"/>
      <c r="I33" s="9"/>
      <c r="J33" s="36"/>
      <c r="K33" s="1"/>
    </row>
    <row r="34" spans="1:11" ht="12" customHeight="1">
      <c r="A34" s="343" t="s">
        <v>32</v>
      </c>
      <c r="B34" s="18" t="s">
        <v>33</v>
      </c>
      <c r="C34" s="10">
        <f>SUBSTITUTE(C19,"-",0)-SUBSTITUTE(C7,"-",0)</f>
        <v>2</v>
      </c>
      <c r="D34" s="10">
        <f t="shared" ref="D34:J35" si="0">SUBSTITUTE(D19,"-",0)-SUBSTITUTE(D7,"-",0)</f>
        <v>8</v>
      </c>
      <c r="E34" s="10">
        <f t="shared" si="0"/>
        <v>8</v>
      </c>
      <c r="F34" s="10">
        <f t="shared" si="0"/>
        <v>1</v>
      </c>
      <c r="G34" s="10">
        <f t="shared" si="0"/>
        <v>6</v>
      </c>
      <c r="H34" s="10">
        <f t="shared" si="0"/>
        <v>1</v>
      </c>
      <c r="I34" s="10">
        <f t="shared" si="0"/>
        <v>-6</v>
      </c>
      <c r="J34" s="37">
        <f t="shared" si="0"/>
        <v>0.19999999999999973</v>
      </c>
      <c r="K34" s="1"/>
    </row>
    <row r="35" spans="1:11" ht="12" customHeight="1">
      <c r="A35" s="344"/>
      <c r="B35" s="20" t="s">
        <v>34</v>
      </c>
      <c r="C35" s="26">
        <f>SUBSTITUTE(C20,"-",0)-SUBSTITUTE(C8,"-",0)</f>
        <v>3</v>
      </c>
      <c r="D35" s="26">
        <f t="shared" si="0"/>
        <v>7</v>
      </c>
      <c r="E35" s="26">
        <f t="shared" si="0"/>
        <v>15</v>
      </c>
      <c r="F35" s="26">
        <f t="shared" si="0"/>
        <v>-1</v>
      </c>
      <c r="G35" s="26">
        <f t="shared" si="0"/>
        <v>15</v>
      </c>
      <c r="H35" s="26">
        <f t="shared" si="0"/>
        <v>-7</v>
      </c>
      <c r="I35" s="26">
        <f t="shared" si="0"/>
        <v>-4</v>
      </c>
      <c r="J35" s="38">
        <f t="shared" si="0"/>
        <v>-2.1</v>
      </c>
      <c r="K35" s="1"/>
    </row>
    <row r="36" spans="1:11" ht="12" customHeight="1">
      <c r="A36" s="344" t="s">
        <v>35</v>
      </c>
      <c r="B36" s="20" t="s">
        <v>36</v>
      </c>
      <c r="C36" s="26" t="e">
        <f t="shared" ref="C36:J45" si="1">SUBSTITUTE(C21,"-",0)-SUBSTITUTE(C9,"-",0)</f>
        <v>#VALUE!</v>
      </c>
      <c r="D36" s="26" t="e">
        <f>SUBSTITUTE(D21,"-",0)-SUBSTITUTE(D9,"-",0)</f>
        <v>#VALUE!</v>
      </c>
      <c r="E36" s="26" t="e">
        <f t="shared" si="1"/>
        <v>#VALUE!</v>
      </c>
      <c r="F36" s="26" t="e">
        <f>SUBSTITUTE(F21,"-",0)-SUBSTITUTE(F9,"-",0)</f>
        <v>#VALUE!</v>
      </c>
      <c r="G36" s="26" t="e">
        <f t="shared" si="1"/>
        <v>#VALUE!</v>
      </c>
      <c r="H36" s="26" t="e">
        <f t="shared" si="1"/>
        <v>#VALUE!</v>
      </c>
      <c r="I36" s="26" t="e">
        <f t="shared" si="1"/>
        <v>#VALUE!</v>
      </c>
      <c r="J36" s="38" t="e">
        <f t="shared" si="1"/>
        <v>#VALUE!</v>
      </c>
      <c r="K36" s="1"/>
    </row>
    <row r="37" spans="1:11" ht="12" customHeight="1">
      <c r="A37" s="344" t="s">
        <v>37</v>
      </c>
      <c r="B37" s="20" t="s">
        <v>38</v>
      </c>
      <c r="C37" s="26" t="e">
        <f t="shared" si="1"/>
        <v>#VALUE!</v>
      </c>
      <c r="D37" s="26" t="e">
        <f t="shared" si="1"/>
        <v>#VALUE!</v>
      </c>
      <c r="E37" s="26" t="e">
        <f t="shared" si="1"/>
        <v>#VALUE!</v>
      </c>
      <c r="F37" s="26" t="e">
        <f t="shared" si="1"/>
        <v>#VALUE!</v>
      </c>
      <c r="G37" s="26" t="e">
        <f t="shared" si="1"/>
        <v>#VALUE!</v>
      </c>
      <c r="H37" s="26" t="e">
        <f t="shared" si="1"/>
        <v>#VALUE!</v>
      </c>
      <c r="I37" s="26" t="e">
        <f t="shared" si="1"/>
        <v>#VALUE!</v>
      </c>
      <c r="J37" s="38" t="e">
        <f t="shared" si="1"/>
        <v>#VALUE!</v>
      </c>
      <c r="K37" s="1"/>
    </row>
    <row r="38" spans="1:11" ht="12" customHeight="1">
      <c r="A38" s="344" t="s">
        <v>39</v>
      </c>
      <c r="B38" s="20" t="s">
        <v>40</v>
      </c>
      <c r="C38" s="26" t="e">
        <f t="shared" si="1"/>
        <v>#VALUE!</v>
      </c>
      <c r="D38" s="26" t="e">
        <f t="shared" si="1"/>
        <v>#VALUE!</v>
      </c>
      <c r="E38" s="26" t="e">
        <f t="shared" si="1"/>
        <v>#VALUE!</v>
      </c>
      <c r="F38" s="26" t="e">
        <f t="shared" si="1"/>
        <v>#VALUE!</v>
      </c>
      <c r="G38" s="26" t="e">
        <f t="shared" si="1"/>
        <v>#VALUE!</v>
      </c>
      <c r="H38" s="26" t="e">
        <f t="shared" si="1"/>
        <v>#VALUE!</v>
      </c>
      <c r="I38" s="26" t="e">
        <f t="shared" si="1"/>
        <v>#VALUE!</v>
      </c>
      <c r="J38" s="38" t="e">
        <f t="shared" si="1"/>
        <v>#VALUE!</v>
      </c>
      <c r="K38" s="1"/>
    </row>
    <row r="39" spans="1:11" ht="12" customHeight="1">
      <c r="A39" s="344" t="s">
        <v>41</v>
      </c>
      <c r="B39" s="20" t="s">
        <v>42</v>
      </c>
      <c r="C39" s="26" t="e">
        <f t="shared" si="1"/>
        <v>#VALUE!</v>
      </c>
      <c r="D39" s="26" t="e">
        <f t="shared" si="1"/>
        <v>#VALUE!</v>
      </c>
      <c r="E39" s="26" t="e">
        <f t="shared" si="1"/>
        <v>#VALUE!</v>
      </c>
      <c r="F39" s="26" t="e">
        <f t="shared" si="1"/>
        <v>#VALUE!</v>
      </c>
      <c r="G39" s="26" t="e">
        <f t="shared" si="1"/>
        <v>#VALUE!</v>
      </c>
      <c r="H39" s="26" t="e">
        <f t="shared" si="1"/>
        <v>#VALUE!</v>
      </c>
      <c r="I39" s="26" t="e">
        <f t="shared" si="1"/>
        <v>#VALUE!</v>
      </c>
      <c r="J39" s="38" t="e">
        <f t="shared" si="1"/>
        <v>#VALUE!</v>
      </c>
      <c r="K39" s="25"/>
    </row>
    <row r="40" spans="1:11" ht="12" customHeight="1">
      <c r="A40" s="344" t="s">
        <v>43</v>
      </c>
      <c r="B40" s="20" t="s">
        <v>44</v>
      </c>
      <c r="C40" s="26" t="e">
        <f t="shared" si="1"/>
        <v>#VALUE!</v>
      </c>
      <c r="D40" s="26" t="e">
        <f t="shared" si="1"/>
        <v>#VALUE!</v>
      </c>
      <c r="E40" s="26" t="e">
        <f t="shared" si="1"/>
        <v>#VALUE!</v>
      </c>
      <c r="F40" s="26" t="e">
        <f t="shared" si="1"/>
        <v>#VALUE!</v>
      </c>
      <c r="G40" s="26" t="e">
        <f t="shared" si="1"/>
        <v>#VALUE!</v>
      </c>
      <c r="H40" s="26" t="e">
        <f t="shared" si="1"/>
        <v>#VALUE!</v>
      </c>
      <c r="I40" s="26" t="e">
        <f t="shared" si="1"/>
        <v>#VALUE!</v>
      </c>
      <c r="J40" s="26" t="e">
        <f t="shared" si="1"/>
        <v>#VALUE!</v>
      </c>
      <c r="K40" s="1"/>
    </row>
    <row r="41" spans="1:11" ht="12" customHeight="1">
      <c r="A41" s="344" t="s">
        <v>45</v>
      </c>
      <c r="B41" s="20" t="s">
        <v>46</v>
      </c>
      <c r="C41" s="26" t="e">
        <f t="shared" si="1"/>
        <v>#VALUE!</v>
      </c>
      <c r="D41" s="26" t="e">
        <f t="shared" si="1"/>
        <v>#VALUE!</v>
      </c>
      <c r="E41" s="26" t="e">
        <f t="shared" si="1"/>
        <v>#VALUE!</v>
      </c>
      <c r="F41" s="26" t="e">
        <f t="shared" si="1"/>
        <v>#VALUE!</v>
      </c>
      <c r="G41" s="26" t="e">
        <f t="shared" si="1"/>
        <v>#VALUE!</v>
      </c>
      <c r="H41" s="26" t="e">
        <f t="shared" si="1"/>
        <v>#VALUE!</v>
      </c>
      <c r="I41" s="26" t="e">
        <f t="shared" si="1"/>
        <v>#VALUE!</v>
      </c>
      <c r="J41" s="38" t="e">
        <f t="shared" si="1"/>
        <v>#VALUE!</v>
      </c>
      <c r="K41" s="1"/>
    </row>
    <row r="42" spans="1:11" ht="12" customHeight="1">
      <c r="A42" s="344" t="s">
        <v>47</v>
      </c>
      <c r="B42" s="20" t="s">
        <v>48</v>
      </c>
      <c r="C42" s="26" t="e">
        <f t="shared" si="1"/>
        <v>#VALUE!</v>
      </c>
      <c r="D42" s="26" t="e">
        <f t="shared" si="1"/>
        <v>#VALUE!</v>
      </c>
      <c r="E42" s="26" t="e">
        <f t="shared" si="1"/>
        <v>#VALUE!</v>
      </c>
      <c r="F42" s="26" t="e">
        <f t="shared" si="1"/>
        <v>#VALUE!</v>
      </c>
      <c r="G42" s="26" t="e">
        <f t="shared" si="1"/>
        <v>#VALUE!</v>
      </c>
      <c r="H42" s="26" t="e">
        <f t="shared" si="1"/>
        <v>#VALUE!</v>
      </c>
      <c r="I42" s="26" t="e">
        <f t="shared" si="1"/>
        <v>#VALUE!</v>
      </c>
      <c r="J42" s="38" t="e">
        <f t="shared" si="1"/>
        <v>#VALUE!</v>
      </c>
      <c r="K42" s="1"/>
    </row>
    <row r="43" spans="1:11" ht="12" customHeight="1">
      <c r="A43" s="344" t="s">
        <v>49</v>
      </c>
      <c r="B43" s="20" t="s">
        <v>50</v>
      </c>
      <c r="C43" s="26" t="e">
        <f t="shared" si="1"/>
        <v>#VALUE!</v>
      </c>
      <c r="D43" s="26" t="e">
        <f t="shared" si="1"/>
        <v>#VALUE!</v>
      </c>
      <c r="E43" s="26" t="e">
        <f t="shared" si="1"/>
        <v>#VALUE!</v>
      </c>
      <c r="F43" s="26" t="e">
        <f t="shared" si="1"/>
        <v>#VALUE!</v>
      </c>
      <c r="G43" s="26" t="e">
        <f t="shared" si="1"/>
        <v>#VALUE!</v>
      </c>
      <c r="H43" s="26" t="e">
        <f t="shared" si="1"/>
        <v>#VALUE!</v>
      </c>
      <c r="I43" s="26" t="e">
        <f t="shared" si="1"/>
        <v>#VALUE!</v>
      </c>
      <c r="J43" s="38" t="e">
        <f t="shared" si="1"/>
        <v>#VALUE!</v>
      </c>
      <c r="K43" s="1"/>
    </row>
    <row r="44" spans="1:11" ht="12" customHeight="1">
      <c r="A44" s="344"/>
      <c r="B44" s="20" t="s">
        <v>51</v>
      </c>
      <c r="C44" s="26" t="e">
        <f t="shared" si="1"/>
        <v>#VALUE!</v>
      </c>
      <c r="D44" s="26" t="e">
        <f t="shared" si="1"/>
        <v>#VALUE!</v>
      </c>
      <c r="E44" s="26" t="e">
        <f t="shared" si="1"/>
        <v>#VALUE!</v>
      </c>
      <c r="F44" s="26" t="e">
        <f t="shared" si="1"/>
        <v>#VALUE!</v>
      </c>
      <c r="G44" s="26" t="e">
        <f>SUBSTITUTE(G29,"-",0)-SUBSTITUTE(G17,"-",0)</f>
        <v>#VALUE!</v>
      </c>
      <c r="H44" s="26" t="e">
        <f t="shared" si="1"/>
        <v>#VALUE!</v>
      </c>
      <c r="I44" s="26" t="e">
        <f t="shared" si="1"/>
        <v>#VALUE!</v>
      </c>
      <c r="J44" s="38" t="e">
        <f t="shared" si="1"/>
        <v>#VALUE!</v>
      </c>
      <c r="K44" s="1"/>
    </row>
    <row r="45" spans="1:11" ht="12" customHeight="1">
      <c r="A45" s="345"/>
      <c r="B45" s="39" t="s">
        <v>52</v>
      </c>
      <c r="C45" s="40" t="e">
        <f t="shared" si="1"/>
        <v>#VALUE!</v>
      </c>
      <c r="D45" s="40" t="e">
        <f t="shared" si="1"/>
        <v>#VALUE!</v>
      </c>
      <c r="E45" s="40" t="e">
        <f t="shared" si="1"/>
        <v>#VALUE!</v>
      </c>
      <c r="F45" s="40" t="e">
        <f t="shared" si="1"/>
        <v>#VALUE!</v>
      </c>
      <c r="G45" s="40" t="e">
        <f t="shared" si="1"/>
        <v>#VALUE!</v>
      </c>
      <c r="H45" s="40" t="e">
        <f t="shared" si="1"/>
        <v>#VALUE!</v>
      </c>
      <c r="I45" s="40" t="e">
        <f t="shared" si="1"/>
        <v>#VALUE!</v>
      </c>
      <c r="J45" s="41" t="e">
        <f t="shared" si="1"/>
        <v>#VALUE!</v>
      </c>
      <c r="K45" s="1"/>
    </row>
    <row r="46" spans="1:11" ht="12" customHeight="1">
      <c r="A46" s="28"/>
      <c r="B46" s="9"/>
      <c r="C46" s="42"/>
      <c r="D46" s="43"/>
      <c r="E46" s="70"/>
      <c r="F46" s="43"/>
      <c r="G46" s="43"/>
      <c r="H46" s="43"/>
      <c r="I46" s="43"/>
      <c r="J46" s="43"/>
      <c r="K46" s="1"/>
    </row>
    <row r="47" spans="1:11" ht="12" customHeight="1">
      <c r="A47" s="346" t="s">
        <v>53</v>
      </c>
      <c r="B47" s="18" t="s">
        <v>33</v>
      </c>
      <c r="C47" s="45">
        <f t="shared" ref="C47:I58" si="2">IF(C7&gt;=10,C34/C7*100,"※")</f>
        <v>0.32573289902280134</v>
      </c>
      <c r="D47" s="71">
        <f t="shared" si="2"/>
        <v>2.5</v>
      </c>
      <c r="E47" s="45">
        <f t="shared" si="2"/>
        <v>2.5559105431309903</v>
      </c>
      <c r="F47" s="45" t="str">
        <f t="shared" si="2"/>
        <v>※</v>
      </c>
      <c r="G47" s="45">
        <f t="shared" si="2"/>
        <v>1.9543973941368076</v>
      </c>
      <c r="H47" s="45" t="str">
        <f t="shared" si="2"/>
        <v>※</v>
      </c>
      <c r="I47" s="45">
        <f t="shared" si="2"/>
        <v>-2.0408163265306123</v>
      </c>
      <c r="J47" s="45" t="s">
        <v>54</v>
      </c>
      <c r="K47" s="1"/>
    </row>
    <row r="48" spans="1:11" ht="12" customHeight="1">
      <c r="A48" s="347"/>
      <c r="B48" s="20" t="s">
        <v>34</v>
      </c>
      <c r="C48" s="22">
        <f t="shared" si="2"/>
        <v>0.48859934853420189</v>
      </c>
      <c r="D48" s="22">
        <f t="shared" si="2"/>
        <v>2.1021021021021022</v>
      </c>
      <c r="E48" s="22">
        <f t="shared" si="2"/>
        <v>4.6875</v>
      </c>
      <c r="F48" s="46" t="str">
        <f t="shared" si="2"/>
        <v>※</v>
      </c>
      <c r="G48" s="22">
        <f t="shared" si="2"/>
        <v>4.8076923076923084</v>
      </c>
      <c r="H48" s="22">
        <f t="shared" si="2"/>
        <v>-58.333333333333336</v>
      </c>
      <c r="I48" s="22">
        <f t="shared" si="2"/>
        <v>-1.4234875444839856</v>
      </c>
      <c r="J48" s="46" t="s">
        <v>56</v>
      </c>
      <c r="K48" s="47"/>
    </row>
    <row r="49" spans="1:11" ht="12" customHeight="1">
      <c r="A49" s="347" t="s">
        <v>35</v>
      </c>
      <c r="B49" s="20" t="s">
        <v>36</v>
      </c>
      <c r="C49" s="22" t="e">
        <f t="shared" si="2"/>
        <v>#VALUE!</v>
      </c>
      <c r="D49" s="22" t="e">
        <f t="shared" si="2"/>
        <v>#VALUE!</v>
      </c>
      <c r="E49" s="22" t="e">
        <f t="shared" si="2"/>
        <v>#VALUE!</v>
      </c>
      <c r="F49" s="46" t="str">
        <f>IF(F9&gt;=10,F36/F9*100,"※")</f>
        <v>※</v>
      </c>
      <c r="G49" s="22" t="e">
        <f t="shared" si="2"/>
        <v>#VALUE!</v>
      </c>
      <c r="H49" s="22" t="str">
        <f t="shared" si="2"/>
        <v>※</v>
      </c>
      <c r="I49" s="22" t="e">
        <f t="shared" si="2"/>
        <v>#VALUE!</v>
      </c>
      <c r="J49" s="46" t="s">
        <v>56</v>
      </c>
      <c r="K49" s="1"/>
    </row>
    <row r="50" spans="1:11" ht="12" customHeight="1">
      <c r="A50" s="347" t="s">
        <v>37</v>
      </c>
      <c r="B50" s="20" t="s">
        <v>38</v>
      </c>
      <c r="C50" s="22" t="e">
        <f t="shared" si="2"/>
        <v>#VALUE!</v>
      </c>
      <c r="D50" s="22" t="e">
        <f t="shared" si="2"/>
        <v>#VALUE!</v>
      </c>
      <c r="E50" s="22" t="e">
        <f t="shared" si="2"/>
        <v>#VALUE!</v>
      </c>
      <c r="F50" s="46" t="str">
        <f t="shared" si="2"/>
        <v>※</v>
      </c>
      <c r="G50" s="22" t="e">
        <f t="shared" si="2"/>
        <v>#VALUE!</v>
      </c>
      <c r="H50" s="22" t="str">
        <f t="shared" si="2"/>
        <v>※</v>
      </c>
      <c r="I50" s="22" t="e">
        <f t="shared" si="2"/>
        <v>#VALUE!</v>
      </c>
      <c r="J50" s="46" t="s">
        <v>56</v>
      </c>
      <c r="K50" s="1"/>
    </row>
    <row r="51" spans="1:11" ht="12" customHeight="1">
      <c r="A51" s="347" t="s">
        <v>39</v>
      </c>
      <c r="B51" s="20" t="s">
        <v>40</v>
      </c>
      <c r="C51" s="22" t="e">
        <f t="shared" si="2"/>
        <v>#VALUE!</v>
      </c>
      <c r="D51" s="22" t="e">
        <f t="shared" si="2"/>
        <v>#VALUE!</v>
      </c>
      <c r="E51" s="22" t="e">
        <f t="shared" si="2"/>
        <v>#VALUE!</v>
      </c>
      <c r="F51" s="46" t="e">
        <f t="shared" si="2"/>
        <v>#VALUE!</v>
      </c>
      <c r="G51" s="22" t="e">
        <f t="shared" si="2"/>
        <v>#VALUE!</v>
      </c>
      <c r="H51" s="22" t="e">
        <f t="shared" si="2"/>
        <v>#VALUE!</v>
      </c>
      <c r="I51" s="22" t="e">
        <f t="shared" si="2"/>
        <v>#VALUE!</v>
      </c>
      <c r="J51" s="46" t="s">
        <v>56</v>
      </c>
      <c r="K51" s="1"/>
    </row>
    <row r="52" spans="1:11" ht="12" customHeight="1">
      <c r="A52" s="347" t="s">
        <v>41</v>
      </c>
      <c r="B52" s="20" t="s">
        <v>42</v>
      </c>
      <c r="C52" s="22" t="e">
        <f t="shared" si="2"/>
        <v>#VALUE!</v>
      </c>
      <c r="D52" s="22" t="e">
        <f t="shared" si="2"/>
        <v>#VALUE!</v>
      </c>
      <c r="E52" s="22" t="e">
        <f t="shared" si="2"/>
        <v>#VALUE!</v>
      </c>
      <c r="F52" s="46" t="str">
        <f>IF(F12&gt;=10,F39/F12*100,"※")</f>
        <v>※</v>
      </c>
      <c r="G52" s="22" t="e">
        <f t="shared" si="2"/>
        <v>#VALUE!</v>
      </c>
      <c r="H52" s="22" t="str">
        <f t="shared" si="2"/>
        <v>※</v>
      </c>
      <c r="I52" s="22" t="e">
        <f t="shared" si="2"/>
        <v>#VALUE!</v>
      </c>
      <c r="J52" s="46" t="s">
        <v>56</v>
      </c>
      <c r="K52" s="1"/>
    </row>
    <row r="53" spans="1:11" ht="12" customHeight="1">
      <c r="A53" s="347" t="s">
        <v>43</v>
      </c>
      <c r="B53" s="20" t="s">
        <v>44</v>
      </c>
      <c r="C53" s="22" t="e">
        <f t="shared" si="2"/>
        <v>#VALUE!</v>
      </c>
      <c r="D53" s="22" t="e">
        <f t="shared" si="2"/>
        <v>#VALUE!</v>
      </c>
      <c r="E53" s="22" t="e">
        <f t="shared" si="2"/>
        <v>#VALUE!</v>
      </c>
      <c r="F53" s="46" t="str">
        <f>IF(F13&gt;=10,F40/F13*100,"※")</f>
        <v>※</v>
      </c>
      <c r="G53" s="22" t="e">
        <f t="shared" si="2"/>
        <v>#VALUE!</v>
      </c>
      <c r="H53" s="22" t="str">
        <f t="shared" si="2"/>
        <v>※</v>
      </c>
      <c r="I53" s="22" t="e">
        <f t="shared" si="2"/>
        <v>#VALUE!</v>
      </c>
      <c r="J53" s="46" t="s">
        <v>56</v>
      </c>
      <c r="K53" s="5"/>
    </row>
    <row r="54" spans="1:11" ht="12" customHeight="1">
      <c r="A54" s="347" t="s">
        <v>45</v>
      </c>
      <c r="B54" s="20" t="s">
        <v>46</v>
      </c>
      <c r="C54" s="22" t="e">
        <f t="shared" si="2"/>
        <v>#VALUE!</v>
      </c>
      <c r="D54" s="22" t="e">
        <f t="shared" si="2"/>
        <v>#VALUE!</v>
      </c>
      <c r="E54" s="22" t="e">
        <f t="shared" si="2"/>
        <v>#VALUE!</v>
      </c>
      <c r="F54" s="46" t="str">
        <f t="shared" si="2"/>
        <v>※</v>
      </c>
      <c r="G54" s="22" t="e">
        <f t="shared" si="2"/>
        <v>#VALUE!</v>
      </c>
      <c r="H54" s="22" t="e">
        <f t="shared" si="2"/>
        <v>#VALUE!</v>
      </c>
      <c r="I54" s="22" t="e">
        <f t="shared" si="2"/>
        <v>#VALUE!</v>
      </c>
      <c r="J54" s="46" t="s">
        <v>56</v>
      </c>
      <c r="K54" s="1"/>
    </row>
    <row r="55" spans="1:11" ht="12" customHeight="1">
      <c r="A55" s="347" t="s">
        <v>47</v>
      </c>
      <c r="B55" s="20" t="s">
        <v>48</v>
      </c>
      <c r="C55" s="22" t="e">
        <f t="shared" si="2"/>
        <v>#VALUE!</v>
      </c>
      <c r="D55" s="22" t="e">
        <f t="shared" si="2"/>
        <v>#VALUE!</v>
      </c>
      <c r="E55" s="22" t="e">
        <f t="shared" si="2"/>
        <v>#VALUE!</v>
      </c>
      <c r="F55" s="46" t="str">
        <f t="shared" si="2"/>
        <v>※</v>
      </c>
      <c r="G55" s="22" t="e">
        <f t="shared" si="2"/>
        <v>#VALUE!</v>
      </c>
      <c r="H55" s="46" t="e">
        <f t="shared" si="2"/>
        <v>#VALUE!</v>
      </c>
      <c r="I55" s="22" t="e">
        <f t="shared" si="2"/>
        <v>#VALUE!</v>
      </c>
      <c r="J55" s="46" t="s">
        <v>56</v>
      </c>
      <c r="K55" s="1"/>
    </row>
    <row r="56" spans="1:11" ht="12" customHeight="1">
      <c r="A56" s="347" t="s">
        <v>49</v>
      </c>
      <c r="B56" s="20" t="s">
        <v>50</v>
      </c>
      <c r="C56" s="22" t="e">
        <f t="shared" si="2"/>
        <v>#VALUE!</v>
      </c>
      <c r="D56" s="22" t="e">
        <f t="shared" si="2"/>
        <v>#VALUE!</v>
      </c>
      <c r="E56" s="22" t="e">
        <f t="shared" si="2"/>
        <v>#VALUE!</v>
      </c>
      <c r="F56" s="46" t="str">
        <f t="shared" si="2"/>
        <v>※</v>
      </c>
      <c r="G56" s="22" t="e">
        <f t="shared" si="2"/>
        <v>#VALUE!</v>
      </c>
      <c r="H56" s="22" t="e">
        <f t="shared" si="2"/>
        <v>#VALUE!</v>
      </c>
      <c r="I56" s="22" t="e">
        <f t="shared" si="2"/>
        <v>#VALUE!</v>
      </c>
      <c r="J56" s="46" t="s">
        <v>56</v>
      </c>
      <c r="K56" s="1"/>
    </row>
    <row r="57" spans="1:11" ht="12" customHeight="1">
      <c r="A57" s="347"/>
      <c r="B57" s="20" t="s">
        <v>51</v>
      </c>
      <c r="C57" s="22" t="e">
        <f t="shared" si="2"/>
        <v>#VALUE!</v>
      </c>
      <c r="D57" s="22" t="e">
        <f t="shared" si="2"/>
        <v>#VALUE!</v>
      </c>
      <c r="E57" s="22" t="e">
        <f t="shared" si="2"/>
        <v>#VALUE!</v>
      </c>
      <c r="F57" s="46" t="str">
        <f t="shared" si="2"/>
        <v>※</v>
      </c>
      <c r="G57" s="22" t="e">
        <f t="shared" si="2"/>
        <v>#VALUE!</v>
      </c>
      <c r="H57" s="46" t="str">
        <f t="shared" si="2"/>
        <v>※</v>
      </c>
      <c r="I57" s="22" t="e">
        <f t="shared" si="2"/>
        <v>#VALUE!</v>
      </c>
      <c r="J57" s="46" t="s">
        <v>56</v>
      </c>
      <c r="K57" s="1"/>
    </row>
    <row r="58" spans="1:11" ht="12" customHeight="1">
      <c r="A58" s="348"/>
      <c r="B58" s="39" t="s">
        <v>52</v>
      </c>
      <c r="C58" s="48" t="e">
        <f t="shared" si="2"/>
        <v>#VALUE!</v>
      </c>
      <c r="D58" s="48" t="e">
        <f t="shared" si="2"/>
        <v>#VALUE!</v>
      </c>
      <c r="E58" s="48" t="e">
        <f t="shared" si="2"/>
        <v>#VALUE!</v>
      </c>
      <c r="F58" s="49" t="str">
        <f t="shared" si="2"/>
        <v>※</v>
      </c>
      <c r="G58" s="48" t="e">
        <f t="shared" si="2"/>
        <v>#VALUE!</v>
      </c>
      <c r="H58" s="49" t="str">
        <f t="shared" si="2"/>
        <v>※</v>
      </c>
      <c r="I58" s="48" t="e">
        <f t="shared" si="2"/>
        <v>#VALUE!</v>
      </c>
      <c r="J58" s="49" t="s">
        <v>56</v>
      </c>
      <c r="K58" s="1"/>
    </row>
    <row r="59" spans="1:11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1"/>
    </row>
    <row r="60" spans="1:11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1"/>
    </row>
    <row r="61" spans="1:11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1"/>
    </row>
    <row r="62" spans="1:11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1"/>
    </row>
    <row r="63" spans="1:11">
      <c r="A63" s="43"/>
      <c r="B63" s="52"/>
      <c r="C63" s="53"/>
      <c r="D63" s="52"/>
      <c r="E63" s="52"/>
      <c r="F63" s="52"/>
      <c r="G63" s="52"/>
      <c r="H63" s="52"/>
      <c r="I63" s="52"/>
      <c r="J63" s="53"/>
      <c r="K63" s="1"/>
    </row>
    <row r="64" spans="1:11">
      <c r="A64" s="3"/>
      <c r="B64" s="1"/>
      <c r="C64" s="54"/>
      <c r="D64" s="1"/>
      <c r="E64" s="1"/>
      <c r="F64" s="1"/>
      <c r="G64" s="1"/>
      <c r="H64" s="1"/>
      <c r="I64" s="1"/>
      <c r="J64" s="1"/>
      <c r="K64" s="1"/>
    </row>
    <row r="65" spans="1:11">
      <c r="A65" s="3"/>
      <c r="B65" s="1"/>
      <c r="C65" s="54"/>
      <c r="D65" s="1"/>
      <c r="E65" s="1"/>
      <c r="F65" s="1"/>
      <c r="G65" s="1"/>
      <c r="H65" s="1"/>
      <c r="I65" s="1"/>
      <c r="J65" s="1"/>
      <c r="K65" s="1"/>
    </row>
    <row r="66" spans="1:11">
      <c r="A66" s="3"/>
      <c r="B66" s="1"/>
      <c r="C66" s="54"/>
      <c r="D66" s="1"/>
      <c r="E66" s="1"/>
      <c r="F66" s="1"/>
      <c r="G66" s="1"/>
      <c r="H66" s="1"/>
      <c r="I66" s="1"/>
      <c r="J66" s="1"/>
      <c r="K66" s="1"/>
    </row>
    <row r="67" spans="1:11">
      <c r="A67" s="3"/>
      <c r="B67" s="1"/>
      <c r="C67" s="54"/>
      <c r="D67" s="1"/>
      <c r="E67" s="1"/>
      <c r="F67" s="1"/>
      <c r="G67" s="1"/>
      <c r="H67" s="1"/>
      <c r="I67" s="1"/>
      <c r="J67" s="1"/>
      <c r="K67" s="1"/>
    </row>
    <row r="68" spans="1:11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3"/>
      <c r="B74" s="1"/>
      <c r="C74" s="54"/>
      <c r="D74" s="1"/>
      <c r="E74" s="1"/>
      <c r="F74" s="1"/>
      <c r="G74" s="1"/>
      <c r="H74" s="1"/>
      <c r="I74" s="1"/>
      <c r="J74" s="1"/>
      <c r="K74" s="1"/>
    </row>
    <row r="75" spans="1:11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3"/>
      <c r="B81" s="1"/>
      <c r="C81" s="5"/>
      <c r="D81" s="5"/>
      <c r="E81" s="5"/>
      <c r="F81" s="5"/>
      <c r="G81" s="1"/>
      <c r="H81" s="1"/>
      <c r="I81" s="1"/>
      <c r="J81" s="1"/>
      <c r="K81" s="1"/>
    </row>
    <row r="82" spans="1:11">
      <c r="A82" s="3"/>
      <c r="B82" s="1"/>
      <c r="C82" s="54"/>
      <c r="D82" s="5"/>
      <c r="E82" s="5"/>
      <c r="F82" s="5"/>
      <c r="G82" s="1"/>
      <c r="H82" s="55"/>
      <c r="I82" s="55"/>
      <c r="J82" s="1"/>
      <c r="K82" s="1"/>
    </row>
    <row r="83" spans="1:11">
      <c r="A83" s="3"/>
      <c r="B83" s="1"/>
      <c r="C83" s="1"/>
      <c r="D83" s="1"/>
      <c r="E83" s="1"/>
      <c r="F83" s="1"/>
      <c r="G83" s="1"/>
      <c r="H83" s="55"/>
      <c r="I83" s="55"/>
      <c r="J83" s="1"/>
      <c r="K83" s="1"/>
    </row>
    <row r="84" spans="1:11">
      <c r="A84" s="3"/>
      <c r="B84" s="1"/>
      <c r="C84" s="1"/>
      <c r="D84" s="1"/>
      <c r="E84" s="1"/>
      <c r="F84" s="1"/>
      <c r="G84" s="1"/>
      <c r="H84" s="55"/>
      <c r="I84" s="55"/>
      <c r="J84" s="1"/>
      <c r="K84" s="1"/>
    </row>
  </sheetData>
  <mergeCells count="7">
    <mergeCell ref="A1:J1"/>
    <mergeCell ref="D5:D6"/>
    <mergeCell ref="I5:I6"/>
    <mergeCell ref="J5:J6"/>
    <mergeCell ref="A7:A30"/>
    <mergeCell ref="A34:A45"/>
    <mergeCell ref="A47:A58"/>
  </mergeCells>
  <phoneticPr fontId="3"/>
  <conditionalFormatting sqref="C48:J58">
    <cfRule type="expression" dxfId="41" priority="1" stopIfTrue="1">
      <formula>ISERROR(C35)</formula>
    </cfRule>
  </conditionalFormatting>
  <conditionalFormatting sqref="C35:J45">
    <cfRule type="expression" dxfId="40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&amp;C－９－</oddFooter>
  </headerFooter>
  <rowBreaks count="1" manualBreakCount="1">
    <brk id="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84"/>
  <sheetViews>
    <sheetView view="pageBreakPreview" zoomScale="82" zoomScaleNormal="100" zoomScaleSheetLayoutView="82" workbookViewId="0">
      <pane xSplit="1" ySplit="6" topLeftCell="B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K1"/>
    </sheetView>
  </sheetViews>
  <sheetFormatPr defaultRowHeight="12"/>
  <cols>
    <col min="1" max="1" width="3" style="98" customWidth="1"/>
    <col min="2" max="2" width="11.625" style="73" customWidth="1"/>
    <col min="3" max="11" width="7.875" style="73" customWidth="1"/>
    <col min="12" max="245" width="9" style="73"/>
    <col min="246" max="246" width="3" style="73" customWidth="1"/>
    <col min="247" max="247" width="11.625" style="73" customWidth="1"/>
    <col min="248" max="256" width="7.875" style="73" customWidth="1"/>
    <col min="257" max="257" width="9" style="73"/>
    <col min="258" max="258" width="3" style="73" customWidth="1"/>
    <col min="259" max="266" width="8.875" style="73" customWidth="1"/>
    <col min="267" max="268" width="7.875" style="73" customWidth="1"/>
    <col min="269" max="501" width="9" style="73"/>
    <col min="502" max="502" width="3" style="73" customWidth="1"/>
    <col min="503" max="503" width="11.625" style="73" customWidth="1"/>
    <col min="504" max="512" width="7.875" style="73" customWidth="1"/>
    <col min="513" max="513" width="9" style="73"/>
    <col min="514" max="514" width="3" style="73" customWidth="1"/>
    <col min="515" max="522" width="8.875" style="73" customWidth="1"/>
    <col min="523" max="524" width="7.875" style="73" customWidth="1"/>
    <col min="525" max="757" width="9" style="73"/>
    <col min="758" max="758" width="3" style="73" customWidth="1"/>
    <col min="759" max="759" width="11.625" style="73" customWidth="1"/>
    <col min="760" max="768" width="7.875" style="73" customWidth="1"/>
    <col min="769" max="769" width="9" style="73"/>
    <col min="770" max="770" width="3" style="73" customWidth="1"/>
    <col min="771" max="778" width="8.875" style="73" customWidth="1"/>
    <col min="779" max="780" width="7.875" style="73" customWidth="1"/>
    <col min="781" max="1013" width="9" style="73"/>
    <col min="1014" max="1014" width="3" style="73" customWidth="1"/>
    <col min="1015" max="1015" width="11.625" style="73" customWidth="1"/>
    <col min="1016" max="1024" width="7.875" style="73" customWidth="1"/>
    <col min="1025" max="1025" width="9" style="73"/>
    <col min="1026" max="1026" width="3" style="73" customWidth="1"/>
    <col min="1027" max="1034" width="8.875" style="73" customWidth="1"/>
    <col min="1035" max="1036" width="7.875" style="73" customWidth="1"/>
    <col min="1037" max="1269" width="9" style="73"/>
    <col min="1270" max="1270" width="3" style="73" customWidth="1"/>
    <col min="1271" max="1271" width="11.625" style="73" customWidth="1"/>
    <col min="1272" max="1280" width="7.875" style="73" customWidth="1"/>
    <col min="1281" max="1281" width="9" style="73"/>
    <col min="1282" max="1282" width="3" style="73" customWidth="1"/>
    <col min="1283" max="1290" width="8.875" style="73" customWidth="1"/>
    <col min="1291" max="1292" width="7.875" style="73" customWidth="1"/>
    <col min="1293" max="1525" width="9" style="73"/>
    <col min="1526" max="1526" width="3" style="73" customWidth="1"/>
    <col min="1527" max="1527" width="11.625" style="73" customWidth="1"/>
    <col min="1528" max="1536" width="7.875" style="73" customWidth="1"/>
    <col min="1537" max="1537" width="9" style="73"/>
    <col min="1538" max="1538" width="3" style="73" customWidth="1"/>
    <col min="1539" max="1546" width="8.875" style="73" customWidth="1"/>
    <col min="1547" max="1548" width="7.875" style="73" customWidth="1"/>
    <col min="1549" max="1781" width="9" style="73"/>
    <col min="1782" max="1782" width="3" style="73" customWidth="1"/>
    <col min="1783" max="1783" width="11.625" style="73" customWidth="1"/>
    <col min="1784" max="1792" width="7.875" style="73" customWidth="1"/>
    <col min="1793" max="1793" width="9" style="73"/>
    <col min="1794" max="1794" width="3" style="73" customWidth="1"/>
    <col min="1795" max="1802" width="8.875" style="73" customWidth="1"/>
    <col min="1803" max="1804" width="7.875" style="73" customWidth="1"/>
    <col min="1805" max="2037" width="9" style="73"/>
    <col min="2038" max="2038" width="3" style="73" customWidth="1"/>
    <col min="2039" max="2039" width="11.625" style="73" customWidth="1"/>
    <col min="2040" max="2048" width="7.875" style="73" customWidth="1"/>
    <col min="2049" max="2049" width="9" style="73"/>
    <col min="2050" max="2050" width="3" style="73" customWidth="1"/>
    <col min="2051" max="2058" width="8.875" style="73" customWidth="1"/>
    <col min="2059" max="2060" width="7.875" style="73" customWidth="1"/>
    <col min="2061" max="2293" width="9" style="73"/>
    <col min="2294" max="2294" width="3" style="73" customWidth="1"/>
    <col min="2295" max="2295" width="11.625" style="73" customWidth="1"/>
    <col min="2296" max="2304" width="7.875" style="73" customWidth="1"/>
    <col min="2305" max="2305" width="9" style="73"/>
    <col min="2306" max="2306" width="3" style="73" customWidth="1"/>
    <col min="2307" max="2314" width="8.875" style="73" customWidth="1"/>
    <col min="2315" max="2316" width="7.875" style="73" customWidth="1"/>
    <col min="2317" max="2549" width="9" style="73"/>
    <col min="2550" max="2550" width="3" style="73" customWidth="1"/>
    <col min="2551" max="2551" width="11.625" style="73" customWidth="1"/>
    <col min="2552" max="2560" width="7.875" style="73" customWidth="1"/>
    <col min="2561" max="2561" width="9" style="73"/>
    <col min="2562" max="2562" width="3" style="73" customWidth="1"/>
    <col min="2563" max="2570" width="8.875" style="73" customWidth="1"/>
    <col min="2571" max="2572" width="7.875" style="73" customWidth="1"/>
    <col min="2573" max="2805" width="9" style="73"/>
    <col min="2806" max="2806" width="3" style="73" customWidth="1"/>
    <col min="2807" max="2807" width="11.625" style="73" customWidth="1"/>
    <col min="2808" max="2816" width="7.875" style="73" customWidth="1"/>
    <col min="2817" max="2817" width="9" style="73"/>
    <col min="2818" max="2818" width="3" style="73" customWidth="1"/>
    <col min="2819" max="2826" width="8.875" style="73" customWidth="1"/>
    <col min="2827" max="2828" width="7.875" style="73" customWidth="1"/>
    <col min="2829" max="3061" width="9" style="73"/>
    <col min="3062" max="3062" width="3" style="73" customWidth="1"/>
    <col min="3063" max="3063" width="11.625" style="73" customWidth="1"/>
    <col min="3064" max="3072" width="7.875" style="73" customWidth="1"/>
    <col min="3073" max="3073" width="9" style="73"/>
    <col min="3074" max="3074" width="3" style="73" customWidth="1"/>
    <col min="3075" max="3082" width="8.875" style="73" customWidth="1"/>
    <col min="3083" max="3084" width="7.875" style="73" customWidth="1"/>
    <col min="3085" max="3317" width="9" style="73"/>
    <col min="3318" max="3318" width="3" style="73" customWidth="1"/>
    <col min="3319" max="3319" width="11.625" style="73" customWidth="1"/>
    <col min="3320" max="3328" width="7.875" style="73" customWidth="1"/>
    <col min="3329" max="3329" width="9" style="73"/>
    <col min="3330" max="3330" width="3" style="73" customWidth="1"/>
    <col min="3331" max="3338" width="8.875" style="73" customWidth="1"/>
    <col min="3339" max="3340" width="7.875" style="73" customWidth="1"/>
    <col min="3341" max="3573" width="9" style="73"/>
    <col min="3574" max="3574" width="3" style="73" customWidth="1"/>
    <col min="3575" max="3575" width="11.625" style="73" customWidth="1"/>
    <col min="3576" max="3584" width="7.875" style="73" customWidth="1"/>
    <col min="3585" max="3585" width="9" style="73"/>
    <col min="3586" max="3586" width="3" style="73" customWidth="1"/>
    <col min="3587" max="3594" width="8.875" style="73" customWidth="1"/>
    <col min="3595" max="3596" width="7.875" style="73" customWidth="1"/>
    <col min="3597" max="3829" width="9" style="73"/>
    <col min="3830" max="3830" width="3" style="73" customWidth="1"/>
    <col min="3831" max="3831" width="11.625" style="73" customWidth="1"/>
    <col min="3832" max="3840" width="7.875" style="73" customWidth="1"/>
    <col min="3841" max="3841" width="9" style="73"/>
    <col min="3842" max="3842" width="3" style="73" customWidth="1"/>
    <col min="3843" max="3850" width="8.875" style="73" customWidth="1"/>
    <col min="3851" max="3852" width="7.875" style="73" customWidth="1"/>
    <col min="3853" max="4085" width="9" style="73"/>
    <col min="4086" max="4086" width="3" style="73" customWidth="1"/>
    <col min="4087" max="4087" width="11.625" style="73" customWidth="1"/>
    <col min="4088" max="4096" width="7.875" style="73" customWidth="1"/>
    <col min="4097" max="4097" width="9" style="73"/>
    <col min="4098" max="4098" width="3" style="73" customWidth="1"/>
    <col min="4099" max="4106" width="8.875" style="73" customWidth="1"/>
    <col min="4107" max="4108" width="7.875" style="73" customWidth="1"/>
    <col min="4109" max="4341" width="9" style="73"/>
    <col min="4342" max="4342" width="3" style="73" customWidth="1"/>
    <col min="4343" max="4343" width="11.625" style="73" customWidth="1"/>
    <col min="4344" max="4352" width="7.875" style="73" customWidth="1"/>
    <col min="4353" max="4353" width="9" style="73"/>
    <col min="4354" max="4354" width="3" style="73" customWidth="1"/>
    <col min="4355" max="4362" width="8.875" style="73" customWidth="1"/>
    <col min="4363" max="4364" width="7.875" style="73" customWidth="1"/>
    <col min="4365" max="4597" width="9" style="73"/>
    <col min="4598" max="4598" width="3" style="73" customWidth="1"/>
    <col min="4599" max="4599" width="11.625" style="73" customWidth="1"/>
    <col min="4600" max="4608" width="7.875" style="73" customWidth="1"/>
    <col min="4609" max="4609" width="9" style="73"/>
    <col min="4610" max="4610" width="3" style="73" customWidth="1"/>
    <col min="4611" max="4618" width="8.875" style="73" customWidth="1"/>
    <col min="4619" max="4620" width="7.875" style="73" customWidth="1"/>
    <col min="4621" max="4853" width="9" style="73"/>
    <col min="4854" max="4854" width="3" style="73" customWidth="1"/>
    <col min="4855" max="4855" width="11.625" style="73" customWidth="1"/>
    <col min="4856" max="4864" width="7.875" style="73" customWidth="1"/>
    <col min="4865" max="4865" width="9" style="73"/>
    <col min="4866" max="4866" width="3" style="73" customWidth="1"/>
    <col min="4867" max="4874" width="8.875" style="73" customWidth="1"/>
    <col min="4875" max="4876" width="7.875" style="73" customWidth="1"/>
    <col min="4877" max="5109" width="9" style="73"/>
    <col min="5110" max="5110" width="3" style="73" customWidth="1"/>
    <col min="5111" max="5111" width="11.625" style="73" customWidth="1"/>
    <col min="5112" max="5120" width="7.875" style="73" customWidth="1"/>
    <col min="5121" max="5121" width="9" style="73"/>
    <col min="5122" max="5122" width="3" style="73" customWidth="1"/>
    <col min="5123" max="5130" width="8.875" style="73" customWidth="1"/>
    <col min="5131" max="5132" width="7.875" style="73" customWidth="1"/>
    <col min="5133" max="5365" width="9" style="73"/>
    <col min="5366" max="5366" width="3" style="73" customWidth="1"/>
    <col min="5367" max="5367" width="11.625" style="73" customWidth="1"/>
    <col min="5368" max="5376" width="7.875" style="73" customWidth="1"/>
    <col min="5377" max="5377" width="9" style="73"/>
    <col min="5378" max="5378" width="3" style="73" customWidth="1"/>
    <col min="5379" max="5386" width="8.875" style="73" customWidth="1"/>
    <col min="5387" max="5388" width="7.875" style="73" customWidth="1"/>
    <col min="5389" max="5621" width="9" style="73"/>
    <col min="5622" max="5622" width="3" style="73" customWidth="1"/>
    <col min="5623" max="5623" width="11.625" style="73" customWidth="1"/>
    <col min="5624" max="5632" width="7.875" style="73" customWidth="1"/>
    <col min="5633" max="5633" width="9" style="73"/>
    <col min="5634" max="5634" width="3" style="73" customWidth="1"/>
    <col min="5635" max="5642" width="8.875" style="73" customWidth="1"/>
    <col min="5643" max="5644" width="7.875" style="73" customWidth="1"/>
    <col min="5645" max="5877" width="9" style="73"/>
    <col min="5878" max="5878" width="3" style="73" customWidth="1"/>
    <col min="5879" max="5879" width="11.625" style="73" customWidth="1"/>
    <col min="5880" max="5888" width="7.875" style="73" customWidth="1"/>
    <col min="5889" max="5889" width="9" style="73"/>
    <col min="5890" max="5890" width="3" style="73" customWidth="1"/>
    <col min="5891" max="5898" width="8.875" style="73" customWidth="1"/>
    <col min="5899" max="5900" width="7.875" style="73" customWidth="1"/>
    <col min="5901" max="6133" width="9" style="73"/>
    <col min="6134" max="6134" width="3" style="73" customWidth="1"/>
    <col min="6135" max="6135" width="11.625" style="73" customWidth="1"/>
    <col min="6136" max="6144" width="7.875" style="73" customWidth="1"/>
    <col min="6145" max="6145" width="9" style="73"/>
    <col min="6146" max="6146" width="3" style="73" customWidth="1"/>
    <col min="6147" max="6154" width="8.875" style="73" customWidth="1"/>
    <col min="6155" max="6156" width="7.875" style="73" customWidth="1"/>
    <col min="6157" max="6389" width="9" style="73"/>
    <col min="6390" max="6390" width="3" style="73" customWidth="1"/>
    <col min="6391" max="6391" width="11.625" style="73" customWidth="1"/>
    <col min="6392" max="6400" width="7.875" style="73" customWidth="1"/>
    <col min="6401" max="6401" width="9" style="73"/>
    <col min="6402" max="6402" width="3" style="73" customWidth="1"/>
    <col min="6403" max="6410" width="8.875" style="73" customWidth="1"/>
    <col min="6411" max="6412" width="7.875" style="73" customWidth="1"/>
    <col min="6413" max="6645" width="9" style="73"/>
    <col min="6646" max="6646" width="3" style="73" customWidth="1"/>
    <col min="6647" max="6647" width="11.625" style="73" customWidth="1"/>
    <col min="6648" max="6656" width="7.875" style="73" customWidth="1"/>
    <col min="6657" max="6657" width="9" style="73"/>
    <col min="6658" max="6658" width="3" style="73" customWidth="1"/>
    <col min="6659" max="6666" width="8.875" style="73" customWidth="1"/>
    <col min="6667" max="6668" width="7.875" style="73" customWidth="1"/>
    <col min="6669" max="6901" width="9" style="73"/>
    <col min="6902" max="6902" width="3" style="73" customWidth="1"/>
    <col min="6903" max="6903" width="11.625" style="73" customWidth="1"/>
    <col min="6904" max="6912" width="7.875" style="73" customWidth="1"/>
    <col min="6913" max="6913" width="9" style="73"/>
    <col min="6914" max="6914" width="3" style="73" customWidth="1"/>
    <col min="6915" max="6922" width="8.875" style="73" customWidth="1"/>
    <col min="6923" max="6924" width="7.875" style="73" customWidth="1"/>
    <col min="6925" max="7157" width="9" style="73"/>
    <col min="7158" max="7158" width="3" style="73" customWidth="1"/>
    <col min="7159" max="7159" width="11.625" style="73" customWidth="1"/>
    <col min="7160" max="7168" width="7.875" style="73" customWidth="1"/>
    <col min="7169" max="7169" width="9" style="73"/>
    <col min="7170" max="7170" width="3" style="73" customWidth="1"/>
    <col min="7171" max="7178" width="8.875" style="73" customWidth="1"/>
    <col min="7179" max="7180" width="7.875" style="73" customWidth="1"/>
    <col min="7181" max="7413" width="9" style="73"/>
    <col min="7414" max="7414" width="3" style="73" customWidth="1"/>
    <col min="7415" max="7415" width="11.625" style="73" customWidth="1"/>
    <col min="7416" max="7424" width="7.875" style="73" customWidth="1"/>
    <col min="7425" max="7425" width="9" style="73"/>
    <col min="7426" max="7426" width="3" style="73" customWidth="1"/>
    <col min="7427" max="7434" width="8.875" style="73" customWidth="1"/>
    <col min="7435" max="7436" width="7.875" style="73" customWidth="1"/>
    <col min="7437" max="7669" width="9" style="73"/>
    <col min="7670" max="7670" width="3" style="73" customWidth="1"/>
    <col min="7671" max="7671" width="11.625" style="73" customWidth="1"/>
    <col min="7672" max="7680" width="7.875" style="73" customWidth="1"/>
    <col min="7681" max="7681" width="9" style="73"/>
    <col min="7682" max="7682" width="3" style="73" customWidth="1"/>
    <col min="7683" max="7690" width="8.875" style="73" customWidth="1"/>
    <col min="7691" max="7692" width="7.875" style="73" customWidth="1"/>
    <col min="7693" max="7925" width="9" style="73"/>
    <col min="7926" max="7926" width="3" style="73" customWidth="1"/>
    <col min="7927" max="7927" width="11.625" style="73" customWidth="1"/>
    <col min="7928" max="7936" width="7.875" style="73" customWidth="1"/>
    <col min="7937" max="7937" width="9" style="73"/>
    <col min="7938" max="7938" width="3" style="73" customWidth="1"/>
    <col min="7939" max="7946" width="8.875" style="73" customWidth="1"/>
    <col min="7947" max="7948" width="7.875" style="73" customWidth="1"/>
    <col min="7949" max="8181" width="9" style="73"/>
    <col min="8182" max="8182" width="3" style="73" customWidth="1"/>
    <col min="8183" max="8183" width="11.625" style="73" customWidth="1"/>
    <col min="8184" max="8192" width="7.875" style="73" customWidth="1"/>
    <col min="8193" max="8193" width="9" style="73"/>
    <col min="8194" max="8194" width="3" style="73" customWidth="1"/>
    <col min="8195" max="8202" width="8.875" style="73" customWidth="1"/>
    <col min="8203" max="8204" width="7.875" style="73" customWidth="1"/>
    <col min="8205" max="8437" width="9" style="73"/>
    <col min="8438" max="8438" width="3" style="73" customWidth="1"/>
    <col min="8439" max="8439" width="11.625" style="73" customWidth="1"/>
    <col min="8440" max="8448" width="7.875" style="73" customWidth="1"/>
    <col min="8449" max="8449" width="9" style="73"/>
    <col min="8450" max="8450" width="3" style="73" customWidth="1"/>
    <col min="8451" max="8458" width="8.875" style="73" customWidth="1"/>
    <col min="8459" max="8460" width="7.875" style="73" customWidth="1"/>
    <col min="8461" max="8693" width="9" style="73"/>
    <col min="8694" max="8694" width="3" style="73" customWidth="1"/>
    <col min="8695" max="8695" width="11.625" style="73" customWidth="1"/>
    <col min="8696" max="8704" width="7.875" style="73" customWidth="1"/>
    <col min="8705" max="8705" width="9" style="73"/>
    <col min="8706" max="8706" width="3" style="73" customWidth="1"/>
    <col min="8707" max="8714" width="8.875" style="73" customWidth="1"/>
    <col min="8715" max="8716" width="7.875" style="73" customWidth="1"/>
    <col min="8717" max="8949" width="9" style="73"/>
    <col min="8950" max="8950" width="3" style="73" customWidth="1"/>
    <col min="8951" max="8951" width="11.625" style="73" customWidth="1"/>
    <col min="8952" max="8960" width="7.875" style="73" customWidth="1"/>
    <col min="8961" max="8961" width="9" style="73"/>
    <col min="8962" max="8962" width="3" style="73" customWidth="1"/>
    <col min="8963" max="8970" width="8.875" style="73" customWidth="1"/>
    <col min="8971" max="8972" width="7.875" style="73" customWidth="1"/>
    <col min="8973" max="9205" width="9" style="73"/>
    <col min="9206" max="9206" width="3" style="73" customWidth="1"/>
    <col min="9207" max="9207" width="11.625" style="73" customWidth="1"/>
    <col min="9208" max="9216" width="7.875" style="73" customWidth="1"/>
    <col min="9217" max="9217" width="9" style="73"/>
    <col min="9218" max="9218" width="3" style="73" customWidth="1"/>
    <col min="9219" max="9226" width="8.875" style="73" customWidth="1"/>
    <col min="9227" max="9228" width="7.875" style="73" customWidth="1"/>
    <col min="9229" max="9461" width="9" style="73"/>
    <col min="9462" max="9462" width="3" style="73" customWidth="1"/>
    <col min="9463" max="9463" width="11.625" style="73" customWidth="1"/>
    <col min="9464" max="9472" width="7.875" style="73" customWidth="1"/>
    <col min="9473" max="9473" width="9" style="73"/>
    <col min="9474" max="9474" width="3" style="73" customWidth="1"/>
    <col min="9475" max="9482" width="8.875" style="73" customWidth="1"/>
    <col min="9483" max="9484" width="7.875" style="73" customWidth="1"/>
    <col min="9485" max="9717" width="9" style="73"/>
    <col min="9718" max="9718" width="3" style="73" customWidth="1"/>
    <col min="9719" max="9719" width="11.625" style="73" customWidth="1"/>
    <col min="9720" max="9728" width="7.875" style="73" customWidth="1"/>
    <col min="9729" max="9729" width="9" style="73"/>
    <col min="9730" max="9730" width="3" style="73" customWidth="1"/>
    <col min="9731" max="9738" width="8.875" style="73" customWidth="1"/>
    <col min="9739" max="9740" width="7.875" style="73" customWidth="1"/>
    <col min="9741" max="9973" width="9" style="73"/>
    <col min="9974" max="9974" width="3" style="73" customWidth="1"/>
    <col min="9975" max="9975" width="11.625" style="73" customWidth="1"/>
    <col min="9976" max="9984" width="7.875" style="73" customWidth="1"/>
    <col min="9985" max="9985" width="9" style="73"/>
    <col min="9986" max="9986" width="3" style="73" customWidth="1"/>
    <col min="9987" max="9994" width="8.875" style="73" customWidth="1"/>
    <col min="9995" max="9996" width="7.875" style="73" customWidth="1"/>
    <col min="9997" max="10229" width="9" style="73"/>
    <col min="10230" max="10230" width="3" style="73" customWidth="1"/>
    <col min="10231" max="10231" width="11.625" style="73" customWidth="1"/>
    <col min="10232" max="10240" width="7.875" style="73" customWidth="1"/>
    <col min="10241" max="10241" width="9" style="73"/>
    <col min="10242" max="10242" width="3" style="73" customWidth="1"/>
    <col min="10243" max="10250" width="8.875" style="73" customWidth="1"/>
    <col min="10251" max="10252" width="7.875" style="73" customWidth="1"/>
    <col min="10253" max="10485" width="9" style="73"/>
    <col min="10486" max="10486" width="3" style="73" customWidth="1"/>
    <col min="10487" max="10487" width="11.625" style="73" customWidth="1"/>
    <col min="10488" max="10496" width="7.875" style="73" customWidth="1"/>
    <col min="10497" max="10497" width="9" style="73"/>
    <col min="10498" max="10498" width="3" style="73" customWidth="1"/>
    <col min="10499" max="10506" width="8.875" style="73" customWidth="1"/>
    <col min="10507" max="10508" width="7.875" style="73" customWidth="1"/>
    <col min="10509" max="10741" width="9" style="73"/>
    <col min="10742" max="10742" width="3" style="73" customWidth="1"/>
    <col min="10743" max="10743" width="11.625" style="73" customWidth="1"/>
    <col min="10744" max="10752" width="7.875" style="73" customWidth="1"/>
    <col min="10753" max="10753" width="9" style="73"/>
    <col min="10754" max="10754" width="3" style="73" customWidth="1"/>
    <col min="10755" max="10762" width="8.875" style="73" customWidth="1"/>
    <col min="10763" max="10764" width="7.875" style="73" customWidth="1"/>
    <col min="10765" max="10997" width="9" style="73"/>
    <col min="10998" max="10998" width="3" style="73" customWidth="1"/>
    <col min="10999" max="10999" width="11.625" style="73" customWidth="1"/>
    <col min="11000" max="11008" width="7.875" style="73" customWidth="1"/>
    <col min="11009" max="11009" width="9" style="73"/>
    <col min="11010" max="11010" width="3" style="73" customWidth="1"/>
    <col min="11011" max="11018" width="8.875" style="73" customWidth="1"/>
    <col min="11019" max="11020" width="7.875" style="73" customWidth="1"/>
    <col min="11021" max="11253" width="9" style="73"/>
    <col min="11254" max="11254" width="3" style="73" customWidth="1"/>
    <col min="11255" max="11255" width="11.625" style="73" customWidth="1"/>
    <col min="11256" max="11264" width="7.875" style="73" customWidth="1"/>
    <col min="11265" max="11265" width="9" style="73"/>
    <col min="11266" max="11266" width="3" style="73" customWidth="1"/>
    <col min="11267" max="11274" width="8.875" style="73" customWidth="1"/>
    <col min="11275" max="11276" width="7.875" style="73" customWidth="1"/>
    <col min="11277" max="11509" width="9" style="73"/>
    <col min="11510" max="11510" width="3" style="73" customWidth="1"/>
    <col min="11511" max="11511" width="11.625" style="73" customWidth="1"/>
    <col min="11512" max="11520" width="7.875" style="73" customWidth="1"/>
    <col min="11521" max="11521" width="9" style="73"/>
    <col min="11522" max="11522" width="3" style="73" customWidth="1"/>
    <col min="11523" max="11530" width="8.875" style="73" customWidth="1"/>
    <col min="11531" max="11532" width="7.875" style="73" customWidth="1"/>
    <col min="11533" max="11765" width="9" style="73"/>
    <col min="11766" max="11766" width="3" style="73" customWidth="1"/>
    <col min="11767" max="11767" width="11.625" style="73" customWidth="1"/>
    <col min="11768" max="11776" width="7.875" style="73" customWidth="1"/>
    <col min="11777" max="11777" width="9" style="73"/>
    <col min="11778" max="11778" width="3" style="73" customWidth="1"/>
    <col min="11779" max="11786" width="8.875" style="73" customWidth="1"/>
    <col min="11787" max="11788" width="7.875" style="73" customWidth="1"/>
    <col min="11789" max="12021" width="9" style="73"/>
    <col min="12022" max="12022" width="3" style="73" customWidth="1"/>
    <col min="12023" max="12023" width="11.625" style="73" customWidth="1"/>
    <col min="12024" max="12032" width="7.875" style="73" customWidth="1"/>
    <col min="12033" max="12033" width="9" style="73"/>
    <col min="12034" max="12034" width="3" style="73" customWidth="1"/>
    <col min="12035" max="12042" width="8.875" style="73" customWidth="1"/>
    <col min="12043" max="12044" width="7.875" style="73" customWidth="1"/>
    <col min="12045" max="12277" width="9" style="73"/>
    <col min="12278" max="12278" width="3" style="73" customWidth="1"/>
    <col min="12279" max="12279" width="11.625" style="73" customWidth="1"/>
    <col min="12280" max="12288" width="7.875" style="73" customWidth="1"/>
    <col min="12289" max="12289" width="9" style="73"/>
    <col min="12290" max="12290" width="3" style="73" customWidth="1"/>
    <col min="12291" max="12298" width="8.875" style="73" customWidth="1"/>
    <col min="12299" max="12300" width="7.875" style="73" customWidth="1"/>
    <col min="12301" max="12533" width="9" style="73"/>
    <col min="12534" max="12534" width="3" style="73" customWidth="1"/>
    <col min="12535" max="12535" width="11.625" style="73" customWidth="1"/>
    <col min="12536" max="12544" width="7.875" style="73" customWidth="1"/>
    <col min="12545" max="12545" width="9" style="73"/>
    <col min="12546" max="12546" width="3" style="73" customWidth="1"/>
    <col min="12547" max="12554" width="8.875" style="73" customWidth="1"/>
    <col min="12555" max="12556" width="7.875" style="73" customWidth="1"/>
    <col min="12557" max="12789" width="9" style="73"/>
    <col min="12790" max="12790" width="3" style="73" customWidth="1"/>
    <col min="12791" max="12791" width="11.625" style="73" customWidth="1"/>
    <col min="12792" max="12800" width="7.875" style="73" customWidth="1"/>
    <col min="12801" max="12801" width="9" style="73"/>
    <col min="12802" max="12802" width="3" style="73" customWidth="1"/>
    <col min="12803" max="12810" width="8.875" style="73" customWidth="1"/>
    <col min="12811" max="12812" width="7.875" style="73" customWidth="1"/>
    <col min="12813" max="13045" width="9" style="73"/>
    <col min="13046" max="13046" width="3" style="73" customWidth="1"/>
    <col min="13047" max="13047" width="11.625" style="73" customWidth="1"/>
    <col min="13048" max="13056" width="7.875" style="73" customWidth="1"/>
    <col min="13057" max="13057" width="9" style="73"/>
    <col min="13058" max="13058" width="3" style="73" customWidth="1"/>
    <col min="13059" max="13066" width="8.875" style="73" customWidth="1"/>
    <col min="13067" max="13068" width="7.875" style="73" customWidth="1"/>
    <col min="13069" max="13301" width="9" style="73"/>
    <col min="13302" max="13302" width="3" style="73" customWidth="1"/>
    <col min="13303" max="13303" width="11.625" style="73" customWidth="1"/>
    <col min="13304" max="13312" width="7.875" style="73" customWidth="1"/>
    <col min="13313" max="13313" width="9" style="73"/>
    <col min="13314" max="13314" width="3" style="73" customWidth="1"/>
    <col min="13315" max="13322" width="8.875" style="73" customWidth="1"/>
    <col min="13323" max="13324" width="7.875" style="73" customWidth="1"/>
    <col min="13325" max="13557" width="9" style="73"/>
    <col min="13558" max="13558" width="3" style="73" customWidth="1"/>
    <col min="13559" max="13559" width="11.625" style="73" customWidth="1"/>
    <col min="13560" max="13568" width="7.875" style="73" customWidth="1"/>
    <col min="13569" max="13569" width="9" style="73"/>
    <col min="13570" max="13570" width="3" style="73" customWidth="1"/>
    <col min="13571" max="13578" width="8.875" style="73" customWidth="1"/>
    <col min="13579" max="13580" width="7.875" style="73" customWidth="1"/>
    <col min="13581" max="13813" width="9" style="73"/>
    <col min="13814" max="13814" width="3" style="73" customWidth="1"/>
    <col min="13815" max="13815" width="11.625" style="73" customWidth="1"/>
    <col min="13816" max="13824" width="7.875" style="73" customWidth="1"/>
    <col min="13825" max="13825" width="9" style="73"/>
    <col min="13826" max="13826" width="3" style="73" customWidth="1"/>
    <col min="13827" max="13834" width="8.875" style="73" customWidth="1"/>
    <col min="13835" max="13836" width="7.875" style="73" customWidth="1"/>
    <col min="13837" max="14069" width="9" style="73"/>
    <col min="14070" max="14070" width="3" style="73" customWidth="1"/>
    <col min="14071" max="14071" width="11.625" style="73" customWidth="1"/>
    <col min="14072" max="14080" width="7.875" style="73" customWidth="1"/>
    <col min="14081" max="14081" width="9" style="73"/>
    <col min="14082" max="14082" width="3" style="73" customWidth="1"/>
    <col min="14083" max="14090" width="8.875" style="73" customWidth="1"/>
    <col min="14091" max="14092" width="7.875" style="73" customWidth="1"/>
    <col min="14093" max="14325" width="9" style="73"/>
    <col min="14326" max="14326" width="3" style="73" customWidth="1"/>
    <col min="14327" max="14327" width="11.625" style="73" customWidth="1"/>
    <col min="14328" max="14336" width="7.875" style="73" customWidth="1"/>
    <col min="14337" max="14337" width="9" style="73"/>
    <col min="14338" max="14338" width="3" style="73" customWidth="1"/>
    <col min="14339" max="14346" width="8.875" style="73" customWidth="1"/>
    <col min="14347" max="14348" width="7.875" style="73" customWidth="1"/>
    <col min="14349" max="14581" width="9" style="73"/>
    <col min="14582" max="14582" width="3" style="73" customWidth="1"/>
    <col min="14583" max="14583" width="11.625" style="73" customWidth="1"/>
    <col min="14584" max="14592" width="7.875" style="73" customWidth="1"/>
    <col min="14593" max="14593" width="9" style="73"/>
    <col min="14594" max="14594" width="3" style="73" customWidth="1"/>
    <col min="14595" max="14602" width="8.875" style="73" customWidth="1"/>
    <col min="14603" max="14604" width="7.875" style="73" customWidth="1"/>
    <col min="14605" max="14837" width="9" style="73"/>
    <col min="14838" max="14838" width="3" style="73" customWidth="1"/>
    <col min="14839" max="14839" width="11.625" style="73" customWidth="1"/>
    <col min="14840" max="14848" width="7.875" style="73" customWidth="1"/>
    <col min="14849" max="14849" width="9" style="73"/>
    <col min="14850" max="14850" width="3" style="73" customWidth="1"/>
    <col min="14851" max="14858" width="8.875" style="73" customWidth="1"/>
    <col min="14859" max="14860" width="7.875" style="73" customWidth="1"/>
    <col min="14861" max="15093" width="9" style="73"/>
    <col min="15094" max="15094" width="3" style="73" customWidth="1"/>
    <col min="15095" max="15095" width="11.625" style="73" customWidth="1"/>
    <col min="15096" max="15104" width="7.875" style="73" customWidth="1"/>
    <col min="15105" max="15105" width="9" style="73"/>
    <col min="15106" max="15106" width="3" style="73" customWidth="1"/>
    <col min="15107" max="15114" width="8.875" style="73" customWidth="1"/>
    <col min="15115" max="15116" width="7.875" style="73" customWidth="1"/>
    <col min="15117" max="15349" width="9" style="73"/>
    <col min="15350" max="15350" width="3" style="73" customWidth="1"/>
    <col min="15351" max="15351" width="11.625" style="73" customWidth="1"/>
    <col min="15352" max="15360" width="7.875" style="73" customWidth="1"/>
    <col min="15361" max="15361" width="9" style="73"/>
    <col min="15362" max="15362" width="3" style="73" customWidth="1"/>
    <col min="15363" max="15370" width="8.875" style="73" customWidth="1"/>
    <col min="15371" max="15372" width="7.875" style="73" customWidth="1"/>
    <col min="15373" max="15605" width="9" style="73"/>
    <col min="15606" max="15606" width="3" style="73" customWidth="1"/>
    <col min="15607" max="15607" width="11.625" style="73" customWidth="1"/>
    <col min="15608" max="15616" width="7.875" style="73" customWidth="1"/>
    <col min="15617" max="15617" width="9" style="73"/>
    <col min="15618" max="15618" width="3" style="73" customWidth="1"/>
    <col min="15619" max="15626" width="8.875" style="73" customWidth="1"/>
    <col min="15627" max="15628" width="7.875" style="73" customWidth="1"/>
    <col min="15629" max="15861" width="9" style="73"/>
    <col min="15862" max="15862" width="3" style="73" customWidth="1"/>
    <col min="15863" max="15863" width="11.625" style="73" customWidth="1"/>
    <col min="15864" max="15872" width="7.875" style="73" customWidth="1"/>
    <col min="15873" max="15873" width="9" style="73"/>
    <col min="15874" max="15874" width="3" style="73" customWidth="1"/>
    <col min="15875" max="15882" width="8.875" style="73" customWidth="1"/>
    <col min="15883" max="15884" width="7.875" style="73" customWidth="1"/>
    <col min="15885" max="16117" width="9" style="73"/>
    <col min="16118" max="16118" width="3" style="73" customWidth="1"/>
    <col min="16119" max="16119" width="11.625" style="73" customWidth="1"/>
    <col min="16120" max="16128" width="7.875" style="73" customWidth="1"/>
    <col min="16129" max="16129" width="9" style="73"/>
    <col min="16130" max="16130" width="3" style="73" customWidth="1"/>
    <col min="16131" max="16138" width="8.875" style="73" customWidth="1"/>
    <col min="16139" max="16140" width="7.875" style="73" customWidth="1"/>
    <col min="16141" max="16384" width="9" style="73"/>
  </cols>
  <sheetData>
    <row r="1" spans="1:12" ht="13.5">
      <c r="A1" s="349" t="s">
        <v>61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72"/>
    </row>
    <row r="2" spans="1:12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6" t="s">
        <v>2</v>
      </c>
      <c r="L3" s="72"/>
    </row>
    <row r="4" spans="1:12" ht="14.25" customHeight="1">
      <c r="A4" s="27"/>
      <c r="B4" s="8"/>
      <c r="C4" s="352" t="s">
        <v>62</v>
      </c>
      <c r="D4" s="352"/>
      <c r="E4" s="352"/>
      <c r="F4" s="353" t="s">
        <v>11</v>
      </c>
      <c r="G4" s="353"/>
      <c r="H4" s="353"/>
      <c r="I4" s="352" t="s">
        <v>12</v>
      </c>
      <c r="J4" s="352"/>
      <c r="K4" s="352"/>
      <c r="L4" s="72"/>
    </row>
    <row r="5" spans="1:12" ht="13.5" customHeight="1">
      <c r="A5" s="13"/>
      <c r="B5" s="21" t="s">
        <v>7</v>
      </c>
      <c r="C5" s="75"/>
      <c r="D5" s="75"/>
      <c r="E5" s="75"/>
      <c r="F5" s="75"/>
      <c r="G5" s="75"/>
      <c r="H5" s="75"/>
      <c r="I5" s="75"/>
      <c r="J5" s="75"/>
      <c r="K5" s="75"/>
      <c r="L5" s="72"/>
    </row>
    <row r="6" spans="1:12" ht="65.25" customHeight="1">
      <c r="A6" s="13"/>
      <c r="B6" s="57" t="s">
        <v>8</v>
      </c>
      <c r="C6" s="76" t="s">
        <v>63</v>
      </c>
      <c r="D6" s="76" t="s">
        <v>64</v>
      </c>
      <c r="E6" s="76" t="s">
        <v>65</v>
      </c>
      <c r="F6" s="76" t="s">
        <v>63</v>
      </c>
      <c r="G6" s="76" t="s">
        <v>64</v>
      </c>
      <c r="H6" s="76" t="s">
        <v>65</v>
      </c>
      <c r="I6" s="76" t="s">
        <v>63</v>
      </c>
      <c r="J6" s="76" t="s">
        <v>64</v>
      </c>
      <c r="K6" s="76" t="s">
        <v>65</v>
      </c>
      <c r="L6" s="72"/>
    </row>
    <row r="7" spans="1:12" ht="12" customHeight="1">
      <c r="A7" s="340" t="s">
        <v>14</v>
      </c>
      <c r="B7" s="20" t="s">
        <v>66</v>
      </c>
      <c r="C7" s="77">
        <v>76</v>
      </c>
      <c r="D7" s="77">
        <v>14</v>
      </c>
      <c r="E7" s="77">
        <v>604</v>
      </c>
      <c r="F7" s="77">
        <v>16</v>
      </c>
      <c r="G7" s="77">
        <v>4</v>
      </c>
      <c r="H7" s="77">
        <v>6</v>
      </c>
      <c r="I7" s="77">
        <v>60</v>
      </c>
      <c r="J7" s="77">
        <v>10</v>
      </c>
      <c r="K7" s="78">
        <v>598</v>
      </c>
      <c r="L7" s="72"/>
    </row>
    <row r="8" spans="1:12" ht="12" customHeight="1">
      <c r="A8" s="341"/>
      <c r="B8" s="20" t="s">
        <v>34</v>
      </c>
      <c r="C8" s="77">
        <v>81</v>
      </c>
      <c r="D8" s="77">
        <v>20</v>
      </c>
      <c r="E8" s="77">
        <v>600</v>
      </c>
      <c r="F8" s="77">
        <v>17</v>
      </c>
      <c r="G8" s="77">
        <v>8</v>
      </c>
      <c r="H8" s="77">
        <v>5</v>
      </c>
      <c r="I8" s="77">
        <v>64</v>
      </c>
      <c r="J8" s="77">
        <v>12</v>
      </c>
      <c r="K8" s="78">
        <v>595</v>
      </c>
      <c r="L8" s="72"/>
    </row>
    <row r="9" spans="1:12" ht="12" customHeight="1">
      <c r="A9" s="341"/>
      <c r="B9" s="20" t="s">
        <v>36</v>
      </c>
      <c r="C9" s="77">
        <v>80</v>
      </c>
      <c r="D9" s="77">
        <v>21</v>
      </c>
      <c r="E9" s="77">
        <v>616</v>
      </c>
      <c r="F9" s="77">
        <v>18</v>
      </c>
      <c r="G9" s="77">
        <v>8</v>
      </c>
      <c r="H9" s="77">
        <v>5</v>
      </c>
      <c r="I9" s="77">
        <v>62</v>
      </c>
      <c r="J9" s="77">
        <v>14</v>
      </c>
      <c r="K9" s="78">
        <v>611</v>
      </c>
      <c r="L9" s="72"/>
    </row>
    <row r="10" spans="1:12" ht="12" customHeight="1">
      <c r="A10" s="341"/>
      <c r="B10" s="20" t="s">
        <v>38</v>
      </c>
      <c r="C10" s="77">
        <v>81</v>
      </c>
      <c r="D10" s="77">
        <v>19</v>
      </c>
      <c r="E10" s="77">
        <v>617</v>
      </c>
      <c r="F10" s="77">
        <v>15</v>
      </c>
      <c r="G10" s="77">
        <v>4</v>
      </c>
      <c r="H10" s="77">
        <v>8</v>
      </c>
      <c r="I10" s="77">
        <v>66</v>
      </c>
      <c r="J10" s="77">
        <v>15</v>
      </c>
      <c r="K10" s="78">
        <v>609</v>
      </c>
      <c r="L10" s="72"/>
    </row>
    <row r="11" spans="1:12" ht="12" customHeight="1">
      <c r="A11" s="341"/>
      <c r="B11" s="20" t="s">
        <v>40</v>
      </c>
      <c r="C11" s="77">
        <v>83</v>
      </c>
      <c r="D11" s="77">
        <v>19</v>
      </c>
      <c r="E11" s="77">
        <v>594</v>
      </c>
      <c r="F11" s="77">
        <v>14</v>
      </c>
      <c r="G11" s="77">
        <v>5</v>
      </c>
      <c r="H11" s="77">
        <v>8</v>
      </c>
      <c r="I11" s="77">
        <v>69</v>
      </c>
      <c r="J11" s="77">
        <v>14</v>
      </c>
      <c r="K11" s="78">
        <v>586</v>
      </c>
      <c r="L11" s="72"/>
    </row>
    <row r="12" spans="1:12" ht="12" customHeight="1">
      <c r="A12" s="341"/>
      <c r="B12" s="20" t="s">
        <v>42</v>
      </c>
      <c r="C12" s="77">
        <v>72</v>
      </c>
      <c r="D12" s="77">
        <v>15</v>
      </c>
      <c r="E12" s="77">
        <v>603</v>
      </c>
      <c r="F12" s="77">
        <v>13</v>
      </c>
      <c r="G12" s="77">
        <v>3</v>
      </c>
      <c r="H12" s="77">
        <v>9</v>
      </c>
      <c r="I12" s="77">
        <v>59</v>
      </c>
      <c r="J12" s="77">
        <v>12</v>
      </c>
      <c r="K12" s="78">
        <v>594</v>
      </c>
      <c r="L12" s="72"/>
    </row>
    <row r="13" spans="1:12" ht="12" customHeight="1">
      <c r="A13" s="341"/>
      <c r="B13" s="20" t="s">
        <v>22</v>
      </c>
      <c r="C13" s="77">
        <v>68</v>
      </c>
      <c r="D13" s="77">
        <v>11</v>
      </c>
      <c r="E13" s="77">
        <v>618</v>
      </c>
      <c r="F13" s="77">
        <v>14</v>
      </c>
      <c r="G13" s="77">
        <v>4</v>
      </c>
      <c r="H13" s="77">
        <v>10</v>
      </c>
      <c r="I13" s="77">
        <v>54</v>
      </c>
      <c r="J13" s="77">
        <v>8</v>
      </c>
      <c r="K13" s="79">
        <v>607</v>
      </c>
      <c r="L13" s="72"/>
    </row>
    <row r="14" spans="1:12" ht="12" customHeight="1">
      <c r="A14" s="341"/>
      <c r="B14" s="20" t="s">
        <v>46</v>
      </c>
      <c r="C14" s="77">
        <v>75</v>
      </c>
      <c r="D14" s="77">
        <v>13</v>
      </c>
      <c r="E14" s="77">
        <v>613</v>
      </c>
      <c r="F14" s="77">
        <v>18</v>
      </c>
      <c r="G14" s="77">
        <v>6</v>
      </c>
      <c r="H14" s="77">
        <v>8</v>
      </c>
      <c r="I14" s="77">
        <v>57</v>
      </c>
      <c r="J14" s="77">
        <v>7</v>
      </c>
      <c r="K14" s="80">
        <v>605</v>
      </c>
      <c r="L14" s="72"/>
    </row>
    <row r="15" spans="1:12" ht="12" customHeight="1">
      <c r="A15" s="341"/>
      <c r="B15" s="20" t="s">
        <v>48</v>
      </c>
      <c r="C15" s="21">
        <v>70</v>
      </c>
      <c r="D15" s="21">
        <v>14</v>
      </c>
      <c r="E15" s="21">
        <v>602</v>
      </c>
      <c r="F15" s="21">
        <v>15</v>
      </c>
      <c r="G15" s="21">
        <v>5</v>
      </c>
      <c r="H15" s="21">
        <v>8</v>
      </c>
      <c r="I15" s="21">
        <v>55</v>
      </c>
      <c r="J15" s="77">
        <v>9</v>
      </c>
      <c r="K15" s="80">
        <v>594</v>
      </c>
      <c r="L15" s="72"/>
    </row>
    <row r="16" spans="1:12" ht="12" customHeight="1">
      <c r="A16" s="341"/>
      <c r="B16" s="20" t="s">
        <v>50</v>
      </c>
      <c r="C16" s="21">
        <v>65</v>
      </c>
      <c r="D16" s="21">
        <v>11</v>
      </c>
      <c r="E16" s="21">
        <v>619</v>
      </c>
      <c r="F16" s="21">
        <v>10</v>
      </c>
      <c r="G16" s="21">
        <v>2</v>
      </c>
      <c r="H16" s="21">
        <v>7</v>
      </c>
      <c r="I16" s="21">
        <v>55</v>
      </c>
      <c r="J16" s="77">
        <v>9</v>
      </c>
      <c r="K16" s="80">
        <v>612</v>
      </c>
      <c r="L16" s="72"/>
    </row>
    <row r="17" spans="1:12" ht="12" customHeight="1">
      <c r="A17" s="341"/>
      <c r="B17" s="20" t="s">
        <v>51</v>
      </c>
      <c r="C17" s="21">
        <v>71</v>
      </c>
      <c r="D17" s="21">
        <v>15</v>
      </c>
      <c r="E17" s="21">
        <v>642</v>
      </c>
      <c r="F17" s="21">
        <v>12</v>
      </c>
      <c r="G17" s="21">
        <v>2</v>
      </c>
      <c r="H17" s="21">
        <v>4</v>
      </c>
      <c r="I17" s="21">
        <v>59</v>
      </c>
      <c r="J17" s="77">
        <v>13</v>
      </c>
      <c r="K17" s="80">
        <v>638</v>
      </c>
      <c r="L17" s="72"/>
    </row>
    <row r="18" spans="1:12" ht="12" customHeight="1">
      <c r="A18" s="341"/>
      <c r="B18" s="39" t="s">
        <v>59</v>
      </c>
      <c r="C18" s="61">
        <v>86</v>
      </c>
      <c r="D18" s="61">
        <v>20</v>
      </c>
      <c r="E18" s="61">
        <v>615</v>
      </c>
      <c r="F18" s="61">
        <v>17</v>
      </c>
      <c r="G18" s="61">
        <v>6</v>
      </c>
      <c r="H18" s="61">
        <v>4</v>
      </c>
      <c r="I18" s="61">
        <v>69</v>
      </c>
      <c r="J18" s="81">
        <v>14</v>
      </c>
      <c r="K18" s="82">
        <v>611</v>
      </c>
      <c r="L18" s="72"/>
    </row>
    <row r="19" spans="1:12" ht="12" customHeight="1">
      <c r="A19" s="341"/>
      <c r="B19" s="20" t="s">
        <v>67</v>
      </c>
      <c r="C19" s="77">
        <v>82</v>
      </c>
      <c r="D19" s="77">
        <v>18</v>
      </c>
      <c r="E19" s="77">
        <v>621</v>
      </c>
      <c r="F19" s="77">
        <v>16</v>
      </c>
      <c r="G19" s="77">
        <v>7</v>
      </c>
      <c r="H19" s="77">
        <v>7</v>
      </c>
      <c r="I19" s="77">
        <v>66</v>
      </c>
      <c r="J19" s="77">
        <v>11</v>
      </c>
      <c r="K19" s="78">
        <v>615</v>
      </c>
      <c r="L19" s="83"/>
    </row>
    <row r="20" spans="1:12" ht="12" customHeight="1">
      <c r="A20" s="341"/>
      <c r="B20" s="20" t="s">
        <v>34</v>
      </c>
      <c r="C20" s="77">
        <v>80</v>
      </c>
      <c r="D20" s="77">
        <v>18</v>
      </c>
      <c r="E20" s="77">
        <v>635</v>
      </c>
      <c r="F20" s="77">
        <v>17</v>
      </c>
      <c r="G20" s="77">
        <v>8</v>
      </c>
      <c r="H20" s="77">
        <v>8</v>
      </c>
      <c r="I20" s="77">
        <v>63</v>
      </c>
      <c r="J20" s="77">
        <v>10</v>
      </c>
      <c r="K20" s="78">
        <v>627</v>
      </c>
      <c r="L20" s="83"/>
    </row>
    <row r="21" spans="1:12" ht="12" customHeight="1">
      <c r="A21" s="341"/>
      <c r="B21" s="20" t="s">
        <v>36</v>
      </c>
      <c r="C21" s="77"/>
      <c r="D21" s="77"/>
      <c r="E21" s="77"/>
      <c r="F21" s="77"/>
      <c r="G21" s="77"/>
      <c r="H21" s="77"/>
      <c r="I21" s="77"/>
      <c r="J21" s="77"/>
      <c r="K21" s="78"/>
      <c r="L21" s="83"/>
    </row>
    <row r="22" spans="1:12" ht="12" customHeight="1">
      <c r="A22" s="341"/>
      <c r="B22" s="20" t="s">
        <v>38</v>
      </c>
      <c r="C22" s="77"/>
      <c r="D22" s="77"/>
      <c r="E22" s="77"/>
      <c r="F22" s="77"/>
      <c r="G22" s="77"/>
      <c r="H22" s="77"/>
      <c r="I22" s="77"/>
      <c r="J22" s="77"/>
      <c r="K22" s="78"/>
      <c r="L22" s="83"/>
    </row>
    <row r="23" spans="1:12" ht="12" customHeight="1">
      <c r="A23" s="341"/>
      <c r="B23" s="20" t="s">
        <v>40</v>
      </c>
      <c r="C23" s="77"/>
      <c r="D23" s="77"/>
      <c r="E23" s="77"/>
      <c r="F23" s="77"/>
      <c r="G23" s="77"/>
      <c r="H23" s="77"/>
      <c r="I23" s="77"/>
      <c r="J23" s="77"/>
      <c r="K23" s="78"/>
      <c r="L23" s="83"/>
    </row>
    <row r="24" spans="1:12" ht="12" customHeight="1">
      <c r="A24" s="341"/>
      <c r="B24" s="20" t="s">
        <v>42</v>
      </c>
      <c r="C24" s="84"/>
      <c r="D24" s="84"/>
      <c r="E24" s="84"/>
      <c r="F24" s="84"/>
      <c r="G24" s="84"/>
      <c r="H24" s="84"/>
      <c r="I24" s="84"/>
      <c r="J24" s="84"/>
      <c r="K24" s="85"/>
      <c r="L24" s="83"/>
    </row>
    <row r="25" spans="1:12" ht="12" customHeight="1">
      <c r="A25" s="341"/>
      <c r="B25" s="20" t="s">
        <v>68</v>
      </c>
      <c r="C25" s="77"/>
      <c r="D25" s="77"/>
      <c r="E25" s="77"/>
      <c r="F25" s="77"/>
      <c r="G25" s="77"/>
      <c r="H25" s="77"/>
      <c r="I25" s="77"/>
      <c r="J25" s="77"/>
      <c r="K25" s="79"/>
      <c r="L25" s="83"/>
    </row>
    <row r="26" spans="1:12" ht="12" customHeight="1">
      <c r="A26" s="341"/>
      <c r="B26" s="20" t="s">
        <v>46</v>
      </c>
      <c r="C26" s="77"/>
      <c r="D26" s="77"/>
      <c r="E26" s="77"/>
      <c r="F26" s="77"/>
      <c r="G26" s="77"/>
      <c r="H26" s="77"/>
      <c r="I26" s="77"/>
      <c r="J26" s="77"/>
      <c r="K26" s="80"/>
      <c r="L26" s="83"/>
    </row>
    <row r="27" spans="1:12" ht="12" customHeight="1">
      <c r="A27" s="341"/>
      <c r="B27" s="20" t="s">
        <v>48</v>
      </c>
      <c r="C27" s="21"/>
      <c r="D27" s="21"/>
      <c r="E27" s="21"/>
      <c r="F27" s="21"/>
      <c r="G27" s="21"/>
      <c r="H27" s="21"/>
      <c r="I27" s="21"/>
      <c r="J27" s="77"/>
      <c r="K27" s="80"/>
      <c r="L27" s="83"/>
    </row>
    <row r="28" spans="1:12" ht="12" customHeight="1">
      <c r="A28" s="341"/>
      <c r="B28" s="20" t="s">
        <v>50</v>
      </c>
      <c r="C28" s="21"/>
      <c r="D28" s="21"/>
      <c r="E28" s="21"/>
      <c r="F28" s="21"/>
      <c r="G28" s="21"/>
      <c r="H28" s="21"/>
      <c r="I28" s="21"/>
      <c r="J28" s="77"/>
      <c r="K28" s="80"/>
      <c r="L28" s="83"/>
    </row>
    <row r="29" spans="1:12" ht="12" customHeight="1">
      <c r="A29" s="341"/>
      <c r="B29" s="20" t="s">
        <v>51</v>
      </c>
      <c r="C29" s="21"/>
      <c r="D29" s="21"/>
      <c r="E29" s="21"/>
      <c r="F29" s="21"/>
      <c r="G29" s="21"/>
      <c r="H29" s="21"/>
      <c r="I29" s="21"/>
      <c r="J29" s="77"/>
      <c r="K29" s="80"/>
      <c r="L29" s="83"/>
    </row>
    <row r="30" spans="1:12" ht="12" customHeight="1">
      <c r="A30" s="342"/>
      <c r="B30" s="20" t="s">
        <v>59</v>
      </c>
      <c r="C30" s="21"/>
      <c r="D30" s="21"/>
      <c r="E30" s="21"/>
      <c r="F30" s="21"/>
      <c r="G30" s="21"/>
      <c r="H30" s="21"/>
      <c r="I30" s="21"/>
      <c r="J30" s="77"/>
      <c r="K30" s="80"/>
      <c r="L30" s="72"/>
    </row>
    <row r="31" spans="1:12" ht="12" customHeight="1">
      <c r="A31" s="27"/>
      <c r="B31" s="28" t="s">
        <v>29</v>
      </c>
      <c r="C31" s="86">
        <v>-2</v>
      </c>
      <c r="D31" s="86">
        <v>0</v>
      </c>
      <c r="E31" s="86">
        <v>14</v>
      </c>
      <c r="F31" s="86">
        <v>1</v>
      </c>
      <c r="G31" s="86">
        <v>1</v>
      </c>
      <c r="H31" s="86">
        <v>1</v>
      </c>
      <c r="I31" s="86">
        <v>-3</v>
      </c>
      <c r="J31" s="86">
        <v>-1</v>
      </c>
      <c r="K31" s="86">
        <v>12</v>
      </c>
      <c r="L31" s="72"/>
    </row>
    <row r="32" spans="1:12" ht="12" customHeight="1">
      <c r="A32" s="31"/>
      <c r="B32" s="32" t="s">
        <v>30</v>
      </c>
      <c r="C32" s="87">
        <v>-2.4390243902439024</v>
      </c>
      <c r="D32" s="87">
        <v>0</v>
      </c>
      <c r="E32" s="87">
        <v>2.2544283413848629</v>
      </c>
      <c r="F32" s="87">
        <v>6.25</v>
      </c>
      <c r="G32" s="87" t="s">
        <v>31</v>
      </c>
      <c r="H32" s="87" t="s">
        <v>31</v>
      </c>
      <c r="I32" s="87">
        <v>-4.5454545454545459</v>
      </c>
      <c r="J32" s="87">
        <v>-9.0909090909090917</v>
      </c>
      <c r="K32" s="87">
        <v>1.9512195121951219</v>
      </c>
      <c r="L32" s="72"/>
    </row>
    <row r="33" spans="1:12" ht="12" customHeight="1">
      <c r="A33" s="28"/>
      <c r="B33" s="9"/>
      <c r="C33" s="35"/>
      <c r="D33" s="9"/>
      <c r="E33" s="9"/>
      <c r="F33" s="9"/>
      <c r="G33" s="9"/>
      <c r="H33" s="9"/>
      <c r="I33" s="9"/>
      <c r="J33" s="36"/>
      <c r="K33" s="36"/>
      <c r="L33" s="72"/>
    </row>
    <row r="34" spans="1:12" ht="12" customHeight="1">
      <c r="A34" s="343" t="s">
        <v>32</v>
      </c>
      <c r="B34" s="18" t="s">
        <v>69</v>
      </c>
      <c r="C34" s="88">
        <f t="shared" ref="C34:K34" si="0">IF(C19*C7&lt;&gt;0,C19-C7,"  ")</f>
        <v>6</v>
      </c>
      <c r="D34" s="88">
        <f t="shared" si="0"/>
        <v>4</v>
      </c>
      <c r="E34" s="88">
        <f t="shared" si="0"/>
        <v>17</v>
      </c>
      <c r="F34" s="88">
        <f t="shared" si="0"/>
        <v>0</v>
      </c>
      <c r="G34" s="88">
        <f t="shared" si="0"/>
        <v>3</v>
      </c>
      <c r="H34" s="88">
        <f t="shared" si="0"/>
        <v>1</v>
      </c>
      <c r="I34" s="88">
        <f t="shared" si="0"/>
        <v>6</v>
      </c>
      <c r="J34" s="88">
        <f t="shared" si="0"/>
        <v>1</v>
      </c>
      <c r="K34" s="88">
        <f t="shared" si="0"/>
        <v>17</v>
      </c>
      <c r="L34" s="72"/>
    </row>
    <row r="35" spans="1:12" ht="12" customHeight="1">
      <c r="A35" s="344"/>
      <c r="B35" s="20" t="s">
        <v>34</v>
      </c>
      <c r="C35" s="89">
        <f t="shared" ref="C35:K45" si="1">SUBSTITUTE(C20,"-",0)-SUBSTITUTE(C8,"-",0)</f>
        <v>-1</v>
      </c>
      <c r="D35" s="89">
        <f t="shared" si="1"/>
        <v>-2</v>
      </c>
      <c r="E35" s="89">
        <f t="shared" si="1"/>
        <v>35</v>
      </c>
      <c r="F35" s="89">
        <f t="shared" si="1"/>
        <v>0</v>
      </c>
      <c r="G35" s="89">
        <f>SUBSTITUTE(G20,"-",0)-SUBSTITUTE(G8,"-",0)</f>
        <v>0</v>
      </c>
      <c r="H35" s="89">
        <f t="shared" si="1"/>
        <v>3</v>
      </c>
      <c r="I35" s="89">
        <f t="shared" si="1"/>
        <v>-1</v>
      </c>
      <c r="J35" s="89">
        <f t="shared" si="1"/>
        <v>-2</v>
      </c>
      <c r="K35" s="89">
        <f t="shared" si="1"/>
        <v>32</v>
      </c>
      <c r="L35" s="72"/>
    </row>
    <row r="36" spans="1:12" ht="12" customHeight="1">
      <c r="A36" s="344" t="s">
        <v>35</v>
      </c>
      <c r="B36" s="20" t="s">
        <v>36</v>
      </c>
      <c r="C36" s="89" t="e">
        <f t="shared" si="1"/>
        <v>#VALUE!</v>
      </c>
      <c r="D36" s="89" t="e">
        <f t="shared" si="1"/>
        <v>#VALUE!</v>
      </c>
      <c r="E36" s="89" t="e">
        <f t="shared" si="1"/>
        <v>#VALUE!</v>
      </c>
      <c r="F36" s="89" t="e">
        <f t="shared" si="1"/>
        <v>#VALUE!</v>
      </c>
      <c r="G36" s="89" t="e">
        <f t="shared" si="1"/>
        <v>#VALUE!</v>
      </c>
      <c r="H36" s="89" t="e">
        <f t="shared" si="1"/>
        <v>#VALUE!</v>
      </c>
      <c r="I36" s="89" t="e">
        <f t="shared" si="1"/>
        <v>#VALUE!</v>
      </c>
      <c r="J36" s="89" t="e">
        <f t="shared" si="1"/>
        <v>#VALUE!</v>
      </c>
      <c r="K36" s="89" t="e">
        <f t="shared" si="1"/>
        <v>#VALUE!</v>
      </c>
      <c r="L36" s="72"/>
    </row>
    <row r="37" spans="1:12" ht="12" customHeight="1">
      <c r="A37" s="344" t="s">
        <v>37</v>
      </c>
      <c r="B37" s="20" t="s">
        <v>38</v>
      </c>
      <c r="C37" s="89" t="e">
        <f t="shared" si="1"/>
        <v>#VALUE!</v>
      </c>
      <c r="D37" s="89" t="e">
        <f t="shared" si="1"/>
        <v>#VALUE!</v>
      </c>
      <c r="E37" s="89" t="e">
        <f t="shared" si="1"/>
        <v>#VALUE!</v>
      </c>
      <c r="F37" s="89" t="e">
        <f t="shared" si="1"/>
        <v>#VALUE!</v>
      </c>
      <c r="G37" s="89" t="e">
        <f t="shared" si="1"/>
        <v>#VALUE!</v>
      </c>
      <c r="H37" s="89" t="e">
        <f t="shared" si="1"/>
        <v>#VALUE!</v>
      </c>
      <c r="I37" s="89" t="e">
        <f t="shared" si="1"/>
        <v>#VALUE!</v>
      </c>
      <c r="J37" s="89" t="e">
        <f t="shared" si="1"/>
        <v>#VALUE!</v>
      </c>
      <c r="K37" s="89" t="e">
        <f t="shared" si="1"/>
        <v>#VALUE!</v>
      </c>
      <c r="L37" s="72"/>
    </row>
    <row r="38" spans="1:12" ht="12" customHeight="1">
      <c r="A38" s="344" t="s">
        <v>39</v>
      </c>
      <c r="B38" s="20" t="s">
        <v>40</v>
      </c>
      <c r="C38" s="89" t="e">
        <f t="shared" si="1"/>
        <v>#VALUE!</v>
      </c>
      <c r="D38" s="89" t="e">
        <f t="shared" si="1"/>
        <v>#VALUE!</v>
      </c>
      <c r="E38" s="89" t="e">
        <f t="shared" si="1"/>
        <v>#VALUE!</v>
      </c>
      <c r="F38" s="89" t="e">
        <f t="shared" si="1"/>
        <v>#VALUE!</v>
      </c>
      <c r="G38" s="89" t="e">
        <f t="shared" si="1"/>
        <v>#VALUE!</v>
      </c>
      <c r="H38" s="89" t="e">
        <f t="shared" si="1"/>
        <v>#VALUE!</v>
      </c>
      <c r="I38" s="89" t="e">
        <f t="shared" si="1"/>
        <v>#VALUE!</v>
      </c>
      <c r="J38" s="89" t="e">
        <f t="shared" si="1"/>
        <v>#VALUE!</v>
      </c>
      <c r="K38" s="89" t="e">
        <f t="shared" si="1"/>
        <v>#VALUE!</v>
      </c>
      <c r="L38" s="72"/>
    </row>
    <row r="39" spans="1:12" ht="12" customHeight="1">
      <c r="A39" s="344" t="s">
        <v>41</v>
      </c>
      <c r="B39" s="20" t="s">
        <v>42</v>
      </c>
      <c r="C39" s="89" t="e">
        <f t="shared" si="1"/>
        <v>#VALUE!</v>
      </c>
      <c r="D39" s="89" t="e">
        <f>SUBSTITUTE(D24,"-",0)-SUBSTITUTE(D12,"-",0)</f>
        <v>#VALUE!</v>
      </c>
      <c r="E39" s="89" t="e">
        <f t="shared" si="1"/>
        <v>#VALUE!</v>
      </c>
      <c r="F39" s="89" t="e">
        <f t="shared" si="1"/>
        <v>#VALUE!</v>
      </c>
      <c r="G39" s="89" t="e">
        <f t="shared" si="1"/>
        <v>#VALUE!</v>
      </c>
      <c r="H39" s="89" t="e">
        <f t="shared" si="1"/>
        <v>#VALUE!</v>
      </c>
      <c r="I39" s="89" t="e">
        <f t="shared" si="1"/>
        <v>#VALUE!</v>
      </c>
      <c r="J39" s="89" t="e">
        <f t="shared" si="1"/>
        <v>#VALUE!</v>
      </c>
      <c r="K39" s="89" t="e">
        <f t="shared" si="1"/>
        <v>#VALUE!</v>
      </c>
      <c r="L39" s="72"/>
    </row>
    <row r="40" spans="1:12" ht="12" customHeight="1">
      <c r="A40" s="344" t="s">
        <v>43</v>
      </c>
      <c r="B40" s="20" t="s">
        <v>44</v>
      </c>
      <c r="C40" s="89" t="e">
        <f t="shared" si="1"/>
        <v>#VALUE!</v>
      </c>
      <c r="D40" s="89" t="e">
        <f t="shared" si="1"/>
        <v>#VALUE!</v>
      </c>
      <c r="E40" s="89" t="e">
        <f t="shared" si="1"/>
        <v>#VALUE!</v>
      </c>
      <c r="F40" s="89" t="e">
        <f t="shared" si="1"/>
        <v>#VALUE!</v>
      </c>
      <c r="G40" s="89" t="e">
        <f t="shared" si="1"/>
        <v>#VALUE!</v>
      </c>
      <c r="H40" s="89" t="e">
        <f t="shared" si="1"/>
        <v>#VALUE!</v>
      </c>
      <c r="I40" s="89" t="e">
        <f t="shared" si="1"/>
        <v>#VALUE!</v>
      </c>
      <c r="J40" s="89" t="e">
        <f t="shared" si="1"/>
        <v>#VALUE!</v>
      </c>
      <c r="K40" s="89" t="e">
        <f t="shared" si="1"/>
        <v>#VALUE!</v>
      </c>
      <c r="L40" s="72"/>
    </row>
    <row r="41" spans="1:12" ht="12" customHeight="1">
      <c r="A41" s="344" t="s">
        <v>45</v>
      </c>
      <c r="B41" s="20" t="s">
        <v>46</v>
      </c>
      <c r="C41" s="89" t="e">
        <f t="shared" si="1"/>
        <v>#VALUE!</v>
      </c>
      <c r="D41" s="89" t="e">
        <f t="shared" si="1"/>
        <v>#VALUE!</v>
      </c>
      <c r="E41" s="89" t="e">
        <f t="shared" si="1"/>
        <v>#VALUE!</v>
      </c>
      <c r="F41" s="89" t="e">
        <f t="shared" si="1"/>
        <v>#VALUE!</v>
      </c>
      <c r="G41" s="89" t="e">
        <f t="shared" si="1"/>
        <v>#VALUE!</v>
      </c>
      <c r="H41" s="89" t="e">
        <f t="shared" si="1"/>
        <v>#VALUE!</v>
      </c>
      <c r="I41" s="89" t="e">
        <f t="shared" si="1"/>
        <v>#VALUE!</v>
      </c>
      <c r="J41" s="89" t="e">
        <f t="shared" si="1"/>
        <v>#VALUE!</v>
      </c>
      <c r="K41" s="89" t="e">
        <f t="shared" si="1"/>
        <v>#VALUE!</v>
      </c>
      <c r="L41" s="72"/>
    </row>
    <row r="42" spans="1:12" ht="12" customHeight="1">
      <c r="A42" s="344" t="s">
        <v>47</v>
      </c>
      <c r="B42" s="20" t="s">
        <v>48</v>
      </c>
      <c r="C42" s="89" t="e">
        <f t="shared" si="1"/>
        <v>#VALUE!</v>
      </c>
      <c r="D42" s="89" t="e">
        <f t="shared" si="1"/>
        <v>#VALUE!</v>
      </c>
      <c r="E42" s="89" t="e">
        <f t="shared" si="1"/>
        <v>#VALUE!</v>
      </c>
      <c r="F42" s="89" t="e">
        <f t="shared" si="1"/>
        <v>#VALUE!</v>
      </c>
      <c r="G42" s="89" t="e">
        <f t="shared" si="1"/>
        <v>#VALUE!</v>
      </c>
      <c r="H42" s="89" t="e">
        <f t="shared" si="1"/>
        <v>#VALUE!</v>
      </c>
      <c r="I42" s="89" t="e">
        <f t="shared" si="1"/>
        <v>#VALUE!</v>
      </c>
      <c r="J42" s="89" t="e">
        <f t="shared" si="1"/>
        <v>#VALUE!</v>
      </c>
      <c r="K42" s="89" t="e">
        <f t="shared" si="1"/>
        <v>#VALUE!</v>
      </c>
      <c r="L42" s="72"/>
    </row>
    <row r="43" spans="1:12" ht="12" customHeight="1">
      <c r="A43" s="344" t="s">
        <v>49</v>
      </c>
      <c r="B43" s="20" t="s">
        <v>50</v>
      </c>
      <c r="C43" s="89" t="e">
        <f t="shared" si="1"/>
        <v>#VALUE!</v>
      </c>
      <c r="D43" s="89" t="e">
        <f t="shared" si="1"/>
        <v>#VALUE!</v>
      </c>
      <c r="E43" s="89" t="e">
        <f t="shared" si="1"/>
        <v>#VALUE!</v>
      </c>
      <c r="F43" s="89" t="e">
        <f t="shared" si="1"/>
        <v>#VALUE!</v>
      </c>
      <c r="G43" s="89" t="e">
        <f t="shared" si="1"/>
        <v>#VALUE!</v>
      </c>
      <c r="H43" s="89" t="e">
        <f t="shared" si="1"/>
        <v>#VALUE!</v>
      </c>
      <c r="I43" s="89" t="e">
        <f t="shared" si="1"/>
        <v>#VALUE!</v>
      </c>
      <c r="J43" s="89" t="e">
        <f t="shared" si="1"/>
        <v>#VALUE!</v>
      </c>
      <c r="K43" s="89" t="e">
        <f t="shared" si="1"/>
        <v>#VALUE!</v>
      </c>
      <c r="L43" s="72"/>
    </row>
    <row r="44" spans="1:12" ht="12" customHeight="1">
      <c r="A44" s="344"/>
      <c r="B44" s="20" t="s">
        <v>51</v>
      </c>
      <c r="C44" s="89" t="e">
        <f t="shared" si="1"/>
        <v>#VALUE!</v>
      </c>
      <c r="D44" s="89" t="e">
        <f t="shared" si="1"/>
        <v>#VALUE!</v>
      </c>
      <c r="E44" s="89" t="e">
        <f t="shared" si="1"/>
        <v>#VALUE!</v>
      </c>
      <c r="F44" s="89" t="e">
        <f t="shared" si="1"/>
        <v>#VALUE!</v>
      </c>
      <c r="G44" s="89" t="e">
        <f t="shared" si="1"/>
        <v>#VALUE!</v>
      </c>
      <c r="H44" s="89" t="e">
        <f t="shared" si="1"/>
        <v>#VALUE!</v>
      </c>
      <c r="I44" s="89" t="e">
        <f t="shared" si="1"/>
        <v>#VALUE!</v>
      </c>
      <c r="J44" s="89" t="e">
        <f t="shared" si="1"/>
        <v>#VALUE!</v>
      </c>
      <c r="K44" s="89" t="e">
        <f t="shared" si="1"/>
        <v>#VALUE!</v>
      </c>
      <c r="L44" s="72"/>
    </row>
    <row r="45" spans="1:12" ht="12" customHeight="1">
      <c r="A45" s="345"/>
      <c r="B45" s="39" t="s">
        <v>52</v>
      </c>
      <c r="C45" s="90" t="e">
        <f t="shared" si="1"/>
        <v>#VALUE!</v>
      </c>
      <c r="D45" s="90" t="e">
        <f t="shared" si="1"/>
        <v>#VALUE!</v>
      </c>
      <c r="E45" s="90" t="e">
        <f t="shared" si="1"/>
        <v>#VALUE!</v>
      </c>
      <c r="F45" s="90" t="e">
        <f t="shared" si="1"/>
        <v>#VALUE!</v>
      </c>
      <c r="G45" s="90" t="e">
        <f t="shared" si="1"/>
        <v>#VALUE!</v>
      </c>
      <c r="H45" s="90" t="e">
        <f t="shared" si="1"/>
        <v>#VALUE!</v>
      </c>
      <c r="I45" s="90" t="e">
        <f t="shared" si="1"/>
        <v>#VALUE!</v>
      </c>
      <c r="J45" s="90" t="e">
        <f t="shared" si="1"/>
        <v>#VALUE!</v>
      </c>
      <c r="K45" s="91" t="e">
        <f t="shared" si="1"/>
        <v>#VALUE!</v>
      </c>
      <c r="L45" s="72"/>
    </row>
    <row r="46" spans="1:12" ht="12" customHeight="1">
      <c r="A46" s="28"/>
      <c r="B46" s="9"/>
      <c r="C46" s="50"/>
      <c r="D46" s="43"/>
      <c r="E46" s="43"/>
      <c r="F46" s="43"/>
      <c r="G46" s="43"/>
      <c r="H46" s="43"/>
      <c r="I46" s="43"/>
      <c r="J46" s="43"/>
      <c r="K46" s="43"/>
      <c r="L46" s="72"/>
    </row>
    <row r="47" spans="1:12" ht="12" customHeight="1">
      <c r="A47" s="346" t="s">
        <v>53</v>
      </c>
      <c r="B47" s="18" t="s">
        <v>69</v>
      </c>
      <c r="C47" s="92">
        <f t="shared" ref="C47:K58" si="2">IF(C7&gt;=10,C34/C7*100,"※")</f>
        <v>7.8947368421052628</v>
      </c>
      <c r="D47" s="93">
        <f t="shared" si="2"/>
        <v>28.571428571428569</v>
      </c>
      <c r="E47" s="92">
        <f t="shared" si="2"/>
        <v>2.814569536423841</v>
      </c>
      <c r="F47" s="94">
        <f t="shared" si="2"/>
        <v>0</v>
      </c>
      <c r="G47" s="92" t="str">
        <f>IF(G7&gt;=10,G34/G7*100,"※")</f>
        <v>※</v>
      </c>
      <c r="H47" s="93" t="str">
        <f t="shared" si="2"/>
        <v>※</v>
      </c>
      <c r="I47" s="92">
        <f t="shared" si="2"/>
        <v>10</v>
      </c>
      <c r="J47" s="92">
        <f t="shared" si="2"/>
        <v>10</v>
      </c>
      <c r="K47" s="92">
        <f t="shared" si="2"/>
        <v>2.8428093645484949</v>
      </c>
      <c r="L47" s="72"/>
    </row>
    <row r="48" spans="1:12" ht="12" customHeight="1">
      <c r="A48" s="347"/>
      <c r="B48" s="20" t="s">
        <v>34</v>
      </c>
      <c r="C48" s="95">
        <f t="shared" si="2"/>
        <v>-1.2345679012345678</v>
      </c>
      <c r="D48" s="95">
        <f t="shared" si="2"/>
        <v>-10</v>
      </c>
      <c r="E48" s="95">
        <f t="shared" si="2"/>
        <v>5.833333333333333</v>
      </c>
      <c r="F48" s="95">
        <f t="shared" si="2"/>
        <v>0</v>
      </c>
      <c r="G48" s="95" t="str">
        <f t="shared" si="2"/>
        <v>※</v>
      </c>
      <c r="H48" s="95" t="str">
        <f t="shared" si="2"/>
        <v>※</v>
      </c>
      <c r="I48" s="95">
        <f t="shared" si="2"/>
        <v>-1.5625</v>
      </c>
      <c r="J48" s="95">
        <f t="shared" si="2"/>
        <v>-16.666666666666664</v>
      </c>
      <c r="K48" s="95">
        <f t="shared" si="2"/>
        <v>5.3781512605042021</v>
      </c>
      <c r="L48" s="72"/>
    </row>
    <row r="49" spans="1:12" ht="12" customHeight="1">
      <c r="A49" s="347" t="s">
        <v>35</v>
      </c>
      <c r="B49" s="20" t="s">
        <v>36</v>
      </c>
      <c r="C49" s="95" t="e">
        <f t="shared" si="2"/>
        <v>#VALUE!</v>
      </c>
      <c r="D49" s="95" t="e">
        <f t="shared" si="2"/>
        <v>#VALUE!</v>
      </c>
      <c r="E49" s="95" t="e">
        <f t="shared" si="2"/>
        <v>#VALUE!</v>
      </c>
      <c r="F49" s="95" t="e">
        <f t="shared" si="2"/>
        <v>#VALUE!</v>
      </c>
      <c r="G49" s="95" t="str">
        <f t="shared" si="2"/>
        <v>※</v>
      </c>
      <c r="H49" s="95" t="str">
        <f t="shared" si="2"/>
        <v>※</v>
      </c>
      <c r="I49" s="95" t="e">
        <f t="shared" si="2"/>
        <v>#VALUE!</v>
      </c>
      <c r="J49" s="95" t="e">
        <f t="shared" si="2"/>
        <v>#VALUE!</v>
      </c>
      <c r="K49" s="95" t="e">
        <f t="shared" si="2"/>
        <v>#VALUE!</v>
      </c>
      <c r="L49" s="72"/>
    </row>
    <row r="50" spans="1:12" ht="12" customHeight="1">
      <c r="A50" s="347" t="s">
        <v>37</v>
      </c>
      <c r="B50" s="20" t="s">
        <v>38</v>
      </c>
      <c r="C50" s="95" t="e">
        <f t="shared" si="2"/>
        <v>#VALUE!</v>
      </c>
      <c r="D50" s="95" t="e">
        <f t="shared" si="2"/>
        <v>#VALUE!</v>
      </c>
      <c r="E50" s="95" t="e">
        <f t="shared" si="2"/>
        <v>#VALUE!</v>
      </c>
      <c r="F50" s="95" t="e">
        <f t="shared" si="2"/>
        <v>#VALUE!</v>
      </c>
      <c r="G50" s="95" t="str">
        <f t="shared" si="2"/>
        <v>※</v>
      </c>
      <c r="H50" s="95" t="str">
        <f t="shared" si="2"/>
        <v>※</v>
      </c>
      <c r="I50" s="95" t="e">
        <f t="shared" si="2"/>
        <v>#VALUE!</v>
      </c>
      <c r="J50" s="95" t="e">
        <f t="shared" si="2"/>
        <v>#VALUE!</v>
      </c>
      <c r="K50" s="95" t="e">
        <f t="shared" si="2"/>
        <v>#VALUE!</v>
      </c>
      <c r="L50" s="72"/>
    </row>
    <row r="51" spans="1:12" ht="12" customHeight="1">
      <c r="A51" s="347" t="s">
        <v>39</v>
      </c>
      <c r="B51" s="20" t="s">
        <v>40</v>
      </c>
      <c r="C51" s="95" t="e">
        <f t="shared" si="2"/>
        <v>#VALUE!</v>
      </c>
      <c r="D51" s="95" t="e">
        <f t="shared" si="2"/>
        <v>#VALUE!</v>
      </c>
      <c r="E51" s="95" t="e">
        <f t="shared" si="2"/>
        <v>#VALUE!</v>
      </c>
      <c r="F51" s="95" t="e">
        <f t="shared" si="2"/>
        <v>#VALUE!</v>
      </c>
      <c r="G51" s="95" t="str">
        <f t="shared" si="2"/>
        <v>※</v>
      </c>
      <c r="H51" s="95" t="str">
        <f t="shared" si="2"/>
        <v>※</v>
      </c>
      <c r="I51" s="95" t="e">
        <f t="shared" si="2"/>
        <v>#VALUE!</v>
      </c>
      <c r="J51" s="95" t="e">
        <f t="shared" si="2"/>
        <v>#VALUE!</v>
      </c>
      <c r="K51" s="95" t="e">
        <f t="shared" si="2"/>
        <v>#VALUE!</v>
      </c>
      <c r="L51" s="72"/>
    </row>
    <row r="52" spans="1:12" ht="12" customHeight="1">
      <c r="A52" s="347" t="s">
        <v>41</v>
      </c>
      <c r="B52" s="20" t="s">
        <v>42</v>
      </c>
      <c r="C52" s="95" t="e">
        <f t="shared" si="2"/>
        <v>#VALUE!</v>
      </c>
      <c r="D52" s="95" t="e">
        <f t="shared" si="2"/>
        <v>#VALUE!</v>
      </c>
      <c r="E52" s="95" t="e">
        <f t="shared" si="2"/>
        <v>#VALUE!</v>
      </c>
      <c r="F52" s="95" t="e">
        <f t="shared" si="2"/>
        <v>#VALUE!</v>
      </c>
      <c r="G52" s="95" t="str">
        <f t="shared" si="2"/>
        <v>※</v>
      </c>
      <c r="H52" s="95" t="str">
        <f t="shared" si="2"/>
        <v>※</v>
      </c>
      <c r="I52" s="95" t="e">
        <f t="shared" si="2"/>
        <v>#VALUE!</v>
      </c>
      <c r="J52" s="95" t="e">
        <f t="shared" si="2"/>
        <v>#VALUE!</v>
      </c>
      <c r="K52" s="95" t="e">
        <f t="shared" si="2"/>
        <v>#VALUE!</v>
      </c>
      <c r="L52" s="72"/>
    </row>
    <row r="53" spans="1:12" ht="12" customHeight="1">
      <c r="A53" s="347" t="s">
        <v>43</v>
      </c>
      <c r="B53" s="20" t="s">
        <v>44</v>
      </c>
      <c r="C53" s="95" t="e">
        <f t="shared" si="2"/>
        <v>#VALUE!</v>
      </c>
      <c r="D53" s="95" t="e">
        <f t="shared" si="2"/>
        <v>#VALUE!</v>
      </c>
      <c r="E53" s="95" t="e">
        <f t="shared" si="2"/>
        <v>#VALUE!</v>
      </c>
      <c r="F53" s="95" t="e">
        <f t="shared" si="2"/>
        <v>#VALUE!</v>
      </c>
      <c r="G53" s="95" t="str">
        <f t="shared" si="2"/>
        <v>※</v>
      </c>
      <c r="H53" s="95" t="e">
        <f t="shared" si="2"/>
        <v>#VALUE!</v>
      </c>
      <c r="I53" s="95" t="e">
        <f t="shared" si="2"/>
        <v>#VALUE!</v>
      </c>
      <c r="J53" s="95" t="str">
        <f t="shared" si="2"/>
        <v>※</v>
      </c>
      <c r="K53" s="95" t="e">
        <f t="shared" si="2"/>
        <v>#VALUE!</v>
      </c>
      <c r="L53" s="72"/>
    </row>
    <row r="54" spans="1:12" ht="12" customHeight="1">
      <c r="A54" s="347" t="s">
        <v>45</v>
      </c>
      <c r="B54" s="20" t="s">
        <v>46</v>
      </c>
      <c r="C54" s="95" t="e">
        <f t="shared" si="2"/>
        <v>#VALUE!</v>
      </c>
      <c r="D54" s="95" t="e">
        <f t="shared" si="2"/>
        <v>#VALUE!</v>
      </c>
      <c r="E54" s="95" t="e">
        <f t="shared" si="2"/>
        <v>#VALUE!</v>
      </c>
      <c r="F54" s="95" t="e">
        <f t="shared" si="2"/>
        <v>#VALUE!</v>
      </c>
      <c r="G54" s="95" t="str">
        <f t="shared" si="2"/>
        <v>※</v>
      </c>
      <c r="H54" s="95" t="str">
        <f t="shared" si="2"/>
        <v>※</v>
      </c>
      <c r="I54" s="95" t="e">
        <f t="shared" si="2"/>
        <v>#VALUE!</v>
      </c>
      <c r="J54" s="95" t="str">
        <f t="shared" si="2"/>
        <v>※</v>
      </c>
      <c r="K54" s="95" t="e">
        <f t="shared" si="2"/>
        <v>#VALUE!</v>
      </c>
      <c r="L54" s="72"/>
    </row>
    <row r="55" spans="1:12" ht="12" customHeight="1">
      <c r="A55" s="347" t="s">
        <v>47</v>
      </c>
      <c r="B55" s="20" t="s">
        <v>48</v>
      </c>
      <c r="C55" s="95" t="e">
        <f t="shared" si="2"/>
        <v>#VALUE!</v>
      </c>
      <c r="D55" s="95" t="e">
        <f t="shared" si="2"/>
        <v>#VALUE!</v>
      </c>
      <c r="E55" s="95" t="e">
        <f t="shared" si="2"/>
        <v>#VALUE!</v>
      </c>
      <c r="F55" s="95" t="e">
        <f t="shared" si="2"/>
        <v>#VALUE!</v>
      </c>
      <c r="G55" s="95" t="str">
        <f t="shared" si="2"/>
        <v>※</v>
      </c>
      <c r="H55" s="95" t="str">
        <f t="shared" si="2"/>
        <v>※</v>
      </c>
      <c r="I55" s="95" t="e">
        <f t="shared" si="2"/>
        <v>#VALUE!</v>
      </c>
      <c r="J55" s="95" t="str">
        <f t="shared" si="2"/>
        <v>※</v>
      </c>
      <c r="K55" s="95" t="e">
        <f t="shared" si="2"/>
        <v>#VALUE!</v>
      </c>
      <c r="L55" s="72"/>
    </row>
    <row r="56" spans="1:12" ht="12" customHeight="1">
      <c r="A56" s="347" t="s">
        <v>49</v>
      </c>
      <c r="B56" s="20" t="s">
        <v>50</v>
      </c>
      <c r="C56" s="95" t="e">
        <f t="shared" si="2"/>
        <v>#VALUE!</v>
      </c>
      <c r="D56" s="95" t="e">
        <f t="shared" si="2"/>
        <v>#VALUE!</v>
      </c>
      <c r="E56" s="95" t="e">
        <f t="shared" si="2"/>
        <v>#VALUE!</v>
      </c>
      <c r="F56" s="95" t="e">
        <f t="shared" si="2"/>
        <v>#VALUE!</v>
      </c>
      <c r="G56" s="95" t="str">
        <f t="shared" si="2"/>
        <v>※</v>
      </c>
      <c r="H56" s="95" t="str">
        <f t="shared" si="2"/>
        <v>※</v>
      </c>
      <c r="I56" s="95" t="e">
        <f t="shared" si="2"/>
        <v>#VALUE!</v>
      </c>
      <c r="J56" s="95" t="str">
        <f t="shared" si="2"/>
        <v>※</v>
      </c>
      <c r="K56" s="95" t="e">
        <f t="shared" si="2"/>
        <v>#VALUE!</v>
      </c>
      <c r="L56" s="72"/>
    </row>
    <row r="57" spans="1:12" ht="12" customHeight="1">
      <c r="A57" s="347"/>
      <c r="B57" s="20" t="s">
        <v>51</v>
      </c>
      <c r="C57" s="95" t="e">
        <f t="shared" si="2"/>
        <v>#VALUE!</v>
      </c>
      <c r="D57" s="95" t="e">
        <f t="shared" si="2"/>
        <v>#VALUE!</v>
      </c>
      <c r="E57" s="95" t="e">
        <f t="shared" si="2"/>
        <v>#VALUE!</v>
      </c>
      <c r="F57" s="95" t="e">
        <f t="shared" si="2"/>
        <v>#VALUE!</v>
      </c>
      <c r="G57" s="95" t="str">
        <f t="shared" si="2"/>
        <v>※</v>
      </c>
      <c r="H57" s="95" t="str">
        <f t="shared" si="2"/>
        <v>※</v>
      </c>
      <c r="I57" s="95" t="e">
        <f t="shared" si="2"/>
        <v>#VALUE!</v>
      </c>
      <c r="J57" s="95" t="e">
        <f t="shared" si="2"/>
        <v>#VALUE!</v>
      </c>
      <c r="K57" s="95" t="e">
        <f t="shared" si="2"/>
        <v>#VALUE!</v>
      </c>
      <c r="L57" s="72"/>
    </row>
    <row r="58" spans="1:12" ht="12" customHeight="1">
      <c r="A58" s="348"/>
      <c r="B58" s="39" t="s">
        <v>52</v>
      </c>
      <c r="C58" s="96" t="e">
        <f t="shared" si="2"/>
        <v>#VALUE!</v>
      </c>
      <c r="D58" s="96" t="e">
        <f t="shared" si="2"/>
        <v>#VALUE!</v>
      </c>
      <c r="E58" s="96" t="e">
        <f t="shared" si="2"/>
        <v>#VALUE!</v>
      </c>
      <c r="F58" s="96" t="e">
        <f t="shared" si="2"/>
        <v>#VALUE!</v>
      </c>
      <c r="G58" s="96" t="str">
        <f t="shared" si="2"/>
        <v>※</v>
      </c>
      <c r="H58" s="96" t="str">
        <f t="shared" si="2"/>
        <v>※</v>
      </c>
      <c r="I58" s="96" t="e">
        <f t="shared" si="2"/>
        <v>#VALUE!</v>
      </c>
      <c r="J58" s="96" t="e">
        <f t="shared" si="2"/>
        <v>#VALUE!</v>
      </c>
      <c r="K58" s="96" t="e">
        <f t="shared" si="2"/>
        <v>#VALUE!</v>
      </c>
      <c r="L58" s="72"/>
    </row>
    <row r="59" spans="1:12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72"/>
    </row>
    <row r="60" spans="1:12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72"/>
    </row>
    <row r="61" spans="1:12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72"/>
    </row>
    <row r="62" spans="1:12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72"/>
    </row>
    <row r="63" spans="1:12">
      <c r="A63" s="43"/>
      <c r="B63" s="52"/>
      <c r="C63" s="53"/>
      <c r="D63" s="52"/>
      <c r="E63" s="52"/>
      <c r="F63" s="52"/>
      <c r="G63" s="52"/>
      <c r="H63" s="52"/>
      <c r="I63" s="52"/>
      <c r="J63" s="53"/>
      <c r="K63" s="53"/>
      <c r="L63" s="72"/>
    </row>
    <row r="64" spans="1:12">
      <c r="A64" s="74"/>
      <c r="B64" s="72"/>
      <c r="C64" s="54"/>
      <c r="D64" s="72"/>
      <c r="E64" s="72"/>
      <c r="F64" s="72"/>
      <c r="G64" s="72"/>
      <c r="H64" s="72"/>
      <c r="I64" s="72"/>
      <c r="J64" s="72"/>
      <c r="K64" s="72"/>
      <c r="L64" s="72"/>
    </row>
    <row r="65" spans="1:12">
      <c r="A65" s="74"/>
      <c r="B65" s="72"/>
      <c r="C65" s="54"/>
      <c r="D65" s="72"/>
      <c r="E65" s="72"/>
      <c r="F65" s="72"/>
      <c r="G65" s="72"/>
      <c r="H65" s="72"/>
      <c r="I65" s="72"/>
      <c r="J65" s="72"/>
      <c r="K65" s="72"/>
      <c r="L65" s="72"/>
    </row>
    <row r="66" spans="1:12">
      <c r="A66" s="74"/>
      <c r="B66" s="72"/>
      <c r="C66" s="54"/>
      <c r="D66" s="72"/>
      <c r="E66" s="72"/>
      <c r="F66" s="72"/>
      <c r="G66" s="72"/>
      <c r="H66" s="72"/>
      <c r="I66" s="72"/>
      <c r="J66" s="72"/>
      <c r="K66" s="72"/>
      <c r="L66" s="72"/>
    </row>
    <row r="67" spans="1:12">
      <c r="A67" s="74"/>
      <c r="B67" s="72"/>
      <c r="C67" s="54"/>
      <c r="D67" s="72"/>
      <c r="E67" s="72"/>
      <c r="F67" s="72"/>
      <c r="G67" s="72"/>
      <c r="H67" s="72"/>
      <c r="I67" s="72"/>
      <c r="J67" s="72"/>
      <c r="K67" s="72"/>
      <c r="L67" s="72"/>
    </row>
    <row r="68" spans="1:12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12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1:12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1:12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12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>
      <c r="A74" s="74"/>
      <c r="B74" s="72"/>
      <c r="C74" s="54"/>
      <c r="D74" s="72"/>
      <c r="E74" s="72"/>
      <c r="F74" s="72"/>
      <c r="G74" s="72"/>
      <c r="H74" s="72"/>
      <c r="I74" s="72"/>
      <c r="J74" s="72"/>
      <c r="K74" s="72"/>
      <c r="L74" s="72"/>
    </row>
    <row r="75" spans="1:1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1:12">
      <c r="A81" s="74"/>
      <c r="B81" s="72"/>
      <c r="C81" s="5"/>
      <c r="D81" s="5"/>
      <c r="E81" s="5"/>
      <c r="F81" s="5"/>
      <c r="G81" s="72"/>
      <c r="H81" s="72"/>
      <c r="I81" s="72"/>
      <c r="J81" s="72"/>
      <c r="K81" s="72"/>
      <c r="L81" s="72"/>
    </row>
    <row r="82" spans="1:12">
      <c r="A82" s="74"/>
      <c r="B82" s="72"/>
      <c r="C82" s="54"/>
      <c r="D82" s="5"/>
      <c r="E82" s="5"/>
      <c r="F82" s="5"/>
      <c r="G82" s="72"/>
      <c r="H82" s="97"/>
      <c r="I82" s="97"/>
      <c r="J82" s="72"/>
      <c r="K82" s="72"/>
      <c r="L82" s="72"/>
    </row>
    <row r="83" spans="1:12">
      <c r="A83" s="74"/>
      <c r="B83" s="72"/>
      <c r="C83" s="72"/>
      <c r="D83" s="72"/>
      <c r="E83" s="72"/>
      <c r="F83" s="72"/>
      <c r="G83" s="72"/>
      <c r="H83" s="97"/>
      <c r="I83" s="97"/>
      <c r="J83" s="72"/>
      <c r="K83" s="72"/>
      <c r="L83" s="72"/>
    </row>
    <row r="84" spans="1:12">
      <c r="A84" s="74"/>
      <c r="B84" s="72"/>
      <c r="C84" s="72"/>
      <c r="D84" s="72"/>
      <c r="E84" s="72"/>
      <c r="F84" s="72"/>
      <c r="G84" s="72"/>
      <c r="H84" s="97"/>
      <c r="I84" s="97"/>
      <c r="J84" s="72"/>
      <c r="K84" s="72"/>
      <c r="L84" s="72"/>
    </row>
  </sheetData>
  <mergeCells count="7">
    <mergeCell ref="A1:K1"/>
    <mergeCell ref="C4:E4"/>
    <mergeCell ref="F4:H4"/>
    <mergeCell ref="I4:K4"/>
    <mergeCell ref="A47:A58"/>
    <mergeCell ref="A7:A30"/>
    <mergeCell ref="A34:A45"/>
  </mergeCells>
  <phoneticPr fontId="3"/>
  <conditionalFormatting sqref="C48:K58">
    <cfRule type="expression" dxfId="39" priority="1" stopIfTrue="1">
      <formula>ISERROR(C35)</formula>
    </cfRule>
  </conditionalFormatting>
  <conditionalFormatting sqref="C35:K45">
    <cfRule type="expression" dxfId="38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&amp;C－10－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84"/>
  <sheetViews>
    <sheetView view="pageBreakPreview" zoomScale="81" zoomScaleNormal="100" zoomScaleSheetLayoutView="81" workbookViewId="0">
      <pane xSplit="1" ySplit="6" topLeftCell="B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K1"/>
    </sheetView>
  </sheetViews>
  <sheetFormatPr defaultRowHeight="12"/>
  <cols>
    <col min="1" max="1" width="3" style="98" customWidth="1"/>
    <col min="2" max="2" width="11.625" style="73" customWidth="1"/>
    <col min="3" max="11" width="7.875" style="73" customWidth="1"/>
    <col min="12" max="245" width="9" style="73"/>
    <col min="246" max="246" width="3" style="73" customWidth="1"/>
    <col min="247" max="247" width="11.625" style="73" customWidth="1"/>
    <col min="248" max="256" width="7.875" style="73" customWidth="1"/>
    <col min="257" max="257" width="9" style="73"/>
    <col min="258" max="258" width="3" style="73" customWidth="1"/>
    <col min="259" max="259" width="13.125" style="73" bestFit="1" customWidth="1"/>
    <col min="260" max="266" width="8.875" style="73" customWidth="1"/>
    <col min="267" max="268" width="7.875" style="73" customWidth="1"/>
    <col min="269" max="501" width="9" style="73"/>
    <col min="502" max="502" width="3" style="73" customWidth="1"/>
    <col min="503" max="503" width="11.625" style="73" customWidth="1"/>
    <col min="504" max="512" width="7.875" style="73" customWidth="1"/>
    <col min="513" max="513" width="9" style="73"/>
    <col min="514" max="514" width="3" style="73" customWidth="1"/>
    <col min="515" max="515" width="13.125" style="73" bestFit="1" customWidth="1"/>
    <col min="516" max="522" width="8.875" style="73" customWidth="1"/>
    <col min="523" max="524" width="7.875" style="73" customWidth="1"/>
    <col min="525" max="757" width="9" style="73"/>
    <col min="758" max="758" width="3" style="73" customWidth="1"/>
    <col min="759" max="759" width="11.625" style="73" customWidth="1"/>
    <col min="760" max="768" width="7.875" style="73" customWidth="1"/>
    <col min="769" max="769" width="9" style="73"/>
    <col min="770" max="770" width="3" style="73" customWidth="1"/>
    <col min="771" max="771" width="13.125" style="73" bestFit="1" customWidth="1"/>
    <col min="772" max="778" width="8.875" style="73" customWidth="1"/>
    <col min="779" max="780" width="7.875" style="73" customWidth="1"/>
    <col min="781" max="1013" width="9" style="73"/>
    <col min="1014" max="1014" width="3" style="73" customWidth="1"/>
    <col min="1015" max="1015" width="11.625" style="73" customWidth="1"/>
    <col min="1016" max="1024" width="7.875" style="73" customWidth="1"/>
    <col min="1025" max="1025" width="9" style="73"/>
    <col min="1026" max="1026" width="3" style="73" customWidth="1"/>
    <col min="1027" max="1027" width="13.125" style="73" bestFit="1" customWidth="1"/>
    <col min="1028" max="1034" width="8.875" style="73" customWidth="1"/>
    <col min="1035" max="1036" width="7.875" style="73" customWidth="1"/>
    <col min="1037" max="1269" width="9" style="73"/>
    <col min="1270" max="1270" width="3" style="73" customWidth="1"/>
    <col min="1271" max="1271" width="11.625" style="73" customWidth="1"/>
    <col min="1272" max="1280" width="7.875" style="73" customWidth="1"/>
    <col min="1281" max="1281" width="9" style="73"/>
    <col min="1282" max="1282" width="3" style="73" customWidth="1"/>
    <col min="1283" max="1283" width="13.125" style="73" bestFit="1" customWidth="1"/>
    <col min="1284" max="1290" width="8.875" style="73" customWidth="1"/>
    <col min="1291" max="1292" width="7.875" style="73" customWidth="1"/>
    <col min="1293" max="1525" width="9" style="73"/>
    <col min="1526" max="1526" width="3" style="73" customWidth="1"/>
    <col min="1527" max="1527" width="11.625" style="73" customWidth="1"/>
    <col min="1528" max="1536" width="7.875" style="73" customWidth="1"/>
    <col min="1537" max="1537" width="9" style="73"/>
    <col min="1538" max="1538" width="3" style="73" customWidth="1"/>
    <col min="1539" max="1539" width="13.125" style="73" bestFit="1" customWidth="1"/>
    <col min="1540" max="1546" width="8.875" style="73" customWidth="1"/>
    <col min="1547" max="1548" width="7.875" style="73" customWidth="1"/>
    <col min="1549" max="1781" width="9" style="73"/>
    <col min="1782" max="1782" width="3" style="73" customWidth="1"/>
    <col min="1783" max="1783" width="11.625" style="73" customWidth="1"/>
    <col min="1784" max="1792" width="7.875" style="73" customWidth="1"/>
    <col min="1793" max="1793" width="9" style="73"/>
    <col min="1794" max="1794" width="3" style="73" customWidth="1"/>
    <col min="1795" max="1795" width="13.125" style="73" bestFit="1" customWidth="1"/>
    <col min="1796" max="1802" width="8.875" style="73" customWidth="1"/>
    <col min="1803" max="1804" width="7.875" style="73" customWidth="1"/>
    <col min="1805" max="2037" width="9" style="73"/>
    <col min="2038" max="2038" width="3" style="73" customWidth="1"/>
    <col min="2039" max="2039" width="11.625" style="73" customWidth="1"/>
    <col min="2040" max="2048" width="7.875" style="73" customWidth="1"/>
    <col min="2049" max="2049" width="9" style="73"/>
    <col min="2050" max="2050" width="3" style="73" customWidth="1"/>
    <col min="2051" max="2051" width="13.125" style="73" bestFit="1" customWidth="1"/>
    <col min="2052" max="2058" width="8.875" style="73" customWidth="1"/>
    <col min="2059" max="2060" width="7.875" style="73" customWidth="1"/>
    <col min="2061" max="2293" width="9" style="73"/>
    <col min="2294" max="2294" width="3" style="73" customWidth="1"/>
    <col min="2295" max="2295" width="11.625" style="73" customWidth="1"/>
    <col min="2296" max="2304" width="7.875" style="73" customWidth="1"/>
    <col min="2305" max="2305" width="9" style="73"/>
    <col min="2306" max="2306" width="3" style="73" customWidth="1"/>
    <col min="2307" max="2307" width="13.125" style="73" bestFit="1" customWidth="1"/>
    <col min="2308" max="2314" width="8.875" style="73" customWidth="1"/>
    <col min="2315" max="2316" width="7.875" style="73" customWidth="1"/>
    <col min="2317" max="2549" width="9" style="73"/>
    <col min="2550" max="2550" width="3" style="73" customWidth="1"/>
    <col min="2551" max="2551" width="11.625" style="73" customWidth="1"/>
    <col min="2552" max="2560" width="7.875" style="73" customWidth="1"/>
    <col min="2561" max="2561" width="9" style="73"/>
    <col min="2562" max="2562" width="3" style="73" customWidth="1"/>
    <col min="2563" max="2563" width="13.125" style="73" bestFit="1" customWidth="1"/>
    <col min="2564" max="2570" width="8.875" style="73" customWidth="1"/>
    <col min="2571" max="2572" width="7.875" style="73" customWidth="1"/>
    <col min="2573" max="2805" width="9" style="73"/>
    <col min="2806" max="2806" width="3" style="73" customWidth="1"/>
    <col min="2807" max="2807" width="11.625" style="73" customWidth="1"/>
    <col min="2808" max="2816" width="7.875" style="73" customWidth="1"/>
    <col min="2817" max="2817" width="9" style="73"/>
    <col min="2818" max="2818" width="3" style="73" customWidth="1"/>
    <col min="2819" max="2819" width="13.125" style="73" bestFit="1" customWidth="1"/>
    <col min="2820" max="2826" width="8.875" style="73" customWidth="1"/>
    <col min="2827" max="2828" width="7.875" style="73" customWidth="1"/>
    <col min="2829" max="3061" width="9" style="73"/>
    <col min="3062" max="3062" width="3" style="73" customWidth="1"/>
    <col min="3063" max="3063" width="11.625" style="73" customWidth="1"/>
    <col min="3064" max="3072" width="7.875" style="73" customWidth="1"/>
    <col min="3073" max="3073" width="9" style="73"/>
    <col min="3074" max="3074" width="3" style="73" customWidth="1"/>
    <col min="3075" max="3075" width="13.125" style="73" bestFit="1" customWidth="1"/>
    <col min="3076" max="3082" width="8.875" style="73" customWidth="1"/>
    <col min="3083" max="3084" width="7.875" style="73" customWidth="1"/>
    <col min="3085" max="3317" width="9" style="73"/>
    <col min="3318" max="3318" width="3" style="73" customWidth="1"/>
    <col min="3319" max="3319" width="11.625" style="73" customWidth="1"/>
    <col min="3320" max="3328" width="7.875" style="73" customWidth="1"/>
    <col min="3329" max="3329" width="9" style="73"/>
    <col min="3330" max="3330" width="3" style="73" customWidth="1"/>
    <col min="3331" max="3331" width="13.125" style="73" bestFit="1" customWidth="1"/>
    <col min="3332" max="3338" width="8.875" style="73" customWidth="1"/>
    <col min="3339" max="3340" width="7.875" style="73" customWidth="1"/>
    <col min="3341" max="3573" width="9" style="73"/>
    <col min="3574" max="3574" width="3" style="73" customWidth="1"/>
    <col min="3575" max="3575" width="11.625" style="73" customWidth="1"/>
    <col min="3576" max="3584" width="7.875" style="73" customWidth="1"/>
    <col min="3585" max="3585" width="9" style="73"/>
    <col min="3586" max="3586" width="3" style="73" customWidth="1"/>
    <col min="3587" max="3587" width="13.125" style="73" bestFit="1" customWidth="1"/>
    <col min="3588" max="3594" width="8.875" style="73" customWidth="1"/>
    <col min="3595" max="3596" width="7.875" style="73" customWidth="1"/>
    <col min="3597" max="3829" width="9" style="73"/>
    <col min="3830" max="3830" width="3" style="73" customWidth="1"/>
    <col min="3831" max="3831" width="11.625" style="73" customWidth="1"/>
    <col min="3832" max="3840" width="7.875" style="73" customWidth="1"/>
    <col min="3841" max="3841" width="9" style="73"/>
    <col min="3842" max="3842" width="3" style="73" customWidth="1"/>
    <col min="3843" max="3843" width="13.125" style="73" bestFit="1" customWidth="1"/>
    <col min="3844" max="3850" width="8.875" style="73" customWidth="1"/>
    <col min="3851" max="3852" width="7.875" style="73" customWidth="1"/>
    <col min="3853" max="4085" width="9" style="73"/>
    <col min="4086" max="4086" width="3" style="73" customWidth="1"/>
    <col min="4087" max="4087" width="11.625" style="73" customWidth="1"/>
    <col min="4088" max="4096" width="7.875" style="73" customWidth="1"/>
    <col min="4097" max="4097" width="9" style="73"/>
    <col min="4098" max="4098" width="3" style="73" customWidth="1"/>
    <col min="4099" max="4099" width="13.125" style="73" bestFit="1" customWidth="1"/>
    <col min="4100" max="4106" width="8.875" style="73" customWidth="1"/>
    <col min="4107" max="4108" width="7.875" style="73" customWidth="1"/>
    <col min="4109" max="4341" width="9" style="73"/>
    <col min="4342" max="4342" width="3" style="73" customWidth="1"/>
    <col min="4343" max="4343" width="11.625" style="73" customWidth="1"/>
    <col min="4344" max="4352" width="7.875" style="73" customWidth="1"/>
    <col min="4353" max="4353" width="9" style="73"/>
    <col min="4354" max="4354" width="3" style="73" customWidth="1"/>
    <col min="4355" max="4355" width="13.125" style="73" bestFit="1" customWidth="1"/>
    <col min="4356" max="4362" width="8.875" style="73" customWidth="1"/>
    <col min="4363" max="4364" width="7.875" style="73" customWidth="1"/>
    <col min="4365" max="4597" width="9" style="73"/>
    <col min="4598" max="4598" width="3" style="73" customWidth="1"/>
    <col min="4599" max="4599" width="11.625" style="73" customWidth="1"/>
    <col min="4600" max="4608" width="7.875" style="73" customWidth="1"/>
    <col min="4609" max="4609" width="9" style="73"/>
    <col min="4610" max="4610" width="3" style="73" customWidth="1"/>
    <col min="4611" max="4611" width="13.125" style="73" bestFit="1" customWidth="1"/>
    <col min="4612" max="4618" width="8.875" style="73" customWidth="1"/>
    <col min="4619" max="4620" width="7.875" style="73" customWidth="1"/>
    <col min="4621" max="4853" width="9" style="73"/>
    <col min="4854" max="4854" width="3" style="73" customWidth="1"/>
    <col min="4855" max="4855" width="11.625" style="73" customWidth="1"/>
    <col min="4856" max="4864" width="7.875" style="73" customWidth="1"/>
    <col min="4865" max="4865" width="9" style="73"/>
    <col min="4866" max="4866" width="3" style="73" customWidth="1"/>
    <col min="4867" max="4867" width="13.125" style="73" bestFit="1" customWidth="1"/>
    <col min="4868" max="4874" width="8.875" style="73" customWidth="1"/>
    <col min="4875" max="4876" width="7.875" style="73" customWidth="1"/>
    <col min="4877" max="5109" width="9" style="73"/>
    <col min="5110" max="5110" width="3" style="73" customWidth="1"/>
    <col min="5111" max="5111" width="11.625" style="73" customWidth="1"/>
    <col min="5112" max="5120" width="7.875" style="73" customWidth="1"/>
    <col min="5121" max="5121" width="9" style="73"/>
    <col min="5122" max="5122" width="3" style="73" customWidth="1"/>
    <col min="5123" max="5123" width="13.125" style="73" bestFit="1" customWidth="1"/>
    <col min="5124" max="5130" width="8.875" style="73" customWidth="1"/>
    <col min="5131" max="5132" width="7.875" style="73" customWidth="1"/>
    <col min="5133" max="5365" width="9" style="73"/>
    <col min="5366" max="5366" width="3" style="73" customWidth="1"/>
    <col min="5367" max="5367" width="11.625" style="73" customWidth="1"/>
    <col min="5368" max="5376" width="7.875" style="73" customWidth="1"/>
    <col min="5377" max="5377" width="9" style="73"/>
    <col min="5378" max="5378" width="3" style="73" customWidth="1"/>
    <col min="5379" max="5379" width="13.125" style="73" bestFit="1" customWidth="1"/>
    <col min="5380" max="5386" width="8.875" style="73" customWidth="1"/>
    <col min="5387" max="5388" width="7.875" style="73" customWidth="1"/>
    <col min="5389" max="5621" width="9" style="73"/>
    <col min="5622" max="5622" width="3" style="73" customWidth="1"/>
    <col min="5623" max="5623" width="11.625" style="73" customWidth="1"/>
    <col min="5624" max="5632" width="7.875" style="73" customWidth="1"/>
    <col min="5633" max="5633" width="9" style="73"/>
    <col min="5634" max="5634" width="3" style="73" customWidth="1"/>
    <col min="5635" max="5635" width="13.125" style="73" bestFit="1" customWidth="1"/>
    <col min="5636" max="5642" width="8.875" style="73" customWidth="1"/>
    <col min="5643" max="5644" width="7.875" style="73" customWidth="1"/>
    <col min="5645" max="5877" width="9" style="73"/>
    <col min="5878" max="5878" width="3" style="73" customWidth="1"/>
    <col min="5879" max="5879" width="11.625" style="73" customWidth="1"/>
    <col min="5880" max="5888" width="7.875" style="73" customWidth="1"/>
    <col min="5889" max="5889" width="9" style="73"/>
    <col min="5890" max="5890" width="3" style="73" customWidth="1"/>
    <col min="5891" max="5891" width="13.125" style="73" bestFit="1" customWidth="1"/>
    <col min="5892" max="5898" width="8.875" style="73" customWidth="1"/>
    <col min="5899" max="5900" width="7.875" style="73" customWidth="1"/>
    <col min="5901" max="6133" width="9" style="73"/>
    <col min="6134" max="6134" width="3" style="73" customWidth="1"/>
    <col min="6135" max="6135" width="11.625" style="73" customWidth="1"/>
    <col min="6136" max="6144" width="7.875" style="73" customWidth="1"/>
    <col min="6145" max="6145" width="9" style="73"/>
    <col min="6146" max="6146" width="3" style="73" customWidth="1"/>
    <col min="6147" max="6147" width="13.125" style="73" bestFit="1" customWidth="1"/>
    <col min="6148" max="6154" width="8.875" style="73" customWidth="1"/>
    <col min="6155" max="6156" width="7.875" style="73" customWidth="1"/>
    <col min="6157" max="6389" width="9" style="73"/>
    <col min="6390" max="6390" width="3" style="73" customWidth="1"/>
    <col min="6391" max="6391" width="11.625" style="73" customWidth="1"/>
    <col min="6392" max="6400" width="7.875" style="73" customWidth="1"/>
    <col min="6401" max="6401" width="9" style="73"/>
    <col min="6402" max="6402" width="3" style="73" customWidth="1"/>
    <col min="6403" max="6403" width="13.125" style="73" bestFit="1" customWidth="1"/>
    <col min="6404" max="6410" width="8.875" style="73" customWidth="1"/>
    <col min="6411" max="6412" width="7.875" style="73" customWidth="1"/>
    <col min="6413" max="6645" width="9" style="73"/>
    <col min="6646" max="6646" width="3" style="73" customWidth="1"/>
    <col min="6647" max="6647" width="11.625" style="73" customWidth="1"/>
    <col min="6648" max="6656" width="7.875" style="73" customWidth="1"/>
    <col min="6657" max="6657" width="9" style="73"/>
    <col min="6658" max="6658" width="3" style="73" customWidth="1"/>
    <col min="6659" max="6659" width="13.125" style="73" bestFit="1" customWidth="1"/>
    <col min="6660" max="6666" width="8.875" style="73" customWidth="1"/>
    <col min="6667" max="6668" width="7.875" style="73" customWidth="1"/>
    <col min="6669" max="6901" width="9" style="73"/>
    <col min="6902" max="6902" width="3" style="73" customWidth="1"/>
    <col min="6903" max="6903" width="11.625" style="73" customWidth="1"/>
    <col min="6904" max="6912" width="7.875" style="73" customWidth="1"/>
    <col min="6913" max="6913" width="9" style="73"/>
    <col min="6914" max="6914" width="3" style="73" customWidth="1"/>
    <col min="6915" max="6915" width="13.125" style="73" bestFit="1" customWidth="1"/>
    <col min="6916" max="6922" width="8.875" style="73" customWidth="1"/>
    <col min="6923" max="6924" width="7.875" style="73" customWidth="1"/>
    <col min="6925" max="7157" width="9" style="73"/>
    <col min="7158" max="7158" width="3" style="73" customWidth="1"/>
    <col min="7159" max="7159" width="11.625" style="73" customWidth="1"/>
    <col min="7160" max="7168" width="7.875" style="73" customWidth="1"/>
    <col min="7169" max="7169" width="9" style="73"/>
    <col min="7170" max="7170" width="3" style="73" customWidth="1"/>
    <col min="7171" max="7171" width="13.125" style="73" bestFit="1" customWidth="1"/>
    <col min="7172" max="7178" width="8.875" style="73" customWidth="1"/>
    <col min="7179" max="7180" width="7.875" style="73" customWidth="1"/>
    <col min="7181" max="7413" width="9" style="73"/>
    <col min="7414" max="7414" width="3" style="73" customWidth="1"/>
    <col min="7415" max="7415" width="11.625" style="73" customWidth="1"/>
    <col min="7416" max="7424" width="7.875" style="73" customWidth="1"/>
    <col min="7425" max="7425" width="9" style="73"/>
    <col min="7426" max="7426" width="3" style="73" customWidth="1"/>
    <col min="7427" max="7427" width="13.125" style="73" bestFit="1" customWidth="1"/>
    <col min="7428" max="7434" width="8.875" style="73" customWidth="1"/>
    <col min="7435" max="7436" width="7.875" style="73" customWidth="1"/>
    <col min="7437" max="7669" width="9" style="73"/>
    <col min="7670" max="7670" width="3" style="73" customWidth="1"/>
    <col min="7671" max="7671" width="11.625" style="73" customWidth="1"/>
    <col min="7672" max="7680" width="7.875" style="73" customWidth="1"/>
    <col min="7681" max="7681" width="9" style="73"/>
    <col min="7682" max="7682" width="3" style="73" customWidth="1"/>
    <col min="7683" max="7683" width="13.125" style="73" bestFit="1" customWidth="1"/>
    <col min="7684" max="7690" width="8.875" style="73" customWidth="1"/>
    <col min="7691" max="7692" width="7.875" style="73" customWidth="1"/>
    <col min="7693" max="7925" width="9" style="73"/>
    <col min="7926" max="7926" width="3" style="73" customWidth="1"/>
    <col min="7927" max="7927" width="11.625" style="73" customWidth="1"/>
    <col min="7928" max="7936" width="7.875" style="73" customWidth="1"/>
    <col min="7937" max="7937" width="9" style="73"/>
    <col min="7938" max="7938" width="3" style="73" customWidth="1"/>
    <col min="7939" max="7939" width="13.125" style="73" bestFit="1" customWidth="1"/>
    <col min="7940" max="7946" width="8.875" style="73" customWidth="1"/>
    <col min="7947" max="7948" width="7.875" style="73" customWidth="1"/>
    <col min="7949" max="8181" width="9" style="73"/>
    <col min="8182" max="8182" width="3" style="73" customWidth="1"/>
    <col min="8183" max="8183" width="11.625" style="73" customWidth="1"/>
    <col min="8184" max="8192" width="7.875" style="73" customWidth="1"/>
    <col min="8193" max="8193" width="9" style="73"/>
    <col min="8194" max="8194" width="3" style="73" customWidth="1"/>
    <col min="8195" max="8195" width="13.125" style="73" bestFit="1" customWidth="1"/>
    <col min="8196" max="8202" width="8.875" style="73" customWidth="1"/>
    <col min="8203" max="8204" width="7.875" style="73" customWidth="1"/>
    <col min="8205" max="8437" width="9" style="73"/>
    <col min="8438" max="8438" width="3" style="73" customWidth="1"/>
    <col min="8439" max="8439" width="11.625" style="73" customWidth="1"/>
    <col min="8440" max="8448" width="7.875" style="73" customWidth="1"/>
    <col min="8449" max="8449" width="9" style="73"/>
    <col min="8450" max="8450" width="3" style="73" customWidth="1"/>
    <col min="8451" max="8451" width="13.125" style="73" bestFit="1" customWidth="1"/>
    <col min="8452" max="8458" width="8.875" style="73" customWidth="1"/>
    <col min="8459" max="8460" width="7.875" style="73" customWidth="1"/>
    <col min="8461" max="8693" width="9" style="73"/>
    <col min="8694" max="8694" width="3" style="73" customWidth="1"/>
    <col min="8695" max="8695" width="11.625" style="73" customWidth="1"/>
    <col min="8696" max="8704" width="7.875" style="73" customWidth="1"/>
    <col min="8705" max="8705" width="9" style="73"/>
    <col min="8706" max="8706" width="3" style="73" customWidth="1"/>
    <col min="8707" max="8707" width="13.125" style="73" bestFit="1" customWidth="1"/>
    <col min="8708" max="8714" width="8.875" style="73" customWidth="1"/>
    <col min="8715" max="8716" width="7.875" style="73" customWidth="1"/>
    <col min="8717" max="8949" width="9" style="73"/>
    <col min="8950" max="8950" width="3" style="73" customWidth="1"/>
    <col min="8951" max="8951" width="11.625" style="73" customWidth="1"/>
    <col min="8952" max="8960" width="7.875" style="73" customWidth="1"/>
    <col min="8961" max="8961" width="9" style="73"/>
    <col min="8962" max="8962" width="3" style="73" customWidth="1"/>
    <col min="8963" max="8963" width="13.125" style="73" bestFit="1" customWidth="1"/>
    <col min="8964" max="8970" width="8.875" style="73" customWidth="1"/>
    <col min="8971" max="8972" width="7.875" style="73" customWidth="1"/>
    <col min="8973" max="9205" width="9" style="73"/>
    <col min="9206" max="9206" width="3" style="73" customWidth="1"/>
    <col min="9207" max="9207" width="11.625" style="73" customWidth="1"/>
    <col min="9208" max="9216" width="7.875" style="73" customWidth="1"/>
    <col min="9217" max="9217" width="9" style="73"/>
    <col min="9218" max="9218" width="3" style="73" customWidth="1"/>
    <col min="9219" max="9219" width="13.125" style="73" bestFit="1" customWidth="1"/>
    <col min="9220" max="9226" width="8.875" style="73" customWidth="1"/>
    <col min="9227" max="9228" width="7.875" style="73" customWidth="1"/>
    <col min="9229" max="9461" width="9" style="73"/>
    <col min="9462" max="9462" width="3" style="73" customWidth="1"/>
    <col min="9463" max="9463" width="11.625" style="73" customWidth="1"/>
    <col min="9464" max="9472" width="7.875" style="73" customWidth="1"/>
    <col min="9473" max="9473" width="9" style="73"/>
    <col min="9474" max="9474" width="3" style="73" customWidth="1"/>
    <col min="9475" max="9475" width="13.125" style="73" bestFit="1" customWidth="1"/>
    <col min="9476" max="9482" width="8.875" style="73" customWidth="1"/>
    <col min="9483" max="9484" width="7.875" style="73" customWidth="1"/>
    <col min="9485" max="9717" width="9" style="73"/>
    <col min="9718" max="9718" width="3" style="73" customWidth="1"/>
    <col min="9719" max="9719" width="11.625" style="73" customWidth="1"/>
    <col min="9720" max="9728" width="7.875" style="73" customWidth="1"/>
    <col min="9729" max="9729" width="9" style="73"/>
    <col min="9730" max="9730" width="3" style="73" customWidth="1"/>
    <col min="9731" max="9731" width="13.125" style="73" bestFit="1" customWidth="1"/>
    <col min="9732" max="9738" width="8.875" style="73" customWidth="1"/>
    <col min="9739" max="9740" width="7.875" style="73" customWidth="1"/>
    <col min="9741" max="9973" width="9" style="73"/>
    <col min="9974" max="9974" width="3" style="73" customWidth="1"/>
    <col min="9975" max="9975" width="11.625" style="73" customWidth="1"/>
    <col min="9976" max="9984" width="7.875" style="73" customWidth="1"/>
    <col min="9985" max="9985" width="9" style="73"/>
    <col min="9986" max="9986" width="3" style="73" customWidth="1"/>
    <col min="9987" max="9987" width="13.125" style="73" bestFit="1" customWidth="1"/>
    <col min="9988" max="9994" width="8.875" style="73" customWidth="1"/>
    <col min="9995" max="9996" width="7.875" style="73" customWidth="1"/>
    <col min="9997" max="10229" width="9" style="73"/>
    <col min="10230" max="10230" width="3" style="73" customWidth="1"/>
    <col min="10231" max="10231" width="11.625" style="73" customWidth="1"/>
    <col min="10232" max="10240" width="7.875" style="73" customWidth="1"/>
    <col min="10241" max="10241" width="9" style="73"/>
    <col min="10242" max="10242" width="3" style="73" customWidth="1"/>
    <col min="10243" max="10243" width="13.125" style="73" bestFit="1" customWidth="1"/>
    <col min="10244" max="10250" width="8.875" style="73" customWidth="1"/>
    <col min="10251" max="10252" width="7.875" style="73" customWidth="1"/>
    <col min="10253" max="10485" width="9" style="73"/>
    <col min="10486" max="10486" width="3" style="73" customWidth="1"/>
    <col min="10487" max="10487" width="11.625" style="73" customWidth="1"/>
    <col min="10488" max="10496" width="7.875" style="73" customWidth="1"/>
    <col min="10497" max="10497" width="9" style="73"/>
    <col min="10498" max="10498" width="3" style="73" customWidth="1"/>
    <col min="10499" max="10499" width="13.125" style="73" bestFit="1" customWidth="1"/>
    <col min="10500" max="10506" width="8.875" style="73" customWidth="1"/>
    <col min="10507" max="10508" width="7.875" style="73" customWidth="1"/>
    <col min="10509" max="10741" width="9" style="73"/>
    <col min="10742" max="10742" width="3" style="73" customWidth="1"/>
    <col min="10743" max="10743" width="11.625" style="73" customWidth="1"/>
    <col min="10744" max="10752" width="7.875" style="73" customWidth="1"/>
    <col min="10753" max="10753" width="9" style="73"/>
    <col min="10754" max="10754" width="3" style="73" customWidth="1"/>
    <col min="10755" max="10755" width="13.125" style="73" bestFit="1" customWidth="1"/>
    <col min="10756" max="10762" width="8.875" style="73" customWidth="1"/>
    <col min="10763" max="10764" width="7.875" style="73" customWidth="1"/>
    <col min="10765" max="10997" width="9" style="73"/>
    <col min="10998" max="10998" width="3" style="73" customWidth="1"/>
    <col min="10999" max="10999" width="11.625" style="73" customWidth="1"/>
    <col min="11000" max="11008" width="7.875" style="73" customWidth="1"/>
    <col min="11009" max="11009" width="9" style="73"/>
    <col min="11010" max="11010" width="3" style="73" customWidth="1"/>
    <col min="11011" max="11011" width="13.125" style="73" bestFit="1" customWidth="1"/>
    <col min="11012" max="11018" width="8.875" style="73" customWidth="1"/>
    <col min="11019" max="11020" width="7.875" style="73" customWidth="1"/>
    <col min="11021" max="11253" width="9" style="73"/>
    <col min="11254" max="11254" width="3" style="73" customWidth="1"/>
    <col min="11255" max="11255" width="11.625" style="73" customWidth="1"/>
    <col min="11256" max="11264" width="7.875" style="73" customWidth="1"/>
    <col min="11265" max="11265" width="9" style="73"/>
    <col min="11266" max="11266" width="3" style="73" customWidth="1"/>
    <col min="11267" max="11267" width="13.125" style="73" bestFit="1" customWidth="1"/>
    <col min="11268" max="11274" width="8.875" style="73" customWidth="1"/>
    <col min="11275" max="11276" width="7.875" style="73" customWidth="1"/>
    <col min="11277" max="11509" width="9" style="73"/>
    <col min="11510" max="11510" width="3" style="73" customWidth="1"/>
    <col min="11511" max="11511" width="11.625" style="73" customWidth="1"/>
    <col min="11512" max="11520" width="7.875" style="73" customWidth="1"/>
    <col min="11521" max="11521" width="9" style="73"/>
    <col min="11522" max="11522" width="3" style="73" customWidth="1"/>
    <col min="11523" max="11523" width="13.125" style="73" bestFit="1" customWidth="1"/>
    <col min="11524" max="11530" width="8.875" style="73" customWidth="1"/>
    <col min="11531" max="11532" width="7.875" style="73" customWidth="1"/>
    <col min="11533" max="11765" width="9" style="73"/>
    <col min="11766" max="11766" width="3" style="73" customWidth="1"/>
    <col min="11767" max="11767" width="11.625" style="73" customWidth="1"/>
    <col min="11768" max="11776" width="7.875" style="73" customWidth="1"/>
    <col min="11777" max="11777" width="9" style="73"/>
    <col min="11778" max="11778" width="3" style="73" customWidth="1"/>
    <col min="11779" max="11779" width="13.125" style="73" bestFit="1" customWidth="1"/>
    <col min="11780" max="11786" width="8.875" style="73" customWidth="1"/>
    <col min="11787" max="11788" width="7.875" style="73" customWidth="1"/>
    <col min="11789" max="12021" width="9" style="73"/>
    <col min="12022" max="12022" width="3" style="73" customWidth="1"/>
    <col min="12023" max="12023" width="11.625" style="73" customWidth="1"/>
    <col min="12024" max="12032" width="7.875" style="73" customWidth="1"/>
    <col min="12033" max="12033" width="9" style="73"/>
    <col min="12034" max="12034" width="3" style="73" customWidth="1"/>
    <col min="12035" max="12035" width="13.125" style="73" bestFit="1" customWidth="1"/>
    <col min="12036" max="12042" width="8.875" style="73" customWidth="1"/>
    <col min="12043" max="12044" width="7.875" style="73" customWidth="1"/>
    <col min="12045" max="12277" width="9" style="73"/>
    <col min="12278" max="12278" width="3" style="73" customWidth="1"/>
    <col min="12279" max="12279" width="11.625" style="73" customWidth="1"/>
    <col min="12280" max="12288" width="7.875" style="73" customWidth="1"/>
    <col min="12289" max="12289" width="9" style="73"/>
    <col min="12290" max="12290" width="3" style="73" customWidth="1"/>
    <col min="12291" max="12291" width="13.125" style="73" bestFit="1" customWidth="1"/>
    <col min="12292" max="12298" width="8.875" style="73" customWidth="1"/>
    <col min="12299" max="12300" width="7.875" style="73" customWidth="1"/>
    <col min="12301" max="12533" width="9" style="73"/>
    <col min="12534" max="12534" width="3" style="73" customWidth="1"/>
    <col min="12535" max="12535" width="11.625" style="73" customWidth="1"/>
    <col min="12536" max="12544" width="7.875" style="73" customWidth="1"/>
    <col min="12545" max="12545" width="9" style="73"/>
    <col min="12546" max="12546" width="3" style="73" customWidth="1"/>
    <col min="12547" max="12547" width="13.125" style="73" bestFit="1" customWidth="1"/>
    <col min="12548" max="12554" width="8.875" style="73" customWidth="1"/>
    <col min="12555" max="12556" width="7.875" style="73" customWidth="1"/>
    <col min="12557" max="12789" width="9" style="73"/>
    <col min="12790" max="12790" width="3" style="73" customWidth="1"/>
    <col min="12791" max="12791" width="11.625" style="73" customWidth="1"/>
    <col min="12792" max="12800" width="7.875" style="73" customWidth="1"/>
    <col min="12801" max="12801" width="9" style="73"/>
    <col min="12802" max="12802" width="3" style="73" customWidth="1"/>
    <col min="12803" max="12803" width="13.125" style="73" bestFit="1" customWidth="1"/>
    <col min="12804" max="12810" width="8.875" style="73" customWidth="1"/>
    <col min="12811" max="12812" width="7.875" style="73" customWidth="1"/>
    <col min="12813" max="13045" width="9" style="73"/>
    <col min="13046" max="13046" width="3" style="73" customWidth="1"/>
    <col min="13047" max="13047" width="11.625" style="73" customWidth="1"/>
    <col min="13048" max="13056" width="7.875" style="73" customWidth="1"/>
    <col min="13057" max="13057" width="9" style="73"/>
    <col min="13058" max="13058" width="3" style="73" customWidth="1"/>
    <col min="13059" max="13059" width="13.125" style="73" bestFit="1" customWidth="1"/>
    <col min="13060" max="13066" width="8.875" style="73" customWidth="1"/>
    <col min="13067" max="13068" width="7.875" style="73" customWidth="1"/>
    <col min="13069" max="13301" width="9" style="73"/>
    <col min="13302" max="13302" width="3" style="73" customWidth="1"/>
    <col min="13303" max="13303" width="11.625" style="73" customWidth="1"/>
    <col min="13304" max="13312" width="7.875" style="73" customWidth="1"/>
    <col min="13313" max="13313" width="9" style="73"/>
    <col min="13314" max="13314" width="3" style="73" customWidth="1"/>
    <col min="13315" max="13315" width="13.125" style="73" bestFit="1" customWidth="1"/>
    <col min="13316" max="13322" width="8.875" style="73" customWidth="1"/>
    <col min="13323" max="13324" width="7.875" style="73" customWidth="1"/>
    <col min="13325" max="13557" width="9" style="73"/>
    <col min="13558" max="13558" width="3" style="73" customWidth="1"/>
    <col min="13559" max="13559" width="11.625" style="73" customWidth="1"/>
    <col min="13560" max="13568" width="7.875" style="73" customWidth="1"/>
    <col min="13569" max="13569" width="9" style="73"/>
    <col min="13570" max="13570" width="3" style="73" customWidth="1"/>
    <col min="13571" max="13571" width="13.125" style="73" bestFit="1" customWidth="1"/>
    <col min="13572" max="13578" width="8.875" style="73" customWidth="1"/>
    <col min="13579" max="13580" width="7.875" style="73" customWidth="1"/>
    <col min="13581" max="13813" width="9" style="73"/>
    <col min="13814" max="13814" width="3" style="73" customWidth="1"/>
    <col min="13815" max="13815" width="11.625" style="73" customWidth="1"/>
    <col min="13816" max="13824" width="7.875" style="73" customWidth="1"/>
    <col min="13825" max="13825" width="9" style="73"/>
    <col min="13826" max="13826" width="3" style="73" customWidth="1"/>
    <col min="13827" max="13827" width="13.125" style="73" bestFit="1" customWidth="1"/>
    <col min="13828" max="13834" width="8.875" style="73" customWidth="1"/>
    <col min="13835" max="13836" width="7.875" style="73" customWidth="1"/>
    <col min="13837" max="14069" width="9" style="73"/>
    <col min="14070" max="14070" width="3" style="73" customWidth="1"/>
    <col min="14071" max="14071" width="11.625" style="73" customWidth="1"/>
    <col min="14072" max="14080" width="7.875" style="73" customWidth="1"/>
    <col min="14081" max="14081" width="9" style="73"/>
    <col min="14082" max="14082" width="3" style="73" customWidth="1"/>
    <col min="14083" max="14083" width="13.125" style="73" bestFit="1" customWidth="1"/>
    <col min="14084" max="14090" width="8.875" style="73" customWidth="1"/>
    <col min="14091" max="14092" width="7.875" style="73" customWidth="1"/>
    <col min="14093" max="14325" width="9" style="73"/>
    <col min="14326" max="14326" width="3" style="73" customWidth="1"/>
    <col min="14327" max="14327" width="11.625" style="73" customWidth="1"/>
    <col min="14328" max="14336" width="7.875" style="73" customWidth="1"/>
    <col min="14337" max="14337" width="9" style="73"/>
    <col min="14338" max="14338" width="3" style="73" customWidth="1"/>
    <col min="14339" max="14339" width="13.125" style="73" bestFit="1" customWidth="1"/>
    <col min="14340" max="14346" width="8.875" style="73" customWidth="1"/>
    <col min="14347" max="14348" width="7.875" style="73" customWidth="1"/>
    <col min="14349" max="14581" width="9" style="73"/>
    <col min="14582" max="14582" width="3" style="73" customWidth="1"/>
    <col min="14583" max="14583" width="11.625" style="73" customWidth="1"/>
    <col min="14584" max="14592" width="7.875" style="73" customWidth="1"/>
    <col min="14593" max="14593" width="9" style="73"/>
    <col min="14594" max="14594" width="3" style="73" customWidth="1"/>
    <col min="14595" max="14595" width="13.125" style="73" bestFit="1" customWidth="1"/>
    <col min="14596" max="14602" width="8.875" style="73" customWidth="1"/>
    <col min="14603" max="14604" width="7.875" style="73" customWidth="1"/>
    <col min="14605" max="14837" width="9" style="73"/>
    <col min="14838" max="14838" width="3" style="73" customWidth="1"/>
    <col min="14839" max="14839" width="11.625" style="73" customWidth="1"/>
    <col min="14840" max="14848" width="7.875" style="73" customWidth="1"/>
    <col min="14849" max="14849" width="9" style="73"/>
    <col min="14850" max="14850" width="3" style="73" customWidth="1"/>
    <col min="14851" max="14851" width="13.125" style="73" bestFit="1" customWidth="1"/>
    <col min="14852" max="14858" width="8.875" style="73" customWidth="1"/>
    <col min="14859" max="14860" width="7.875" style="73" customWidth="1"/>
    <col min="14861" max="15093" width="9" style="73"/>
    <col min="15094" max="15094" width="3" style="73" customWidth="1"/>
    <col min="15095" max="15095" width="11.625" style="73" customWidth="1"/>
    <col min="15096" max="15104" width="7.875" style="73" customWidth="1"/>
    <col min="15105" max="15105" width="9" style="73"/>
    <col min="15106" max="15106" width="3" style="73" customWidth="1"/>
    <col min="15107" max="15107" width="13.125" style="73" bestFit="1" customWidth="1"/>
    <col min="15108" max="15114" width="8.875" style="73" customWidth="1"/>
    <col min="15115" max="15116" width="7.875" style="73" customWidth="1"/>
    <col min="15117" max="15349" width="9" style="73"/>
    <col min="15350" max="15350" width="3" style="73" customWidth="1"/>
    <col min="15351" max="15351" width="11.625" style="73" customWidth="1"/>
    <col min="15352" max="15360" width="7.875" style="73" customWidth="1"/>
    <col min="15361" max="15361" width="9" style="73"/>
    <col min="15362" max="15362" width="3" style="73" customWidth="1"/>
    <col min="15363" max="15363" width="13.125" style="73" bestFit="1" customWidth="1"/>
    <col min="15364" max="15370" width="8.875" style="73" customWidth="1"/>
    <col min="15371" max="15372" width="7.875" style="73" customWidth="1"/>
    <col min="15373" max="15605" width="9" style="73"/>
    <col min="15606" max="15606" width="3" style="73" customWidth="1"/>
    <col min="15607" max="15607" width="11.625" style="73" customWidth="1"/>
    <col min="15608" max="15616" width="7.875" style="73" customWidth="1"/>
    <col min="15617" max="15617" width="9" style="73"/>
    <col min="15618" max="15618" width="3" style="73" customWidth="1"/>
    <col min="15619" max="15619" width="13.125" style="73" bestFit="1" customWidth="1"/>
    <col min="15620" max="15626" width="8.875" style="73" customWidth="1"/>
    <col min="15627" max="15628" width="7.875" style="73" customWidth="1"/>
    <col min="15629" max="15861" width="9" style="73"/>
    <col min="15862" max="15862" width="3" style="73" customWidth="1"/>
    <col min="15863" max="15863" width="11.625" style="73" customWidth="1"/>
    <col min="15864" max="15872" width="7.875" style="73" customWidth="1"/>
    <col min="15873" max="15873" width="9" style="73"/>
    <col min="15874" max="15874" width="3" style="73" customWidth="1"/>
    <col min="15875" max="15875" width="13.125" style="73" bestFit="1" customWidth="1"/>
    <col min="15876" max="15882" width="8.875" style="73" customWidth="1"/>
    <col min="15883" max="15884" width="7.875" style="73" customWidth="1"/>
    <col min="15885" max="16117" width="9" style="73"/>
    <col min="16118" max="16118" width="3" style="73" customWidth="1"/>
    <col min="16119" max="16119" width="11.625" style="73" customWidth="1"/>
    <col min="16120" max="16128" width="7.875" style="73" customWidth="1"/>
    <col min="16129" max="16129" width="9" style="73"/>
    <col min="16130" max="16130" width="3" style="73" customWidth="1"/>
    <col min="16131" max="16131" width="13.125" style="73" bestFit="1" customWidth="1"/>
    <col min="16132" max="16138" width="8.875" style="73" customWidth="1"/>
    <col min="16139" max="16140" width="7.875" style="73" customWidth="1"/>
    <col min="16141" max="16384" width="9" style="73"/>
  </cols>
  <sheetData>
    <row r="1" spans="1:12" ht="13.5">
      <c r="A1" s="349" t="s">
        <v>70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72"/>
    </row>
    <row r="2" spans="1:12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6" t="s">
        <v>2</v>
      </c>
      <c r="L3" s="72"/>
    </row>
    <row r="4" spans="1:12" ht="14.25" customHeight="1">
      <c r="A4" s="27"/>
      <c r="B4" s="8"/>
      <c r="C4" s="352" t="s">
        <v>62</v>
      </c>
      <c r="D4" s="352"/>
      <c r="E4" s="352"/>
      <c r="F4" s="353" t="s">
        <v>11</v>
      </c>
      <c r="G4" s="353"/>
      <c r="H4" s="353"/>
      <c r="I4" s="352" t="s">
        <v>12</v>
      </c>
      <c r="J4" s="352"/>
      <c r="K4" s="352"/>
      <c r="L4" s="72"/>
    </row>
    <row r="5" spans="1:12" ht="13.5" customHeight="1">
      <c r="A5" s="13"/>
      <c r="B5" s="21" t="s">
        <v>7</v>
      </c>
      <c r="C5" s="75"/>
      <c r="D5" s="75"/>
      <c r="E5" s="75"/>
      <c r="F5" s="75"/>
      <c r="G5" s="75"/>
      <c r="H5" s="75"/>
      <c r="I5" s="75"/>
      <c r="J5" s="75"/>
      <c r="K5" s="75"/>
      <c r="L5" s="72"/>
    </row>
    <row r="6" spans="1:12" ht="65.25" customHeight="1">
      <c r="A6" s="13"/>
      <c r="B6" s="57" t="s">
        <v>8</v>
      </c>
      <c r="C6" s="76" t="s">
        <v>63</v>
      </c>
      <c r="D6" s="76" t="s">
        <v>64</v>
      </c>
      <c r="E6" s="76" t="s">
        <v>65</v>
      </c>
      <c r="F6" s="76" t="s">
        <v>63</v>
      </c>
      <c r="G6" s="76" t="s">
        <v>64</v>
      </c>
      <c r="H6" s="76" t="s">
        <v>65</v>
      </c>
      <c r="I6" s="76" t="s">
        <v>63</v>
      </c>
      <c r="J6" s="76" t="s">
        <v>64</v>
      </c>
      <c r="K6" s="76" t="s">
        <v>65</v>
      </c>
      <c r="L6" s="72"/>
    </row>
    <row r="7" spans="1:12" ht="12" customHeight="1">
      <c r="A7" s="340" t="s">
        <v>14</v>
      </c>
      <c r="B7" s="20" t="s">
        <v>55</v>
      </c>
      <c r="C7" s="100">
        <v>55</v>
      </c>
      <c r="D7" s="100">
        <v>5</v>
      </c>
      <c r="E7" s="100">
        <v>322</v>
      </c>
      <c r="F7" s="100">
        <v>14</v>
      </c>
      <c r="G7" s="100">
        <v>2</v>
      </c>
      <c r="H7" s="100">
        <v>4</v>
      </c>
      <c r="I7" s="100">
        <v>40</v>
      </c>
      <c r="J7" s="100">
        <v>2</v>
      </c>
      <c r="K7" s="101">
        <v>318</v>
      </c>
      <c r="L7" s="72"/>
    </row>
    <row r="8" spans="1:12" ht="12" customHeight="1">
      <c r="A8" s="341"/>
      <c r="B8" s="20" t="s">
        <v>34</v>
      </c>
      <c r="C8" s="100">
        <v>60</v>
      </c>
      <c r="D8" s="100">
        <v>6</v>
      </c>
      <c r="E8" s="100">
        <v>314</v>
      </c>
      <c r="F8" s="100">
        <v>16</v>
      </c>
      <c r="G8" s="100">
        <v>3</v>
      </c>
      <c r="H8" s="100">
        <v>3</v>
      </c>
      <c r="I8" s="100">
        <v>45</v>
      </c>
      <c r="J8" s="100">
        <v>2</v>
      </c>
      <c r="K8" s="101">
        <v>312</v>
      </c>
      <c r="L8" s="72"/>
    </row>
    <row r="9" spans="1:12" ht="12" customHeight="1">
      <c r="A9" s="341"/>
      <c r="B9" s="20" t="s">
        <v>36</v>
      </c>
      <c r="C9" s="100">
        <v>62</v>
      </c>
      <c r="D9" s="100">
        <v>5</v>
      </c>
      <c r="E9" s="100">
        <v>325</v>
      </c>
      <c r="F9" s="100">
        <v>17</v>
      </c>
      <c r="G9" s="100">
        <v>2</v>
      </c>
      <c r="H9" s="100">
        <v>4</v>
      </c>
      <c r="I9" s="100">
        <v>45</v>
      </c>
      <c r="J9" s="100">
        <v>3</v>
      </c>
      <c r="K9" s="101">
        <v>321</v>
      </c>
      <c r="L9" s="72"/>
    </row>
    <row r="10" spans="1:12" ht="12" customHeight="1">
      <c r="A10" s="341"/>
      <c r="B10" s="20" t="s">
        <v>38</v>
      </c>
      <c r="C10" s="100">
        <v>62</v>
      </c>
      <c r="D10" s="100">
        <v>4</v>
      </c>
      <c r="E10" s="100">
        <v>322</v>
      </c>
      <c r="F10" s="100">
        <v>13</v>
      </c>
      <c r="G10" s="102">
        <v>1</v>
      </c>
      <c r="H10" s="100">
        <v>5</v>
      </c>
      <c r="I10" s="100">
        <v>49</v>
      </c>
      <c r="J10" s="100">
        <v>3</v>
      </c>
      <c r="K10" s="101">
        <v>317</v>
      </c>
      <c r="L10" s="72"/>
    </row>
    <row r="11" spans="1:12" ht="12" customHeight="1">
      <c r="A11" s="341"/>
      <c r="B11" s="20" t="s">
        <v>40</v>
      </c>
      <c r="C11" s="100">
        <v>61</v>
      </c>
      <c r="D11" s="100">
        <v>5</v>
      </c>
      <c r="E11" s="100">
        <v>311</v>
      </c>
      <c r="F11" s="100">
        <v>11</v>
      </c>
      <c r="G11" s="100">
        <v>3</v>
      </c>
      <c r="H11" s="100">
        <v>3</v>
      </c>
      <c r="I11" s="100">
        <v>49</v>
      </c>
      <c r="J11" s="100">
        <v>2</v>
      </c>
      <c r="K11" s="101">
        <v>308</v>
      </c>
      <c r="L11" s="72"/>
    </row>
    <row r="12" spans="1:12" ht="12" customHeight="1">
      <c r="A12" s="341"/>
      <c r="B12" s="20" t="s">
        <v>42</v>
      </c>
      <c r="C12" s="100">
        <v>54</v>
      </c>
      <c r="D12" s="100">
        <v>3</v>
      </c>
      <c r="E12" s="100">
        <v>311</v>
      </c>
      <c r="F12" s="100">
        <v>11</v>
      </c>
      <c r="G12" s="100">
        <v>1</v>
      </c>
      <c r="H12" s="100">
        <v>5</v>
      </c>
      <c r="I12" s="100">
        <v>44</v>
      </c>
      <c r="J12" s="100">
        <v>2</v>
      </c>
      <c r="K12" s="101">
        <v>306</v>
      </c>
      <c r="L12" s="72"/>
    </row>
    <row r="13" spans="1:12" ht="12" customHeight="1">
      <c r="A13" s="341"/>
      <c r="B13" s="20" t="s">
        <v>44</v>
      </c>
      <c r="C13" s="100">
        <v>54</v>
      </c>
      <c r="D13" s="100">
        <v>2</v>
      </c>
      <c r="E13" s="100">
        <v>324</v>
      </c>
      <c r="F13" s="100">
        <v>12</v>
      </c>
      <c r="G13" s="100">
        <v>1</v>
      </c>
      <c r="H13" s="100">
        <v>7</v>
      </c>
      <c r="I13" s="100">
        <v>42</v>
      </c>
      <c r="J13" s="100">
        <v>1</v>
      </c>
      <c r="K13" s="101">
        <v>317</v>
      </c>
      <c r="L13" s="72"/>
    </row>
    <row r="14" spans="1:12" ht="12" customHeight="1">
      <c r="A14" s="341"/>
      <c r="B14" s="20" t="s">
        <v>46</v>
      </c>
      <c r="C14" s="100">
        <v>58</v>
      </c>
      <c r="D14" s="100">
        <v>2</v>
      </c>
      <c r="E14" s="100">
        <v>325</v>
      </c>
      <c r="F14" s="100">
        <v>16</v>
      </c>
      <c r="G14" s="100">
        <v>1</v>
      </c>
      <c r="H14" s="100">
        <v>6</v>
      </c>
      <c r="I14" s="100">
        <v>42</v>
      </c>
      <c r="J14" s="100">
        <v>0</v>
      </c>
      <c r="K14" s="101">
        <v>319</v>
      </c>
      <c r="L14" s="72"/>
    </row>
    <row r="15" spans="1:12" ht="12" customHeight="1">
      <c r="A15" s="341"/>
      <c r="B15" s="20" t="s">
        <v>48</v>
      </c>
      <c r="C15" s="21">
        <v>54</v>
      </c>
      <c r="D15" s="21">
        <v>3</v>
      </c>
      <c r="E15" s="21">
        <v>312</v>
      </c>
      <c r="F15" s="21">
        <v>14</v>
      </c>
      <c r="G15" s="21">
        <v>1</v>
      </c>
      <c r="H15" s="21">
        <v>4</v>
      </c>
      <c r="I15" s="21">
        <v>40</v>
      </c>
      <c r="J15" s="100">
        <v>2</v>
      </c>
      <c r="K15" s="101">
        <v>308</v>
      </c>
      <c r="L15" s="72"/>
    </row>
    <row r="16" spans="1:12" ht="12" customHeight="1">
      <c r="A16" s="341"/>
      <c r="B16" s="20" t="s">
        <v>50</v>
      </c>
      <c r="C16" s="21">
        <v>48</v>
      </c>
      <c r="D16" s="21">
        <v>3</v>
      </c>
      <c r="E16" s="21">
        <v>321</v>
      </c>
      <c r="F16" s="21">
        <v>9</v>
      </c>
      <c r="G16" s="21">
        <v>0</v>
      </c>
      <c r="H16" s="21">
        <v>4</v>
      </c>
      <c r="I16" s="21">
        <v>38</v>
      </c>
      <c r="J16" s="100">
        <v>2</v>
      </c>
      <c r="K16" s="101">
        <v>317</v>
      </c>
      <c r="L16" s="72"/>
    </row>
    <row r="17" spans="1:12" ht="12" customHeight="1">
      <c r="A17" s="341"/>
      <c r="B17" s="20" t="s">
        <v>51</v>
      </c>
      <c r="C17" s="21">
        <v>58</v>
      </c>
      <c r="D17" s="21">
        <v>2</v>
      </c>
      <c r="E17" s="21">
        <v>332</v>
      </c>
      <c r="F17" s="21">
        <v>12</v>
      </c>
      <c r="G17" s="21">
        <v>0</v>
      </c>
      <c r="H17" s="21">
        <v>3</v>
      </c>
      <c r="I17" s="21">
        <v>46</v>
      </c>
      <c r="J17" s="100">
        <v>2</v>
      </c>
      <c r="K17" s="101">
        <v>330</v>
      </c>
      <c r="L17" s="72"/>
    </row>
    <row r="18" spans="1:12" ht="12" customHeight="1">
      <c r="A18" s="341"/>
      <c r="B18" s="39" t="s">
        <v>59</v>
      </c>
      <c r="C18" s="61">
        <v>65</v>
      </c>
      <c r="D18" s="61">
        <v>4</v>
      </c>
      <c r="E18" s="61">
        <v>334</v>
      </c>
      <c r="F18" s="61">
        <v>16</v>
      </c>
      <c r="G18" s="61">
        <v>2</v>
      </c>
      <c r="H18" s="61">
        <v>3</v>
      </c>
      <c r="I18" s="61">
        <v>50</v>
      </c>
      <c r="J18" s="103">
        <v>2</v>
      </c>
      <c r="K18" s="104">
        <v>331</v>
      </c>
      <c r="L18" s="72"/>
    </row>
    <row r="19" spans="1:12" ht="12" customHeight="1">
      <c r="A19" s="341"/>
      <c r="B19" s="20" t="s">
        <v>67</v>
      </c>
      <c r="C19" s="100">
        <v>60</v>
      </c>
      <c r="D19" s="100">
        <v>5</v>
      </c>
      <c r="E19" s="100">
        <v>337</v>
      </c>
      <c r="F19" s="100">
        <v>15</v>
      </c>
      <c r="G19" s="100">
        <v>3</v>
      </c>
      <c r="H19" s="100">
        <v>4</v>
      </c>
      <c r="I19" s="100">
        <v>45</v>
      </c>
      <c r="J19" s="100">
        <v>2</v>
      </c>
      <c r="K19" s="101">
        <v>333</v>
      </c>
      <c r="L19" s="83"/>
    </row>
    <row r="20" spans="1:12" ht="12" customHeight="1">
      <c r="A20" s="341"/>
      <c r="B20" s="20" t="s">
        <v>34</v>
      </c>
      <c r="C20" s="100">
        <v>64</v>
      </c>
      <c r="D20" s="100">
        <v>5</v>
      </c>
      <c r="E20" s="100">
        <v>330</v>
      </c>
      <c r="F20" s="100">
        <v>17</v>
      </c>
      <c r="G20" s="100">
        <v>2</v>
      </c>
      <c r="H20" s="100">
        <v>6</v>
      </c>
      <c r="I20" s="100">
        <v>47</v>
      </c>
      <c r="J20" s="100">
        <v>2</v>
      </c>
      <c r="K20" s="101">
        <v>325</v>
      </c>
      <c r="L20" s="83"/>
    </row>
    <row r="21" spans="1:12" ht="12" customHeight="1">
      <c r="A21" s="341"/>
      <c r="B21" s="20" t="s">
        <v>36</v>
      </c>
      <c r="C21" s="100"/>
      <c r="D21" s="100"/>
      <c r="E21" s="100"/>
      <c r="F21" s="100"/>
      <c r="G21" s="100"/>
      <c r="H21" s="100"/>
      <c r="I21" s="100"/>
      <c r="J21" s="100"/>
      <c r="K21" s="101"/>
      <c r="L21" s="83"/>
    </row>
    <row r="22" spans="1:12" ht="12" customHeight="1">
      <c r="A22" s="341"/>
      <c r="B22" s="20" t="s">
        <v>38</v>
      </c>
      <c r="C22" s="100"/>
      <c r="D22" s="100"/>
      <c r="E22" s="100"/>
      <c r="F22" s="100"/>
      <c r="G22" s="102"/>
      <c r="H22" s="100"/>
      <c r="I22" s="100"/>
      <c r="J22" s="100"/>
      <c r="K22" s="101"/>
      <c r="L22" s="83"/>
    </row>
    <row r="23" spans="1:12" ht="12" customHeight="1">
      <c r="A23" s="341"/>
      <c r="B23" s="20" t="s">
        <v>40</v>
      </c>
      <c r="C23" s="100"/>
      <c r="D23" s="100"/>
      <c r="E23" s="100"/>
      <c r="F23" s="100"/>
      <c r="G23" s="100"/>
      <c r="H23" s="100"/>
      <c r="I23" s="100"/>
      <c r="J23" s="100"/>
      <c r="K23" s="101"/>
      <c r="L23" s="83"/>
    </row>
    <row r="24" spans="1:12" ht="12" customHeight="1">
      <c r="A24" s="341"/>
      <c r="B24" s="20" t="s">
        <v>42</v>
      </c>
      <c r="C24" s="100"/>
      <c r="D24" s="100"/>
      <c r="E24" s="100"/>
      <c r="F24" s="100"/>
      <c r="G24" s="100"/>
      <c r="H24" s="100"/>
      <c r="I24" s="100"/>
      <c r="J24" s="100"/>
      <c r="K24" s="101"/>
      <c r="L24" s="83"/>
    </row>
    <row r="25" spans="1:12" ht="12" customHeight="1">
      <c r="A25" s="341"/>
      <c r="B25" s="20" t="s">
        <v>68</v>
      </c>
      <c r="C25" s="100"/>
      <c r="D25" s="100"/>
      <c r="E25" s="100"/>
      <c r="F25" s="100"/>
      <c r="G25" s="100"/>
      <c r="H25" s="100"/>
      <c r="I25" s="100"/>
      <c r="J25" s="100"/>
      <c r="K25" s="101"/>
      <c r="L25" s="83"/>
    </row>
    <row r="26" spans="1:12" ht="12" customHeight="1">
      <c r="A26" s="341"/>
      <c r="B26" s="20" t="s">
        <v>46</v>
      </c>
      <c r="C26" s="100"/>
      <c r="D26" s="100"/>
      <c r="E26" s="100"/>
      <c r="F26" s="100"/>
      <c r="G26" s="100"/>
      <c r="H26" s="100"/>
      <c r="I26" s="100"/>
      <c r="J26" s="100"/>
      <c r="K26" s="101"/>
      <c r="L26" s="83"/>
    </row>
    <row r="27" spans="1:12" ht="12" customHeight="1">
      <c r="A27" s="341"/>
      <c r="B27" s="20" t="s">
        <v>48</v>
      </c>
      <c r="C27" s="21"/>
      <c r="D27" s="21"/>
      <c r="E27" s="21"/>
      <c r="F27" s="21"/>
      <c r="G27" s="21"/>
      <c r="H27" s="21"/>
      <c r="I27" s="21"/>
      <c r="J27" s="100"/>
      <c r="K27" s="101"/>
      <c r="L27" s="83"/>
    </row>
    <row r="28" spans="1:12" ht="12" customHeight="1">
      <c r="A28" s="341"/>
      <c r="B28" s="20" t="s">
        <v>50</v>
      </c>
      <c r="C28" s="21"/>
      <c r="D28" s="21"/>
      <c r="E28" s="21"/>
      <c r="F28" s="21"/>
      <c r="G28" s="21"/>
      <c r="H28" s="21"/>
      <c r="I28" s="21"/>
      <c r="J28" s="100"/>
      <c r="K28" s="101"/>
      <c r="L28" s="83"/>
    </row>
    <row r="29" spans="1:12" ht="12" customHeight="1">
      <c r="A29" s="341"/>
      <c r="B29" s="20" t="s">
        <v>51</v>
      </c>
      <c r="C29" s="21"/>
      <c r="D29" s="21"/>
      <c r="E29" s="21"/>
      <c r="F29" s="21"/>
      <c r="G29" s="21"/>
      <c r="H29" s="21"/>
      <c r="I29" s="21"/>
      <c r="J29" s="100"/>
      <c r="K29" s="101"/>
      <c r="L29" s="83"/>
    </row>
    <row r="30" spans="1:12" ht="12" customHeight="1">
      <c r="A30" s="342"/>
      <c r="B30" s="20" t="s">
        <v>59</v>
      </c>
      <c r="C30" s="21"/>
      <c r="D30" s="21"/>
      <c r="E30" s="21"/>
      <c r="F30" s="21"/>
      <c r="G30" s="21"/>
      <c r="H30" s="21"/>
      <c r="I30" s="21"/>
      <c r="J30" s="100"/>
      <c r="K30" s="101"/>
      <c r="L30" s="72"/>
    </row>
    <row r="31" spans="1:12" ht="12" customHeight="1">
      <c r="A31" s="27"/>
      <c r="B31" s="28" t="s">
        <v>29</v>
      </c>
      <c r="C31" s="86">
        <v>4</v>
      </c>
      <c r="D31" s="86">
        <v>0</v>
      </c>
      <c r="E31" s="86">
        <v>-7</v>
      </c>
      <c r="F31" s="86">
        <v>2</v>
      </c>
      <c r="G31" s="86">
        <v>-1</v>
      </c>
      <c r="H31" s="86">
        <v>2</v>
      </c>
      <c r="I31" s="86">
        <v>2</v>
      </c>
      <c r="J31" s="86">
        <v>0</v>
      </c>
      <c r="K31" s="86">
        <v>-8</v>
      </c>
      <c r="L31" s="72"/>
    </row>
    <row r="32" spans="1:12" ht="12" customHeight="1">
      <c r="A32" s="31"/>
      <c r="B32" s="32" t="s">
        <v>30</v>
      </c>
      <c r="C32" s="87">
        <v>6.666666666666667</v>
      </c>
      <c r="D32" s="87" t="s">
        <v>31</v>
      </c>
      <c r="E32" s="87">
        <v>-2.0771513353115725</v>
      </c>
      <c r="F32" s="87">
        <v>13.333333333333334</v>
      </c>
      <c r="G32" s="87" t="s">
        <v>31</v>
      </c>
      <c r="H32" s="87" t="s">
        <v>31</v>
      </c>
      <c r="I32" s="87">
        <v>4.4444444444444446</v>
      </c>
      <c r="J32" s="87" t="s">
        <v>31</v>
      </c>
      <c r="K32" s="87">
        <v>-2.4024024024024024</v>
      </c>
      <c r="L32" s="72"/>
    </row>
    <row r="33" spans="1:12" ht="12" customHeight="1">
      <c r="A33" s="28"/>
      <c r="B33" s="42"/>
      <c r="C33" s="35"/>
      <c r="D33" s="9"/>
      <c r="E33" s="9"/>
      <c r="F33" s="9"/>
      <c r="G33" s="9"/>
      <c r="H33" s="9"/>
      <c r="I33" s="9"/>
      <c r="J33" s="36"/>
      <c r="K33" s="36"/>
      <c r="L33" s="72"/>
    </row>
    <row r="34" spans="1:12" ht="12" customHeight="1">
      <c r="A34" s="343" t="s">
        <v>32</v>
      </c>
      <c r="B34" s="20" t="s">
        <v>55</v>
      </c>
      <c r="C34" s="88">
        <f>IF(C19*C7&lt;&gt;0,C19-C7,"  ")</f>
        <v>5</v>
      </c>
      <c r="D34" s="88">
        <f t="shared" ref="D34:K34" si="0">IF(D19*D7&lt;&gt;0,D19-D7,"  ")</f>
        <v>0</v>
      </c>
      <c r="E34" s="88">
        <f t="shared" si="0"/>
        <v>15</v>
      </c>
      <c r="F34" s="88">
        <f t="shared" si="0"/>
        <v>1</v>
      </c>
      <c r="G34" s="88">
        <f t="shared" si="0"/>
        <v>1</v>
      </c>
      <c r="H34" s="88">
        <f t="shared" si="0"/>
        <v>0</v>
      </c>
      <c r="I34" s="88">
        <f t="shared" si="0"/>
        <v>5</v>
      </c>
      <c r="J34" s="88">
        <f t="shared" si="0"/>
        <v>0</v>
      </c>
      <c r="K34" s="88">
        <f t="shared" si="0"/>
        <v>15</v>
      </c>
      <c r="L34" s="72"/>
    </row>
    <row r="35" spans="1:12" ht="12" customHeight="1">
      <c r="A35" s="344"/>
      <c r="B35" s="20" t="s">
        <v>34</v>
      </c>
      <c r="C35" s="89">
        <f>SUBSTITUTE(C20,"-",0)-SUBSTITUTE(C8,"-",0)</f>
        <v>4</v>
      </c>
      <c r="D35" s="89">
        <f t="shared" ref="D35:K39" si="1">SUBSTITUTE(D20,"-",0)-SUBSTITUTE(D8,"-",0)</f>
        <v>-1</v>
      </c>
      <c r="E35" s="89">
        <f t="shared" si="1"/>
        <v>16</v>
      </c>
      <c r="F35" s="89">
        <f t="shared" si="1"/>
        <v>1</v>
      </c>
      <c r="G35" s="89">
        <f t="shared" si="1"/>
        <v>-1</v>
      </c>
      <c r="H35" s="89">
        <f t="shared" si="1"/>
        <v>3</v>
      </c>
      <c r="I35" s="89">
        <f t="shared" si="1"/>
        <v>2</v>
      </c>
      <c r="J35" s="89">
        <f t="shared" si="1"/>
        <v>0</v>
      </c>
      <c r="K35" s="89">
        <f>SUBSTITUTE(K20,"-",0)-SUBSTITUTE(K8,"-",0)</f>
        <v>13</v>
      </c>
      <c r="L35" s="72"/>
    </row>
    <row r="36" spans="1:12" ht="12" customHeight="1">
      <c r="A36" s="344" t="s">
        <v>35</v>
      </c>
      <c r="B36" s="20" t="s">
        <v>36</v>
      </c>
      <c r="C36" s="89" t="e">
        <f>SUBSTITUTE(C21,"-",0)-SUBSTITUTE(C9,"-",0)</f>
        <v>#VALUE!</v>
      </c>
      <c r="D36" s="89" t="e">
        <f t="shared" si="1"/>
        <v>#VALUE!</v>
      </c>
      <c r="E36" s="89" t="e">
        <f t="shared" si="1"/>
        <v>#VALUE!</v>
      </c>
      <c r="F36" s="89" t="e">
        <f t="shared" si="1"/>
        <v>#VALUE!</v>
      </c>
      <c r="G36" s="89" t="e">
        <f t="shared" si="1"/>
        <v>#VALUE!</v>
      </c>
      <c r="H36" s="89" t="e">
        <f t="shared" si="1"/>
        <v>#VALUE!</v>
      </c>
      <c r="I36" s="89" t="e">
        <f t="shared" si="1"/>
        <v>#VALUE!</v>
      </c>
      <c r="J36" s="89" t="e">
        <f t="shared" si="1"/>
        <v>#VALUE!</v>
      </c>
      <c r="K36" s="89" t="e">
        <f t="shared" si="1"/>
        <v>#VALUE!</v>
      </c>
      <c r="L36" s="72"/>
    </row>
    <row r="37" spans="1:12" ht="12" customHeight="1">
      <c r="A37" s="344" t="s">
        <v>37</v>
      </c>
      <c r="B37" s="20" t="s">
        <v>38</v>
      </c>
      <c r="C37" s="89" t="e">
        <f t="shared" ref="C37:K45" si="2">SUBSTITUTE(C22,"-",0)-SUBSTITUTE(C10,"-",0)</f>
        <v>#VALUE!</v>
      </c>
      <c r="D37" s="89" t="e">
        <f t="shared" si="1"/>
        <v>#VALUE!</v>
      </c>
      <c r="E37" s="89" t="e">
        <f t="shared" si="1"/>
        <v>#VALUE!</v>
      </c>
      <c r="F37" s="89" t="e">
        <f t="shared" si="1"/>
        <v>#VALUE!</v>
      </c>
      <c r="G37" s="89" t="e">
        <f t="shared" si="1"/>
        <v>#VALUE!</v>
      </c>
      <c r="H37" s="89" t="e">
        <f t="shared" si="1"/>
        <v>#VALUE!</v>
      </c>
      <c r="I37" s="89" t="e">
        <f t="shared" si="1"/>
        <v>#VALUE!</v>
      </c>
      <c r="J37" s="89" t="e">
        <f t="shared" si="1"/>
        <v>#VALUE!</v>
      </c>
      <c r="K37" s="89" t="e">
        <f t="shared" si="1"/>
        <v>#VALUE!</v>
      </c>
      <c r="L37" s="72"/>
    </row>
    <row r="38" spans="1:12" ht="12" customHeight="1">
      <c r="A38" s="344" t="s">
        <v>39</v>
      </c>
      <c r="B38" s="20" t="s">
        <v>40</v>
      </c>
      <c r="C38" s="89" t="e">
        <f t="shared" si="2"/>
        <v>#VALUE!</v>
      </c>
      <c r="D38" s="89" t="e">
        <f t="shared" si="1"/>
        <v>#VALUE!</v>
      </c>
      <c r="E38" s="89" t="e">
        <f t="shared" si="1"/>
        <v>#VALUE!</v>
      </c>
      <c r="F38" s="89" t="e">
        <f t="shared" si="1"/>
        <v>#VALUE!</v>
      </c>
      <c r="G38" s="89" t="e">
        <f t="shared" si="1"/>
        <v>#VALUE!</v>
      </c>
      <c r="H38" s="89" t="e">
        <f t="shared" si="1"/>
        <v>#VALUE!</v>
      </c>
      <c r="I38" s="89" t="e">
        <f t="shared" si="1"/>
        <v>#VALUE!</v>
      </c>
      <c r="J38" s="89" t="e">
        <f t="shared" si="1"/>
        <v>#VALUE!</v>
      </c>
      <c r="K38" s="89" t="e">
        <f t="shared" si="1"/>
        <v>#VALUE!</v>
      </c>
      <c r="L38" s="72"/>
    </row>
    <row r="39" spans="1:12" ht="12" customHeight="1">
      <c r="A39" s="344" t="s">
        <v>41</v>
      </c>
      <c r="B39" s="20" t="s">
        <v>42</v>
      </c>
      <c r="C39" s="89" t="e">
        <f t="shared" si="2"/>
        <v>#VALUE!</v>
      </c>
      <c r="D39" s="89" t="e">
        <f t="shared" si="1"/>
        <v>#VALUE!</v>
      </c>
      <c r="E39" s="89" t="e">
        <f t="shared" si="1"/>
        <v>#VALUE!</v>
      </c>
      <c r="F39" s="89" t="e">
        <f t="shared" si="1"/>
        <v>#VALUE!</v>
      </c>
      <c r="G39" s="89" t="e">
        <f t="shared" si="1"/>
        <v>#VALUE!</v>
      </c>
      <c r="H39" s="89" t="e">
        <f t="shared" si="1"/>
        <v>#VALUE!</v>
      </c>
      <c r="I39" s="89" t="e">
        <f t="shared" si="1"/>
        <v>#VALUE!</v>
      </c>
      <c r="J39" s="89" t="e">
        <f t="shared" si="1"/>
        <v>#VALUE!</v>
      </c>
      <c r="K39" s="89" t="e">
        <f t="shared" si="1"/>
        <v>#VALUE!</v>
      </c>
      <c r="L39" s="72"/>
    </row>
    <row r="40" spans="1:12" ht="12" customHeight="1">
      <c r="A40" s="344" t="s">
        <v>43</v>
      </c>
      <c r="B40" s="20" t="s">
        <v>44</v>
      </c>
      <c r="C40" s="89" t="e">
        <f t="shared" si="2"/>
        <v>#VALUE!</v>
      </c>
      <c r="D40" s="89" t="e">
        <f t="shared" si="2"/>
        <v>#VALUE!</v>
      </c>
      <c r="E40" s="89" t="e">
        <f t="shared" si="2"/>
        <v>#VALUE!</v>
      </c>
      <c r="F40" s="89" t="e">
        <f t="shared" si="2"/>
        <v>#VALUE!</v>
      </c>
      <c r="G40" s="89" t="e">
        <f t="shared" si="2"/>
        <v>#VALUE!</v>
      </c>
      <c r="H40" s="89" t="e">
        <f t="shared" si="2"/>
        <v>#VALUE!</v>
      </c>
      <c r="I40" s="89" t="e">
        <f t="shared" si="2"/>
        <v>#VALUE!</v>
      </c>
      <c r="J40" s="89" t="e">
        <f t="shared" si="2"/>
        <v>#VALUE!</v>
      </c>
      <c r="K40" s="89" t="e">
        <f t="shared" si="2"/>
        <v>#VALUE!</v>
      </c>
      <c r="L40" s="72"/>
    </row>
    <row r="41" spans="1:12" ht="12" customHeight="1">
      <c r="A41" s="344" t="s">
        <v>45</v>
      </c>
      <c r="B41" s="20" t="s">
        <v>46</v>
      </c>
      <c r="C41" s="89" t="e">
        <f t="shared" si="2"/>
        <v>#VALUE!</v>
      </c>
      <c r="D41" s="89" t="e">
        <f t="shared" si="2"/>
        <v>#VALUE!</v>
      </c>
      <c r="E41" s="89" t="e">
        <f t="shared" si="2"/>
        <v>#VALUE!</v>
      </c>
      <c r="F41" s="89" t="e">
        <f t="shared" si="2"/>
        <v>#VALUE!</v>
      </c>
      <c r="G41" s="89" t="e">
        <f t="shared" si="2"/>
        <v>#VALUE!</v>
      </c>
      <c r="H41" s="89" t="e">
        <f t="shared" si="2"/>
        <v>#VALUE!</v>
      </c>
      <c r="I41" s="89" t="e">
        <f t="shared" si="2"/>
        <v>#VALUE!</v>
      </c>
      <c r="J41" s="89" t="e">
        <f t="shared" si="2"/>
        <v>#VALUE!</v>
      </c>
      <c r="K41" s="89" t="e">
        <f t="shared" si="2"/>
        <v>#VALUE!</v>
      </c>
      <c r="L41" s="72"/>
    </row>
    <row r="42" spans="1:12" ht="12" customHeight="1">
      <c r="A42" s="344" t="s">
        <v>47</v>
      </c>
      <c r="B42" s="20" t="s">
        <v>48</v>
      </c>
      <c r="C42" s="89" t="e">
        <f t="shared" si="2"/>
        <v>#VALUE!</v>
      </c>
      <c r="D42" s="89" t="e">
        <f t="shared" si="2"/>
        <v>#VALUE!</v>
      </c>
      <c r="E42" s="89" t="e">
        <f t="shared" si="2"/>
        <v>#VALUE!</v>
      </c>
      <c r="F42" s="89" t="e">
        <f t="shared" si="2"/>
        <v>#VALUE!</v>
      </c>
      <c r="G42" s="89" t="e">
        <f t="shared" si="2"/>
        <v>#VALUE!</v>
      </c>
      <c r="H42" s="89" t="e">
        <f t="shared" si="2"/>
        <v>#VALUE!</v>
      </c>
      <c r="I42" s="89" t="e">
        <f t="shared" si="2"/>
        <v>#VALUE!</v>
      </c>
      <c r="J42" s="89" t="e">
        <f t="shared" si="2"/>
        <v>#VALUE!</v>
      </c>
      <c r="K42" s="89" t="e">
        <f t="shared" si="2"/>
        <v>#VALUE!</v>
      </c>
      <c r="L42" s="72"/>
    </row>
    <row r="43" spans="1:12" ht="12" customHeight="1">
      <c r="A43" s="344" t="s">
        <v>49</v>
      </c>
      <c r="B43" s="20" t="s">
        <v>50</v>
      </c>
      <c r="C43" s="89" t="e">
        <f t="shared" si="2"/>
        <v>#VALUE!</v>
      </c>
      <c r="D43" s="89" t="e">
        <f t="shared" si="2"/>
        <v>#VALUE!</v>
      </c>
      <c r="E43" s="89" t="e">
        <f t="shared" si="2"/>
        <v>#VALUE!</v>
      </c>
      <c r="F43" s="89" t="e">
        <f t="shared" si="2"/>
        <v>#VALUE!</v>
      </c>
      <c r="G43" s="89" t="e">
        <f t="shared" si="2"/>
        <v>#VALUE!</v>
      </c>
      <c r="H43" s="89" t="e">
        <f t="shared" si="2"/>
        <v>#VALUE!</v>
      </c>
      <c r="I43" s="89" t="e">
        <f t="shared" si="2"/>
        <v>#VALUE!</v>
      </c>
      <c r="J43" s="89" t="e">
        <f t="shared" si="2"/>
        <v>#VALUE!</v>
      </c>
      <c r="K43" s="89" t="e">
        <f t="shared" si="2"/>
        <v>#VALUE!</v>
      </c>
      <c r="L43" s="72"/>
    </row>
    <row r="44" spans="1:12" ht="12" customHeight="1">
      <c r="A44" s="344"/>
      <c r="B44" s="20" t="s">
        <v>51</v>
      </c>
      <c r="C44" s="89" t="e">
        <f t="shared" si="2"/>
        <v>#VALUE!</v>
      </c>
      <c r="D44" s="89" t="e">
        <f t="shared" si="2"/>
        <v>#VALUE!</v>
      </c>
      <c r="E44" s="89" t="e">
        <f t="shared" si="2"/>
        <v>#VALUE!</v>
      </c>
      <c r="F44" s="89" t="e">
        <f t="shared" si="2"/>
        <v>#VALUE!</v>
      </c>
      <c r="G44" s="89" t="e">
        <f t="shared" si="2"/>
        <v>#VALUE!</v>
      </c>
      <c r="H44" s="89" t="e">
        <f t="shared" si="2"/>
        <v>#VALUE!</v>
      </c>
      <c r="I44" s="89" t="e">
        <f t="shared" si="2"/>
        <v>#VALUE!</v>
      </c>
      <c r="J44" s="89" t="e">
        <f t="shared" si="2"/>
        <v>#VALUE!</v>
      </c>
      <c r="K44" s="89" t="e">
        <f t="shared" si="2"/>
        <v>#VALUE!</v>
      </c>
      <c r="L44" s="72"/>
    </row>
    <row r="45" spans="1:12" ht="12" customHeight="1">
      <c r="A45" s="345"/>
      <c r="B45" s="39" t="s">
        <v>52</v>
      </c>
      <c r="C45" s="90" t="e">
        <f t="shared" si="2"/>
        <v>#VALUE!</v>
      </c>
      <c r="D45" s="90" t="e">
        <f t="shared" si="2"/>
        <v>#VALUE!</v>
      </c>
      <c r="E45" s="90" t="e">
        <f t="shared" si="2"/>
        <v>#VALUE!</v>
      </c>
      <c r="F45" s="90" t="e">
        <f t="shared" si="2"/>
        <v>#VALUE!</v>
      </c>
      <c r="G45" s="90" t="e">
        <f t="shared" si="2"/>
        <v>#VALUE!</v>
      </c>
      <c r="H45" s="90" t="e">
        <f t="shared" si="2"/>
        <v>#VALUE!</v>
      </c>
      <c r="I45" s="90" t="e">
        <f t="shared" si="2"/>
        <v>#VALUE!</v>
      </c>
      <c r="J45" s="90" t="e">
        <f t="shared" si="2"/>
        <v>#VALUE!</v>
      </c>
      <c r="K45" s="90" t="e">
        <f t="shared" si="2"/>
        <v>#VALUE!</v>
      </c>
      <c r="L45" s="72"/>
    </row>
    <row r="46" spans="1:12" ht="12" customHeight="1">
      <c r="A46" s="28"/>
      <c r="B46" s="42"/>
      <c r="C46" s="50"/>
      <c r="D46" s="43"/>
      <c r="E46" s="43"/>
      <c r="F46" s="43"/>
      <c r="G46" s="43"/>
      <c r="H46" s="43"/>
      <c r="I46" s="43"/>
      <c r="J46" s="43"/>
      <c r="K46" s="43"/>
      <c r="L46" s="72"/>
    </row>
    <row r="47" spans="1:12" ht="12" customHeight="1">
      <c r="A47" s="346" t="s">
        <v>53</v>
      </c>
      <c r="B47" s="20" t="s">
        <v>55</v>
      </c>
      <c r="C47" s="92">
        <f t="shared" ref="C47:K47" si="3">IF(C7&gt;=10,C34/C7*100,"※")</f>
        <v>9.0909090909090917</v>
      </c>
      <c r="D47" s="93" t="str">
        <f t="shared" si="3"/>
        <v>※</v>
      </c>
      <c r="E47" s="92">
        <f t="shared" si="3"/>
        <v>4.658385093167702</v>
      </c>
      <c r="F47" s="92">
        <f t="shared" si="3"/>
        <v>7.1428571428571423</v>
      </c>
      <c r="G47" s="92" t="str">
        <f t="shared" si="3"/>
        <v>※</v>
      </c>
      <c r="H47" s="92" t="str">
        <f t="shared" si="3"/>
        <v>※</v>
      </c>
      <c r="I47" s="92">
        <f t="shared" si="3"/>
        <v>12.5</v>
      </c>
      <c r="J47" s="92" t="str">
        <f t="shared" si="3"/>
        <v>※</v>
      </c>
      <c r="K47" s="92">
        <f t="shared" si="3"/>
        <v>4.716981132075472</v>
      </c>
      <c r="L47" s="72"/>
    </row>
    <row r="48" spans="1:12" ht="12" customHeight="1">
      <c r="A48" s="347"/>
      <c r="B48" s="20" t="s">
        <v>34</v>
      </c>
      <c r="C48" s="95">
        <f t="shared" ref="C48:K58" si="4">IF(AND(C8&lt;&gt;"-",C8&gt;=10),C35/C8*100,"※")</f>
        <v>6.666666666666667</v>
      </c>
      <c r="D48" s="95" t="str">
        <f t="shared" si="4"/>
        <v>※</v>
      </c>
      <c r="E48" s="95">
        <f t="shared" si="4"/>
        <v>5.095541401273886</v>
      </c>
      <c r="F48" s="95">
        <f t="shared" si="4"/>
        <v>6.25</v>
      </c>
      <c r="G48" s="95" t="str">
        <f t="shared" si="4"/>
        <v>※</v>
      </c>
      <c r="H48" s="95" t="str">
        <f t="shared" si="4"/>
        <v>※</v>
      </c>
      <c r="I48" s="95">
        <f t="shared" si="4"/>
        <v>4.4444444444444446</v>
      </c>
      <c r="J48" s="95" t="str">
        <f t="shared" si="4"/>
        <v>※</v>
      </c>
      <c r="K48" s="95">
        <f t="shared" si="4"/>
        <v>4.1666666666666661</v>
      </c>
      <c r="L48" s="72"/>
    </row>
    <row r="49" spans="1:12" ht="12" customHeight="1">
      <c r="A49" s="347" t="s">
        <v>35</v>
      </c>
      <c r="B49" s="20" t="s">
        <v>36</v>
      </c>
      <c r="C49" s="95" t="e">
        <f t="shared" si="4"/>
        <v>#VALUE!</v>
      </c>
      <c r="D49" s="95" t="str">
        <f>IF(AND(D9&lt;&gt;"-",D9&gt;=10),D36/D9*100,"※")</f>
        <v>※</v>
      </c>
      <c r="E49" s="95" t="e">
        <f t="shared" si="4"/>
        <v>#VALUE!</v>
      </c>
      <c r="F49" s="95" t="e">
        <f t="shared" si="4"/>
        <v>#VALUE!</v>
      </c>
      <c r="G49" s="95" t="str">
        <f t="shared" si="4"/>
        <v>※</v>
      </c>
      <c r="H49" s="95" t="str">
        <f t="shared" si="4"/>
        <v>※</v>
      </c>
      <c r="I49" s="95" t="e">
        <f t="shared" si="4"/>
        <v>#VALUE!</v>
      </c>
      <c r="J49" s="95" t="str">
        <f t="shared" si="4"/>
        <v>※</v>
      </c>
      <c r="K49" s="95" t="e">
        <f t="shared" si="4"/>
        <v>#VALUE!</v>
      </c>
      <c r="L49" s="72"/>
    </row>
    <row r="50" spans="1:12" ht="12" customHeight="1">
      <c r="A50" s="347" t="s">
        <v>37</v>
      </c>
      <c r="B50" s="20" t="s">
        <v>38</v>
      </c>
      <c r="C50" s="95" t="e">
        <f t="shared" si="4"/>
        <v>#VALUE!</v>
      </c>
      <c r="D50" s="95" t="str">
        <f t="shared" si="4"/>
        <v>※</v>
      </c>
      <c r="E50" s="95" t="e">
        <f t="shared" si="4"/>
        <v>#VALUE!</v>
      </c>
      <c r="F50" s="95" t="e">
        <f t="shared" si="4"/>
        <v>#VALUE!</v>
      </c>
      <c r="G50" s="95" t="str">
        <f t="shared" si="4"/>
        <v>※</v>
      </c>
      <c r="H50" s="95" t="str">
        <f t="shared" si="4"/>
        <v>※</v>
      </c>
      <c r="I50" s="95" t="e">
        <f t="shared" si="4"/>
        <v>#VALUE!</v>
      </c>
      <c r="J50" s="95" t="str">
        <f t="shared" si="4"/>
        <v>※</v>
      </c>
      <c r="K50" s="95" t="e">
        <f t="shared" si="4"/>
        <v>#VALUE!</v>
      </c>
      <c r="L50" s="72"/>
    </row>
    <row r="51" spans="1:12" ht="12" customHeight="1">
      <c r="A51" s="347" t="s">
        <v>39</v>
      </c>
      <c r="B51" s="20" t="s">
        <v>40</v>
      </c>
      <c r="C51" s="95" t="e">
        <f t="shared" si="4"/>
        <v>#VALUE!</v>
      </c>
      <c r="D51" s="95" t="str">
        <f t="shared" si="4"/>
        <v>※</v>
      </c>
      <c r="E51" s="95" t="e">
        <f t="shared" si="4"/>
        <v>#VALUE!</v>
      </c>
      <c r="F51" s="95" t="e">
        <f t="shared" si="4"/>
        <v>#VALUE!</v>
      </c>
      <c r="G51" s="95" t="str">
        <f t="shared" si="4"/>
        <v>※</v>
      </c>
      <c r="H51" s="95" t="str">
        <f t="shared" si="4"/>
        <v>※</v>
      </c>
      <c r="I51" s="95" t="e">
        <f t="shared" si="4"/>
        <v>#VALUE!</v>
      </c>
      <c r="J51" s="95" t="str">
        <f t="shared" si="4"/>
        <v>※</v>
      </c>
      <c r="K51" s="95" t="e">
        <f t="shared" si="4"/>
        <v>#VALUE!</v>
      </c>
      <c r="L51" s="72"/>
    </row>
    <row r="52" spans="1:12" ht="12" customHeight="1">
      <c r="A52" s="347" t="s">
        <v>41</v>
      </c>
      <c r="B52" s="20" t="s">
        <v>42</v>
      </c>
      <c r="C52" s="95" t="e">
        <f t="shared" si="4"/>
        <v>#VALUE!</v>
      </c>
      <c r="D52" s="95" t="str">
        <f t="shared" si="4"/>
        <v>※</v>
      </c>
      <c r="E52" s="95" t="e">
        <f t="shared" si="4"/>
        <v>#VALUE!</v>
      </c>
      <c r="F52" s="95" t="e">
        <f t="shared" si="4"/>
        <v>#VALUE!</v>
      </c>
      <c r="G52" s="95" t="str">
        <f t="shared" si="4"/>
        <v>※</v>
      </c>
      <c r="H52" s="95" t="str">
        <f t="shared" si="4"/>
        <v>※</v>
      </c>
      <c r="I52" s="95" t="e">
        <f t="shared" si="4"/>
        <v>#VALUE!</v>
      </c>
      <c r="J52" s="95" t="str">
        <f t="shared" si="4"/>
        <v>※</v>
      </c>
      <c r="K52" s="95" t="e">
        <f t="shared" si="4"/>
        <v>#VALUE!</v>
      </c>
      <c r="L52" s="72"/>
    </row>
    <row r="53" spans="1:12" ht="12" customHeight="1">
      <c r="A53" s="347" t="s">
        <v>43</v>
      </c>
      <c r="B53" s="20" t="s">
        <v>44</v>
      </c>
      <c r="C53" s="95" t="e">
        <f t="shared" si="4"/>
        <v>#VALUE!</v>
      </c>
      <c r="D53" s="95" t="str">
        <f t="shared" si="4"/>
        <v>※</v>
      </c>
      <c r="E53" s="95" t="e">
        <f t="shared" si="4"/>
        <v>#VALUE!</v>
      </c>
      <c r="F53" s="95" t="e">
        <f t="shared" si="4"/>
        <v>#VALUE!</v>
      </c>
      <c r="G53" s="95" t="str">
        <f t="shared" si="4"/>
        <v>※</v>
      </c>
      <c r="H53" s="95" t="str">
        <f t="shared" si="4"/>
        <v>※</v>
      </c>
      <c r="I53" s="95" t="e">
        <f t="shared" si="4"/>
        <v>#VALUE!</v>
      </c>
      <c r="J53" s="95" t="str">
        <f t="shared" si="4"/>
        <v>※</v>
      </c>
      <c r="K53" s="95" t="e">
        <f t="shared" si="4"/>
        <v>#VALUE!</v>
      </c>
      <c r="L53" s="72"/>
    </row>
    <row r="54" spans="1:12" ht="12" customHeight="1">
      <c r="A54" s="347" t="s">
        <v>45</v>
      </c>
      <c r="B54" s="20" t="s">
        <v>46</v>
      </c>
      <c r="C54" s="95" t="e">
        <f t="shared" si="4"/>
        <v>#VALUE!</v>
      </c>
      <c r="D54" s="95" t="str">
        <f t="shared" si="4"/>
        <v>※</v>
      </c>
      <c r="E54" s="95" t="e">
        <f t="shared" si="4"/>
        <v>#VALUE!</v>
      </c>
      <c r="F54" s="95" t="e">
        <f t="shared" si="4"/>
        <v>#VALUE!</v>
      </c>
      <c r="G54" s="95" t="str">
        <f t="shared" si="4"/>
        <v>※</v>
      </c>
      <c r="H54" s="95" t="str">
        <f t="shared" si="4"/>
        <v>※</v>
      </c>
      <c r="I54" s="95" t="e">
        <f t="shared" si="4"/>
        <v>#VALUE!</v>
      </c>
      <c r="J54" s="95" t="str">
        <f t="shared" si="4"/>
        <v>※</v>
      </c>
      <c r="K54" s="95" t="e">
        <f t="shared" si="4"/>
        <v>#VALUE!</v>
      </c>
      <c r="L54" s="72"/>
    </row>
    <row r="55" spans="1:12" ht="12" customHeight="1">
      <c r="A55" s="347" t="s">
        <v>47</v>
      </c>
      <c r="B55" s="20" t="s">
        <v>48</v>
      </c>
      <c r="C55" s="95" t="e">
        <f t="shared" si="4"/>
        <v>#VALUE!</v>
      </c>
      <c r="D55" s="95" t="str">
        <f t="shared" si="4"/>
        <v>※</v>
      </c>
      <c r="E55" s="95" t="e">
        <f t="shared" si="4"/>
        <v>#VALUE!</v>
      </c>
      <c r="F55" s="95" t="e">
        <f t="shared" si="4"/>
        <v>#VALUE!</v>
      </c>
      <c r="G55" s="95" t="str">
        <f t="shared" si="4"/>
        <v>※</v>
      </c>
      <c r="H55" s="95" t="str">
        <f t="shared" si="4"/>
        <v>※</v>
      </c>
      <c r="I55" s="95" t="e">
        <f t="shared" si="4"/>
        <v>#VALUE!</v>
      </c>
      <c r="J55" s="95" t="str">
        <f t="shared" si="4"/>
        <v>※</v>
      </c>
      <c r="K55" s="95" t="e">
        <f t="shared" si="4"/>
        <v>#VALUE!</v>
      </c>
      <c r="L55" s="72"/>
    </row>
    <row r="56" spans="1:12" ht="12" customHeight="1">
      <c r="A56" s="347" t="s">
        <v>49</v>
      </c>
      <c r="B56" s="20" t="s">
        <v>50</v>
      </c>
      <c r="C56" s="95" t="e">
        <f t="shared" si="4"/>
        <v>#VALUE!</v>
      </c>
      <c r="D56" s="95" t="str">
        <f t="shared" si="4"/>
        <v>※</v>
      </c>
      <c r="E56" s="95" t="e">
        <f t="shared" si="4"/>
        <v>#VALUE!</v>
      </c>
      <c r="F56" s="95" t="str">
        <f t="shared" si="4"/>
        <v>※</v>
      </c>
      <c r="G56" s="95" t="str">
        <f t="shared" si="4"/>
        <v>※</v>
      </c>
      <c r="H56" s="95" t="str">
        <f t="shared" si="4"/>
        <v>※</v>
      </c>
      <c r="I56" s="95" t="e">
        <f t="shared" si="4"/>
        <v>#VALUE!</v>
      </c>
      <c r="J56" s="95" t="str">
        <f t="shared" si="4"/>
        <v>※</v>
      </c>
      <c r="K56" s="95" t="e">
        <f t="shared" si="4"/>
        <v>#VALUE!</v>
      </c>
      <c r="L56" s="72"/>
    </row>
    <row r="57" spans="1:12" ht="12" customHeight="1">
      <c r="A57" s="347"/>
      <c r="B57" s="20" t="s">
        <v>51</v>
      </c>
      <c r="C57" s="95" t="e">
        <f t="shared" si="4"/>
        <v>#VALUE!</v>
      </c>
      <c r="D57" s="95" t="str">
        <f t="shared" si="4"/>
        <v>※</v>
      </c>
      <c r="E57" s="95" t="e">
        <f t="shared" si="4"/>
        <v>#VALUE!</v>
      </c>
      <c r="F57" s="95" t="e">
        <f t="shared" si="4"/>
        <v>#VALUE!</v>
      </c>
      <c r="G57" s="95" t="str">
        <f t="shared" si="4"/>
        <v>※</v>
      </c>
      <c r="H57" s="95" t="str">
        <f t="shared" si="4"/>
        <v>※</v>
      </c>
      <c r="I57" s="95" t="e">
        <f t="shared" si="4"/>
        <v>#VALUE!</v>
      </c>
      <c r="J57" s="95" t="str">
        <f t="shared" si="4"/>
        <v>※</v>
      </c>
      <c r="K57" s="95" t="e">
        <f t="shared" si="4"/>
        <v>#VALUE!</v>
      </c>
      <c r="L57" s="72"/>
    </row>
    <row r="58" spans="1:12" ht="12" customHeight="1">
      <c r="A58" s="348"/>
      <c r="B58" s="39" t="s">
        <v>52</v>
      </c>
      <c r="C58" s="96" t="e">
        <f t="shared" si="4"/>
        <v>#VALUE!</v>
      </c>
      <c r="D58" s="96" t="str">
        <f t="shared" si="4"/>
        <v>※</v>
      </c>
      <c r="E58" s="96" t="e">
        <f t="shared" si="4"/>
        <v>#VALUE!</v>
      </c>
      <c r="F58" s="96" t="e">
        <f t="shared" si="4"/>
        <v>#VALUE!</v>
      </c>
      <c r="G58" s="96" t="str">
        <f t="shared" si="4"/>
        <v>※</v>
      </c>
      <c r="H58" s="96" t="str">
        <f t="shared" si="4"/>
        <v>※</v>
      </c>
      <c r="I58" s="96" t="e">
        <f t="shared" si="4"/>
        <v>#VALUE!</v>
      </c>
      <c r="J58" s="96" t="str">
        <f t="shared" si="4"/>
        <v>※</v>
      </c>
      <c r="K58" s="96" t="e">
        <f t="shared" si="4"/>
        <v>#VALUE!</v>
      </c>
      <c r="L58" s="72"/>
    </row>
    <row r="59" spans="1:12">
      <c r="A59" s="43"/>
      <c r="B59" s="50"/>
      <c r="C59" s="51"/>
      <c r="D59" s="51"/>
      <c r="E59" s="51"/>
      <c r="F59" s="51"/>
      <c r="G59" s="105"/>
      <c r="H59" s="105"/>
      <c r="I59" s="51"/>
      <c r="J59" s="51"/>
      <c r="K59" s="51"/>
      <c r="L59" s="72"/>
    </row>
    <row r="60" spans="1:12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72"/>
    </row>
    <row r="61" spans="1:12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72"/>
    </row>
    <row r="62" spans="1:12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72"/>
    </row>
    <row r="63" spans="1:12">
      <c r="A63" s="43"/>
      <c r="B63" s="52"/>
      <c r="C63" s="53"/>
      <c r="D63" s="52"/>
      <c r="E63" s="52"/>
      <c r="F63" s="52"/>
      <c r="G63" s="52"/>
      <c r="H63" s="52"/>
      <c r="I63" s="52"/>
      <c r="J63" s="53"/>
      <c r="K63" s="53"/>
      <c r="L63" s="72"/>
    </row>
    <row r="64" spans="1:12">
      <c r="A64" s="74"/>
      <c r="B64" s="72"/>
      <c r="C64" s="54"/>
      <c r="D64" s="72"/>
      <c r="E64" s="72"/>
      <c r="F64" s="72"/>
      <c r="G64" s="72"/>
      <c r="H64" s="72"/>
      <c r="I64" s="72"/>
      <c r="J64" s="72"/>
      <c r="K64" s="72"/>
      <c r="L64" s="72"/>
    </row>
    <row r="65" spans="1:12">
      <c r="A65" s="74"/>
      <c r="B65" s="72"/>
      <c r="C65" s="54"/>
      <c r="D65" s="72"/>
      <c r="E65" s="72"/>
      <c r="F65" s="72"/>
      <c r="G65" s="72"/>
      <c r="H65" s="72"/>
      <c r="I65" s="72"/>
      <c r="J65" s="72"/>
      <c r="K65" s="72"/>
      <c r="L65" s="72"/>
    </row>
    <row r="66" spans="1:12">
      <c r="A66" s="74"/>
      <c r="B66" s="72"/>
      <c r="C66" s="54"/>
      <c r="D66" s="72"/>
      <c r="E66" s="72"/>
      <c r="F66" s="72"/>
      <c r="G66" s="72"/>
      <c r="H66" s="72"/>
      <c r="I66" s="72"/>
      <c r="J66" s="72"/>
      <c r="K66" s="72"/>
      <c r="L66" s="72"/>
    </row>
    <row r="67" spans="1:12">
      <c r="A67" s="74"/>
      <c r="B67" s="72"/>
      <c r="C67" s="54"/>
      <c r="D67" s="72"/>
      <c r="E67" s="72"/>
      <c r="F67" s="72"/>
      <c r="G67" s="72"/>
      <c r="H67" s="72"/>
      <c r="I67" s="72"/>
      <c r="J67" s="72"/>
      <c r="K67" s="72"/>
      <c r="L67" s="72"/>
    </row>
    <row r="68" spans="1:12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12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1:12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1:12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12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>
      <c r="A74" s="74"/>
      <c r="B74" s="72"/>
      <c r="C74" s="54"/>
      <c r="D74" s="72"/>
      <c r="E74" s="72"/>
      <c r="F74" s="72"/>
      <c r="G74" s="72"/>
      <c r="H74" s="72"/>
      <c r="I74" s="72"/>
      <c r="J74" s="72"/>
      <c r="K74" s="72"/>
      <c r="L74" s="72"/>
    </row>
    <row r="75" spans="1:1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1:12">
      <c r="A81" s="74"/>
      <c r="B81" s="72"/>
      <c r="C81" s="5"/>
      <c r="D81" s="5"/>
      <c r="E81" s="5"/>
      <c r="F81" s="5"/>
      <c r="G81" s="72"/>
      <c r="H81" s="72"/>
      <c r="I81" s="72"/>
      <c r="J81" s="72"/>
      <c r="K81" s="72"/>
      <c r="L81" s="72"/>
    </row>
    <row r="82" spans="1:12">
      <c r="A82" s="74"/>
      <c r="B82" s="72"/>
      <c r="C82" s="54"/>
      <c r="D82" s="5"/>
      <c r="E82" s="5"/>
      <c r="F82" s="5"/>
      <c r="G82" s="72"/>
      <c r="H82" s="97"/>
      <c r="I82" s="97"/>
      <c r="J82" s="72"/>
      <c r="K82" s="72"/>
      <c r="L82" s="72"/>
    </row>
    <row r="83" spans="1:12">
      <c r="A83" s="74"/>
      <c r="B83" s="72"/>
      <c r="C83" s="72"/>
      <c r="D83" s="72"/>
      <c r="E83" s="72"/>
      <c r="F83" s="72"/>
      <c r="G83" s="72"/>
      <c r="H83" s="97"/>
      <c r="I83" s="97"/>
      <c r="J83" s="72"/>
      <c r="K83" s="72"/>
      <c r="L83" s="72"/>
    </row>
    <row r="84" spans="1:12">
      <c r="A84" s="74"/>
      <c r="B84" s="72"/>
      <c r="C84" s="72"/>
      <c r="D84" s="72"/>
      <c r="E84" s="72"/>
      <c r="F84" s="72"/>
      <c r="G84" s="72"/>
      <c r="H84" s="97"/>
      <c r="I84" s="97"/>
      <c r="J84" s="72"/>
      <c r="K84" s="72"/>
      <c r="L84" s="72"/>
    </row>
  </sheetData>
  <mergeCells count="7">
    <mergeCell ref="A1:K1"/>
    <mergeCell ref="C4:E4"/>
    <mergeCell ref="F4:H4"/>
    <mergeCell ref="I4:K4"/>
    <mergeCell ref="A47:A58"/>
    <mergeCell ref="A7:A30"/>
    <mergeCell ref="A34:A45"/>
  </mergeCells>
  <phoneticPr fontId="3"/>
  <conditionalFormatting sqref="C48:K58">
    <cfRule type="expression" dxfId="37" priority="1" stopIfTrue="1">
      <formula>ISERROR(C35)</formula>
    </cfRule>
  </conditionalFormatting>
  <conditionalFormatting sqref="C35:K45">
    <cfRule type="expression" dxfId="36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&amp;C－11－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84"/>
  <sheetViews>
    <sheetView view="pageBreakPreview" zoomScaleNormal="100" zoomScaleSheetLayoutView="100" workbookViewId="0">
      <pane xSplit="1" ySplit="6" topLeftCell="B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K1"/>
    </sheetView>
  </sheetViews>
  <sheetFormatPr defaultRowHeight="12"/>
  <cols>
    <col min="1" max="1" width="3" style="98" customWidth="1"/>
    <col min="2" max="2" width="11.625" style="73" customWidth="1"/>
    <col min="3" max="11" width="7.875" style="73" customWidth="1"/>
    <col min="12" max="244" width="9" style="73"/>
    <col min="245" max="245" width="3" style="73" customWidth="1"/>
    <col min="246" max="246" width="11.625" style="73" customWidth="1"/>
    <col min="247" max="255" width="7.875" style="73" customWidth="1"/>
    <col min="256" max="256" width="9" style="73"/>
    <col min="257" max="257" width="3" style="73" customWidth="1"/>
    <col min="258" max="258" width="13.125" style="73" bestFit="1" customWidth="1"/>
    <col min="259" max="265" width="8.875" style="73" customWidth="1"/>
    <col min="266" max="267" width="7.875" style="73" customWidth="1"/>
    <col min="268" max="500" width="9" style="73"/>
    <col min="501" max="501" width="3" style="73" customWidth="1"/>
    <col min="502" max="502" width="11.625" style="73" customWidth="1"/>
    <col min="503" max="511" width="7.875" style="73" customWidth="1"/>
    <col min="512" max="512" width="9" style="73"/>
    <col min="513" max="513" width="3" style="73" customWidth="1"/>
    <col min="514" max="514" width="13.125" style="73" bestFit="1" customWidth="1"/>
    <col min="515" max="521" width="8.875" style="73" customWidth="1"/>
    <col min="522" max="523" width="7.875" style="73" customWidth="1"/>
    <col min="524" max="756" width="9" style="73"/>
    <col min="757" max="757" width="3" style="73" customWidth="1"/>
    <col min="758" max="758" width="11.625" style="73" customWidth="1"/>
    <col min="759" max="767" width="7.875" style="73" customWidth="1"/>
    <col min="768" max="768" width="9" style="73"/>
    <col min="769" max="769" width="3" style="73" customWidth="1"/>
    <col min="770" max="770" width="13.125" style="73" bestFit="1" customWidth="1"/>
    <col min="771" max="777" width="8.875" style="73" customWidth="1"/>
    <col min="778" max="779" width="7.875" style="73" customWidth="1"/>
    <col min="780" max="1012" width="9" style="73"/>
    <col min="1013" max="1013" width="3" style="73" customWidth="1"/>
    <col min="1014" max="1014" width="11.625" style="73" customWidth="1"/>
    <col min="1015" max="1023" width="7.875" style="73" customWidth="1"/>
    <col min="1024" max="1024" width="9" style="73"/>
    <col min="1025" max="1025" width="3" style="73" customWidth="1"/>
    <col min="1026" max="1026" width="13.125" style="73" bestFit="1" customWidth="1"/>
    <col min="1027" max="1033" width="8.875" style="73" customWidth="1"/>
    <col min="1034" max="1035" width="7.875" style="73" customWidth="1"/>
    <col min="1036" max="1268" width="9" style="73"/>
    <col min="1269" max="1269" width="3" style="73" customWidth="1"/>
    <col min="1270" max="1270" width="11.625" style="73" customWidth="1"/>
    <col min="1271" max="1279" width="7.875" style="73" customWidth="1"/>
    <col min="1280" max="1280" width="9" style="73"/>
    <col min="1281" max="1281" width="3" style="73" customWidth="1"/>
    <col min="1282" max="1282" width="13.125" style="73" bestFit="1" customWidth="1"/>
    <col min="1283" max="1289" width="8.875" style="73" customWidth="1"/>
    <col min="1290" max="1291" width="7.875" style="73" customWidth="1"/>
    <col min="1292" max="1524" width="9" style="73"/>
    <col min="1525" max="1525" width="3" style="73" customWidth="1"/>
    <col min="1526" max="1526" width="11.625" style="73" customWidth="1"/>
    <col min="1527" max="1535" width="7.875" style="73" customWidth="1"/>
    <col min="1536" max="1536" width="9" style="73"/>
    <col min="1537" max="1537" width="3" style="73" customWidth="1"/>
    <col min="1538" max="1538" width="13.125" style="73" bestFit="1" customWidth="1"/>
    <col min="1539" max="1545" width="8.875" style="73" customWidth="1"/>
    <col min="1546" max="1547" width="7.875" style="73" customWidth="1"/>
    <col min="1548" max="1780" width="9" style="73"/>
    <col min="1781" max="1781" width="3" style="73" customWidth="1"/>
    <col min="1782" max="1782" width="11.625" style="73" customWidth="1"/>
    <col min="1783" max="1791" width="7.875" style="73" customWidth="1"/>
    <col min="1792" max="1792" width="9" style="73"/>
    <col min="1793" max="1793" width="3" style="73" customWidth="1"/>
    <col min="1794" max="1794" width="13.125" style="73" bestFit="1" customWidth="1"/>
    <col min="1795" max="1801" width="8.875" style="73" customWidth="1"/>
    <col min="1802" max="1803" width="7.875" style="73" customWidth="1"/>
    <col min="1804" max="2036" width="9" style="73"/>
    <col min="2037" max="2037" width="3" style="73" customWidth="1"/>
    <col min="2038" max="2038" width="11.625" style="73" customWidth="1"/>
    <col min="2039" max="2047" width="7.875" style="73" customWidth="1"/>
    <col min="2048" max="2048" width="9" style="73"/>
    <col min="2049" max="2049" width="3" style="73" customWidth="1"/>
    <col min="2050" max="2050" width="13.125" style="73" bestFit="1" customWidth="1"/>
    <col min="2051" max="2057" width="8.875" style="73" customWidth="1"/>
    <col min="2058" max="2059" width="7.875" style="73" customWidth="1"/>
    <col min="2060" max="2292" width="9" style="73"/>
    <col min="2293" max="2293" width="3" style="73" customWidth="1"/>
    <col min="2294" max="2294" width="11.625" style="73" customWidth="1"/>
    <col min="2295" max="2303" width="7.875" style="73" customWidth="1"/>
    <col min="2304" max="2304" width="9" style="73"/>
    <col min="2305" max="2305" width="3" style="73" customWidth="1"/>
    <col min="2306" max="2306" width="13.125" style="73" bestFit="1" customWidth="1"/>
    <col min="2307" max="2313" width="8.875" style="73" customWidth="1"/>
    <col min="2314" max="2315" width="7.875" style="73" customWidth="1"/>
    <col min="2316" max="2548" width="9" style="73"/>
    <col min="2549" max="2549" width="3" style="73" customWidth="1"/>
    <col min="2550" max="2550" width="11.625" style="73" customWidth="1"/>
    <col min="2551" max="2559" width="7.875" style="73" customWidth="1"/>
    <col min="2560" max="2560" width="9" style="73"/>
    <col min="2561" max="2561" width="3" style="73" customWidth="1"/>
    <col min="2562" max="2562" width="13.125" style="73" bestFit="1" customWidth="1"/>
    <col min="2563" max="2569" width="8.875" style="73" customWidth="1"/>
    <col min="2570" max="2571" width="7.875" style="73" customWidth="1"/>
    <col min="2572" max="2804" width="9" style="73"/>
    <col min="2805" max="2805" width="3" style="73" customWidth="1"/>
    <col min="2806" max="2806" width="11.625" style="73" customWidth="1"/>
    <col min="2807" max="2815" width="7.875" style="73" customWidth="1"/>
    <col min="2816" max="2816" width="9" style="73"/>
    <col min="2817" max="2817" width="3" style="73" customWidth="1"/>
    <col min="2818" max="2818" width="13.125" style="73" bestFit="1" customWidth="1"/>
    <col min="2819" max="2825" width="8.875" style="73" customWidth="1"/>
    <col min="2826" max="2827" width="7.875" style="73" customWidth="1"/>
    <col min="2828" max="3060" width="9" style="73"/>
    <col min="3061" max="3061" width="3" style="73" customWidth="1"/>
    <col min="3062" max="3062" width="11.625" style="73" customWidth="1"/>
    <col min="3063" max="3071" width="7.875" style="73" customWidth="1"/>
    <col min="3072" max="3072" width="9" style="73"/>
    <col min="3073" max="3073" width="3" style="73" customWidth="1"/>
    <col min="3074" max="3074" width="13.125" style="73" bestFit="1" customWidth="1"/>
    <col min="3075" max="3081" width="8.875" style="73" customWidth="1"/>
    <col min="3082" max="3083" width="7.875" style="73" customWidth="1"/>
    <col min="3084" max="3316" width="9" style="73"/>
    <col min="3317" max="3317" width="3" style="73" customWidth="1"/>
    <col min="3318" max="3318" width="11.625" style="73" customWidth="1"/>
    <col min="3319" max="3327" width="7.875" style="73" customWidth="1"/>
    <col min="3328" max="3328" width="9" style="73"/>
    <col min="3329" max="3329" width="3" style="73" customWidth="1"/>
    <col min="3330" max="3330" width="13.125" style="73" bestFit="1" customWidth="1"/>
    <col min="3331" max="3337" width="8.875" style="73" customWidth="1"/>
    <col min="3338" max="3339" width="7.875" style="73" customWidth="1"/>
    <col min="3340" max="3572" width="9" style="73"/>
    <col min="3573" max="3573" width="3" style="73" customWidth="1"/>
    <col min="3574" max="3574" width="11.625" style="73" customWidth="1"/>
    <col min="3575" max="3583" width="7.875" style="73" customWidth="1"/>
    <col min="3584" max="3584" width="9" style="73"/>
    <col min="3585" max="3585" width="3" style="73" customWidth="1"/>
    <col min="3586" max="3586" width="13.125" style="73" bestFit="1" customWidth="1"/>
    <col min="3587" max="3593" width="8.875" style="73" customWidth="1"/>
    <col min="3594" max="3595" width="7.875" style="73" customWidth="1"/>
    <col min="3596" max="3828" width="9" style="73"/>
    <col min="3829" max="3829" width="3" style="73" customWidth="1"/>
    <col min="3830" max="3830" width="11.625" style="73" customWidth="1"/>
    <col min="3831" max="3839" width="7.875" style="73" customWidth="1"/>
    <col min="3840" max="3840" width="9" style="73"/>
    <col min="3841" max="3841" width="3" style="73" customWidth="1"/>
    <col min="3842" max="3842" width="13.125" style="73" bestFit="1" customWidth="1"/>
    <col min="3843" max="3849" width="8.875" style="73" customWidth="1"/>
    <col min="3850" max="3851" width="7.875" style="73" customWidth="1"/>
    <col min="3852" max="4084" width="9" style="73"/>
    <col min="4085" max="4085" width="3" style="73" customWidth="1"/>
    <col min="4086" max="4086" width="11.625" style="73" customWidth="1"/>
    <col min="4087" max="4095" width="7.875" style="73" customWidth="1"/>
    <col min="4096" max="4096" width="9" style="73"/>
    <col min="4097" max="4097" width="3" style="73" customWidth="1"/>
    <col min="4098" max="4098" width="13.125" style="73" bestFit="1" customWidth="1"/>
    <col min="4099" max="4105" width="8.875" style="73" customWidth="1"/>
    <col min="4106" max="4107" width="7.875" style="73" customWidth="1"/>
    <col min="4108" max="4340" width="9" style="73"/>
    <col min="4341" max="4341" width="3" style="73" customWidth="1"/>
    <col min="4342" max="4342" width="11.625" style="73" customWidth="1"/>
    <col min="4343" max="4351" width="7.875" style="73" customWidth="1"/>
    <col min="4352" max="4352" width="9" style="73"/>
    <col min="4353" max="4353" width="3" style="73" customWidth="1"/>
    <col min="4354" max="4354" width="13.125" style="73" bestFit="1" customWidth="1"/>
    <col min="4355" max="4361" width="8.875" style="73" customWidth="1"/>
    <col min="4362" max="4363" width="7.875" style="73" customWidth="1"/>
    <col min="4364" max="4596" width="9" style="73"/>
    <col min="4597" max="4597" width="3" style="73" customWidth="1"/>
    <col min="4598" max="4598" width="11.625" style="73" customWidth="1"/>
    <col min="4599" max="4607" width="7.875" style="73" customWidth="1"/>
    <col min="4608" max="4608" width="9" style="73"/>
    <col min="4609" max="4609" width="3" style="73" customWidth="1"/>
    <col min="4610" max="4610" width="13.125" style="73" bestFit="1" customWidth="1"/>
    <col min="4611" max="4617" width="8.875" style="73" customWidth="1"/>
    <col min="4618" max="4619" width="7.875" style="73" customWidth="1"/>
    <col min="4620" max="4852" width="9" style="73"/>
    <col min="4853" max="4853" width="3" style="73" customWidth="1"/>
    <col min="4854" max="4854" width="11.625" style="73" customWidth="1"/>
    <col min="4855" max="4863" width="7.875" style="73" customWidth="1"/>
    <col min="4864" max="4864" width="9" style="73"/>
    <col min="4865" max="4865" width="3" style="73" customWidth="1"/>
    <col min="4866" max="4866" width="13.125" style="73" bestFit="1" customWidth="1"/>
    <col min="4867" max="4873" width="8.875" style="73" customWidth="1"/>
    <col min="4874" max="4875" width="7.875" style="73" customWidth="1"/>
    <col min="4876" max="5108" width="9" style="73"/>
    <col min="5109" max="5109" width="3" style="73" customWidth="1"/>
    <col min="5110" max="5110" width="11.625" style="73" customWidth="1"/>
    <col min="5111" max="5119" width="7.875" style="73" customWidth="1"/>
    <col min="5120" max="5120" width="9" style="73"/>
    <col min="5121" max="5121" width="3" style="73" customWidth="1"/>
    <col min="5122" max="5122" width="13.125" style="73" bestFit="1" customWidth="1"/>
    <col min="5123" max="5129" width="8.875" style="73" customWidth="1"/>
    <col min="5130" max="5131" width="7.875" style="73" customWidth="1"/>
    <col min="5132" max="5364" width="9" style="73"/>
    <col min="5365" max="5365" width="3" style="73" customWidth="1"/>
    <col min="5366" max="5366" width="11.625" style="73" customWidth="1"/>
    <col min="5367" max="5375" width="7.875" style="73" customWidth="1"/>
    <col min="5376" max="5376" width="9" style="73"/>
    <col min="5377" max="5377" width="3" style="73" customWidth="1"/>
    <col min="5378" max="5378" width="13.125" style="73" bestFit="1" customWidth="1"/>
    <col min="5379" max="5385" width="8.875" style="73" customWidth="1"/>
    <col min="5386" max="5387" width="7.875" style="73" customWidth="1"/>
    <col min="5388" max="5620" width="9" style="73"/>
    <col min="5621" max="5621" width="3" style="73" customWidth="1"/>
    <col min="5622" max="5622" width="11.625" style="73" customWidth="1"/>
    <col min="5623" max="5631" width="7.875" style="73" customWidth="1"/>
    <col min="5632" max="5632" width="9" style="73"/>
    <col min="5633" max="5633" width="3" style="73" customWidth="1"/>
    <col min="5634" max="5634" width="13.125" style="73" bestFit="1" customWidth="1"/>
    <col min="5635" max="5641" width="8.875" style="73" customWidth="1"/>
    <col min="5642" max="5643" width="7.875" style="73" customWidth="1"/>
    <col min="5644" max="5876" width="9" style="73"/>
    <col min="5877" max="5877" width="3" style="73" customWidth="1"/>
    <col min="5878" max="5878" width="11.625" style="73" customWidth="1"/>
    <col min="5879" max="5887" width="7.875" style="73" customWidth="1"/>
    <col min="5888" max="5888" width="9" style="73"/>
    <col min="5889" max="5889" width="3" style="73" customWidth="1"/>
    <col min="5890" max="5890" width="13.125" style="73" bestFit="1" customWidth="1"/>
    <col min="5891" max="5897" width="8.875" style="73" customWidth="1"/>
    <col min="5898" max="5899" width="7.875" style="73" customWidth="1"/>
    <col min="5900" max="6132" width="9" style="73"/>
    <col min="6133" max="6133" width="3" style="73" customWidth="1"/>
    <col min="6134" max="6134" width="11.625" style="73" customWidth="1"/>
    <col min="6135" max="6143" width="7.875" style="73" customWidth="1"/>
    <col min="6144" max="6144" width="9" style="73"/>
    <col min="6145" max="6145" width="3" style="73" customWidth="1"/>
    <col min="6146" max="6146" width="13.125" style="73" bestFit="1" customWidth="1"/>
    <col min="6147" max="6153" width="8.875" style="73" customWidth="1"/>
    <col min="6154" max="6155" width="7.875" style="73" customWidth="1"/>
    <col min="6156" max="6388" width="9" style="73"/>
    <col min="6389" max="6389" width="3" style="73" customWidth="1"/>
    <col min="6390" max="6390" width="11.625" style="73" customWidth="1"/>
    <col min="6391" max="6399" width="7.875" style="73" customWidth="1"/>
    <col min="6400" max="6400" width="9" style="73"/>
    <col min="6401" max="6401" width="3" style="73" customWidth="1"/>
    <col min="6402" max="6402" width="13.125" style="73" bestFit="1" customWidth="1"/>
    <col min="6403" max="6409" width="8.875" style="73" customWidth="1"/>
    <col min="6410" max="6411" width="7.875" style="73" customWidth="1"/>
    <col min="6412" max="6644" width="9" style="73"/>
    <col min="6645" max="6645" width="3" style="73" customWidth="1"/>
    <col min="6646" max="6646" width="11.625" style="73" customWidth="1"/>
    <col min="6647" max="6655" width="7.875" style="73" customWidth="1"/>
    <col min="6656" max="6656" width="9" style="73"/>
    <col min="6657" max="6657" width="3" style="73" customWidth="1"/>
    <col min="6658" max="6658" width="13.125" style="73" bestFit="1" customWidth="1"/>
    <col min="6659" max="6665" width="8.875" style="73" customWidth="1"/>
    <col min="6666" max="6667" width="7.875" style="73" customWidth="1"/>
    <col min="6668" max="6900" width="9" style="73"/>
    <col min="6901" max="6901" width="3" style="73" customWidth="1"/>
    <col min="6902" max="6902" width="11.625" style="73" customWidth="1"/>
    <col min="6903" max="6911" width="7.875" style="73" customWidth="1"/>
    <col min="6912" max="6912" width="9" style="73"/>
    <col min="6913" max="6913" width="3" style="73" customWidth="1"/>
    <col min="6914" max="6914" width="13.125" style="73" bestFit="1" customWidth="1"/>
    <col min="6915" max="6921" width="8.875" style="73" customWidth="1"/>
    <col min="6922" max="6923" width="7.875" style="73" customWidth="1"/>
    <col min="6924" max="7156" width="9" style="73"/>
    <col min="7157" max="7157" width="3" style="73" customWidth="1"/>
    <col min="7158" max="7158" width="11.625" style="73" customWidth="1"/>
    <col min="7159" max="7167" width="7.875" style="73" customWidth="1"/>
    <col min="7168" max="7168" width="9" style="73"/>
    <col min="7169" max="7169" width="3" style="73" customWidth="1"/>
    <col min="7170" max="7170" width="13.125" style="73" bestFit="1" customWidth="1"/>
    <col min="7171" max="7177" width="8.875" style="73" customWidth="1"/>
    <col min="7178" max="7179" width="7.875" style="73" customWidth="1"/>
    <col min="7180" max="7412" width="9" style="73"/>
    <col min="7413" max="7413" width="3" style="73" customWidth="1"/>
    <col min="7414" max="7414" width="11.625" style="73" customWidth="1"/>
    <col min="7415" max="7423" width="7.875" style="73" customWidth="1"/>
    <col min="7424" max="7424" width="9" style="73"/>
    <col min="7425" max="7425" width="3" style="73" customWidth="1"/>
    <col min="7426" max="7426" width="13.125" style="73" bestFit="1" customWidth="1"/>
    <col min="7427" max="7433" width="8.875" style="73" customWidth="1"/>
    <col min="7434" max="7435" width="7.875" style="73" customWidth="1"/>
    <col min="7436" max="7668" width="9" style="73"/>
    <col min="7669" max="7669" width="3" style="73" customWidth="1"/>
    <col min="7670" max="7670" width="11.625" style="73" customWidth="1"/>
    <col min="7671" max="7679" width="7.875" style="73" customWidth="1"/>
    <col min="7680" max="7680" width="9" style="73"/>
    <col min="7681" max="7681" width="3" style="73" customWidth="1"/>
    <col min="7682" max="7682" width="13.125" style="73" bestFit="1" customWidth="1"/>
    <col min="7683" max="7689" width="8.875" style="73" customWidth="1"/>
    <col min="7690" max="7691" width="7.875" style="73" customWidth="1"/>
    <col min="7692" max="7924" width="9" style="73"/>
    <col min="7925" max="7925" width="3" style="73" customWidth="1"/>
    <col min="7926" max="7926" width="11.625" style="73" customWidth="1"/>
    <col min="7927" max="7935" width="7.875" style="73" customWidth="1"/>
    <col min="7936" max="7936" width="9" style="73"/>
    <col min="7937" max="7937" width="3" style="73" customWidth="1"/>
    <col min="7938" max="7938" width="13.125" style="73" bestFit="1" customWidth="1"/>
    <col min="7939" max="7945" width="8.875" style="73" customWidth="1"/>
    <col min="7946" max="7947" width="7.875" style="73" customWidth="1"/>
    <col min="7948" max="8180" width="9" style="73"/>
    <col min="8181" max="8181" width="3" style="73" customWidth="1"/>
    <col min="8182" max="8182" width="11.625" style="73" customWidth="1"/>
    <col min="8183" max="8191" width="7.875" style="73" customWidth="1"/>
    <col min="8192" max="8192" width="9" style="73"/>
    <col min="8193" max="8193" width="3" style="73" customWidth="1"/>
    <col min="8194" max="8194" width="13.125" style="73" bestFit="1" customWidth="1"/>
    <col min="8195" max="8201" width="8.875" style="73" customWidth="1"/>
    <col min="8202" max="8203" width="7.875" style="73" customWidth="1"/>
    <col min="8204" max="8436" width="9" style="73"/>
    <col min="8437" max="8437" width="3" style="73" customWidth="1"/>
    <col min="8438" max="8438" width="11.625" style="73" customWidth="1"/>
    <col min="8439" max="8447" width="7.875" style="73" customWidth="1"/>
    <col min="8448" max="8448" width="9" style="73"/>
    <col min="8449" max="8449" width="3" style="73" customWidth="1"/>
    <col min="8450" max="8450" width="13.125" style="73" bestFit="1" customWidth="1"/>
    <col min="8451" max="8457" width="8.875" style="73" customWidth="1"/>
    <col min="8458" max="8459" width="7.875" style="73" customWidth="1"/>
    <col min="8460" max="8692" width="9" style="73"/>
    <col min="8693" max="8693" width="3" style="73" customWidth="1"/>
    <col min="8694" max="8694" width="11.625" style="73" customWidth="1"/>
    <col min="8695" max="8703" width="7.875" style="73" customWidth="1"/>
    <col min="8704" max="8704" width="9" style="73"/>
    <col min="8705" max="8705" width="3" style="73" customWidth="1"/>
    <col min="8706" max="8706" width="13.125" style="73" bestFit="1" customWidth="1"/>
    <col min="8707" max="8713" width="8.875" style="73" customWidth="1"/>
    <col min="8714" max="8715" width="7.875" style="73" customWidth="1"/>
    <col min="8716" max="8948" width="9" style="73"/>
    <col min="8949" max="8949" width="3" style="73" customWidth="1"/>
    <col min="8950" max="8950" width="11.625" style="73" customWidth="1"/>
    <col min="8951" max="8959" width="7.875" style="73" customWidth="1"/>
    <col min="8960" max="8960" width="9" style="73"/>
    <col min="8961" max="8961" width="3" style="73" customWidth="1"/>
    <col min="8962" max="8962" width="13.125" style="73" bestFit="1" customWidth="1"/>
    <col min="8963" max="8969" width="8.875" style="73" customWidth="1"/>
    <col min="8970" max="8971" width="7.875" style="73" customWidth="1"/>
    <col min="8972" max="9204" width="9" style="73"/>
    <col min="9205" max="9205" width="3" style="73" customWidth="1"/>
    <col min="9206" max="9206" width="11.625" style="73" customWidth="1"/>
    <col min="9207" max="9215" width="7.875" style="73" customWidth="1"/>
    <col min="9216" max="9216" width="9" style="73"/>
    <col min="9217" max="9217" width="3" style="73" customWidth="1"/>
    <col min="9218" max="9218" width="13.125" style="73" bestFit="1" customWidth="1"/>
    <col min="9219" max="9225" width="8.875" style="73" customWidth="1"/>
    <col min="9226" max="9227" width="7.875" style="73" customWidth="1"/>
    <col min="9228" max="9460" width="9" style="73"/>
    <col min="9461" max="9461" width="3" style="73" customWidth="1"/>
    <col min="9462" max="9462" width="11.625" style="73" customWidth="1"/>
    <col min="9463" max="9471" width="7.875" style="73" customWidth="1"/>
    <col min="9472" max="9472" width="9" style="73"/>
    <col min="9473" max="9473" width="3" style="73" customWidth="1"/>
    <col min="9474" max="9474" width="13.125" style="73" bestFit="1" customWidth="1"/>
    <col min="9475" max="9481" width="8.875" style="73" customWidth="1"/>
    <col min="9482" max="9483" width="7.875" style="73" customWidth="1"/>
    <col min="9484" max="9716" width="9" style="73"/>
    <col min="9717" max="9717" width="3" style="73" customWidth="1"/>
    <col min="9718" max="9718" width="11.625" style="73" customWidth="1"/>
    <col min="9719" max="9727" width="7.875" style="73" customWidth="1"/>
    <col min="9728" max="9728" width="9" style="73"/>
    <col min="9729" max="9729" width="3" style="73" customWidth="1"/>
    <col min="9730" max="9730" width="13.125" style="73" bestFit="1" customWidth="1"/>
    <col min="9731" max="9737" width="8.875" style="73" customWidth="1"/>
    <col min="9738" max="9739" width="7.875" style="73" customWidth="1"/>
    <col min="9740" max="9972" width="9" style="73"/>
    <col min="9973" max="9973" width="3" style="73" customWidth="1"/>
    <col min="9974" max="9974" width="11.625" style="73" customWidth="1"/>
    <col min="9975" max="9983" width="7.875" style="73" customWidth="1"/>
    <col min="9984" max="9984" width="9" style="73"/>
    <col min="9985" max="9985" width="3" style="73" customWidth="1"/>
    <col min="9986" max="9986" width="13.125" style="73" bestFit="1" customWidth="1"/>
    <col min="9987" max="9993" width="8.875" style="73" customWidth="1"/>
    <col min="9994" max="9995" width="7.875" style="73" customWidth="1"/>
    <col min="9996" max="10228" width="9" style="73"/>
    <col min="10229" max="10229" width="3" style="73" customWidth="1"/>
    <col min="10230" max="10230" width="11.625" style="73" customWidth="1"/>
    <col min="10231" max="10239" width="7.875" style="73" customWidth="1"/>
    <col min="10240" max="10240" width="9" style="73"/>
    <col min="10241" max="10241" width="3" style="73" customWidth="1"/>
    <col min="10242" max="10242" width="13.125" style="73" bestFit="1" customWidth="1"/>
    <col min="10243" max="10249" width="8.875" style="73" customWidth="1"/>
    <col min="10250" max="10251" width="7.875" style="73" customWidth="1"/>
    <col min="10252" max="10484" width="9" style="73"/>
    <col min="10485" max="10485" width="3" style="73" customWidth="1"/>
    <col min="10486" max="10486" width="11.625" style="73" customWidth="1"/>
    <col min="10487" max="10495" width="7.875" style="73" customWidth="1"/>
    <col min="10496" max="10496" width="9" style="73"/>
    <col min="10497" max="10497" width="3" style="73" customWidth="1"/>
    <col min="10498" max="10498" width="13.125" style="73" bestFit="1" customWidth="1"/>
    <col min="10499" max="10505" width="8.875" style="73" customWidth="1"/>
    <col min="10506" max="10507" width="7.875" style="73" customWidth="1"/>
    <col min="10508" max="10740" width="9" style="73"/>
    <col min="10741" max="10741" width="3" style="73" customWidth="1"/>
    <col min="10742" max="10742" width="11.625" style="73" customWidth="1"/>
    <col min="10743" max="10751" width="7.875" style="73" customWidth="1"/>
    <col min="10752" max="10752" width="9" style="73"/>
    <col min="10753" max="10753" width="3" style="73" customWidth="1"/>
    <col min="10754" max="10754" width="13.125" style="73" bestFit="1" customWidth="1"/>
    <col min="10755" max="10761" width="8.875" style="73" customWidth="1"/>
    <col min="10762" max="10763" width="7.875" style="73" customWidth="1"/>
    <col min="10764" max="10996" width="9" style="73"/>
    <col min="10997" max="10997" width="3" style="73" customWidth="1"/>
    <col min="10998" max="10998" width="11.625" style="73" customWidth="1"/>
    <col min="10999" max="11007" width="7.875" style="73" customWidth="1"/>
    <col min="11008" max="11008" width="9" style="73"/>
    <col min="11009" max="11009" width="3" style="73" customWidth="1"/>
    <col min="11010" max="11010" width="13.125" style="73" bestFit="1" customWidth="1"/>
    <col min="11011" max="11017" width="8.875" style="73" customWidth="1"/>
    <col min="11018" max="11019" width="7.875" style="73" customWidth="1"/>
    <col min="11020" max="11252" width="9" style="73"/>
    <col min="11253" max="11253" width="3" style="73" customWidth="1"/>
    <col min="11254" max="11254" width="11.625" style="73" customWidth="1"/>
    <col min="11255" max="11263" width="7.875" style="73" customWidth="1"/>
    <col min="11264" max="11264" width="9" style="73"/>
    <col min="11265" max="11265" width="3" style="73" customWidth="1"/>
    <col min="11266" max="11266" width="13.125" style="73" bestFit="1" customWidth="1"/>
    <col min="11267" max="11273" width="8.875" style="73" customWidth="1"/>
    <col min="11274" max="11275" width="7.875" style="73" customWidth="1"/>
    <col min="11276" max="11508" width="9" style="73"/>
    <col min="11509" max="11509" width="3" style="73" customWidth="1"/>
    <col min="11510" max="11510" width="11.625" style="73" customWidth="1"/>
    <col min="11511" max="11519" width="7.875" style="73" customWidth="1"/>
    <col min="11520" max="11520" width="9" style="73"/>
    <col min="11521" max="11521" width="3" style="73" customWidth="1"/>
    <col min="11522" max="11522" width="13.125" style="73" bestFit="1" customWidth="1"/>
    <col min="11523" max="11529" width="8.875" style="73" customWidth="1"/>
    <col min="11530" max="11531" width="7.875" style="73" customWidth="1"/>
    <col min="11532" max="11764" width="9" style="73"/>
    <col min="11765" max="11765" width="3" style="73" customWidth="1"/>
    <col min="11766" max="11766" width="11.625" style="73" customWidth="1"/>
    <col min="11767" max="11775" width="7.875" style="73" customWidth="1"/>
    <col min="11776" max="11776" width="9" style="73"/>
    <col min="11777" max="11777" width="3" style="73" customWidth="1"/>
    <col min="11778" max="11778" width="13.125" style="73" bestFit="1" customWidth="1"/>
    <col min="11779" max="11785" width="8.875" style="73" customWidth="1"/>
    <col min="11786" max="11787" width="7.875" style="73" customWidth="1"/>
    <col min="11788" max="12020" width="9" style="73"/>
    <col min="12021" max="12021" width="3" style="73" customWidth="1"/>
    <col min="12022" max="12022" width="11.625" style="73" customWidth="1"/>
    <col min="12023" max="12031" width="7.875" style="73" customWidth="1"/>
    <col min="12032" max="12032" width="9" style="73"/>
    <col min="12033" max="12033" width="3" style="73" customWidth="1"/>
    <col min="12034" max="12034" width="13.125" style="73" bestFit="1" customWidth="1"/>
    <col min="12035" max="12041" width="8.875" style="73" customWidth="1"/>
    <col min="12042" max="12043" width="7.875" style="73" customWidth="1"/>
    <col min="12044" max="12276" width="9" style="73"/>
    <col min="12277" max="12277" width="3" style="73" customWidth="1"/>
    <col min="12278" max="12278" width="11.625" style="73" customWidth="1"/>
    <col min="12279" max="12287" width="7.875" style="73" customWidth="1"/>
    <col min="12288" max="12288" width="9" style="73"/>
    <col min="12289" max="12289" width="3" style="73" customWidth="1"/>
    <col min="12290" max="12290" width="13.125" style="73" bestFit="1" customWidth="1"/>
    <col min="12291" max="12297" width="8.875" style="73" customWidth="1"/>
    <col min="12298" max="12299" width="7.875" style="73" customWidth="1"/>
    <col min="12300" max="12532" width="9" style="73"/>
    <col min="12533" max="12533" width="3" style="73" customWidth="1"/>
    <col min="12534" max="12534" width="11.625" style="73" customWidth="1"/>
    <col min="12535" max="12543" width="7.875" style="73" customWidth="1"/>
    <col min="12544" max="12544" width="9" style="73"/>
    <col min="12545" max="12545" width="3" style="73" customWidth="1"/>
    <col min="12546" max="12546" width="13.125" style="73" bestFit="1" customWidth="1"/>
    <col min="12547" max="12553" width="8.875" style="73" customWidth="1"/>
    <col min="12554" max="12555" width="7.875" style="73" customWidth="1"/>
    <col min="12556" max="12788" width="9" style="73"/>
    <col min="12789" max="12789" width="3" style="73" customWidth="1"/>
    <col min="12790" max="12790" width="11.625" style="73" customWidth="1"/>
    <col min="12791" max="12799" width="7.875" style="73" customWidth="1"/>
    <col min="12800" max="12800" width="9" style="73"/>
    <col min="12801" max="12801" width="3" style="73" customWidth="1"/>
    <col min="12802" max="12802" width="13.125" style="73" bestFit="1" customWidth="1"/>
    <col min="12803" max="12809" width="8.875" style="73" customWidth="1"/>
    <col min="12810" max="12811" width="7.875" style="73" customWidth="1"/>
    <col min="12812" max="13044" width="9" style="73"/>
    <col min="13045" max="13045" width="3" style="73" customWidth="1"/>
    <col min="13046" max="13046" width="11.625" style="73" customWidth="1"/>
    <col min="13047" max="13055" width="7.875" style="73" customWidth="1"/>
    <col min="13056" max="13056" width="9" style="73"/>
    <col min="13057" max="13057" width="3" style="73" customWidth="1"/>
    <col min="13058" max="13058" width="13.125" style="73" bestFit="1" customWidth="1"/>
    <col min="13059" max="13065" width="8.875" style="73" customWidth="1"/>
    <col min="13066" max="13067" width="7.875" style="73" customWidth="1"/>
    <col min="13068" max="13300" width="9" style="73"/>
    <col min="13301" max="13301" width="3" style="73" customWidth="1"/>
    <col min="13302" max="13302" width="11.625" style="73" customWidth="1"/>
    <col min="13303" max="13311" width="7.875" style="73" customWidth="1"/>
    <col min="13312" max="13312" width="9" style="73"/>
    <col min="13313" max="13313" width="3" style="73" customWidth="1"/>
    <col min="13314" max="13314" width="13.125" style="73" bestFit="1" customWidth="1"/>
    <col min="13315" max="13321" width="8.875" style="73" customWidth="1"/>
    <col min="13322" max="13323" width="7.875" style="73" customWidth="1"/>
    <col min="13324" max="13556" width="9" style="73"/>
    <col min="13557" max="13557" width="3" style="73" customWidth="1"/>
    <col min="13558" max="13558" width="11.625" style="73" customWidth="1"/>
    <col min="13559" max="13567" width="7.875" style="73" customWidth="1"/>
    <col min="13568" max="13568" width="9" style="73"/>
    <col min="13569" max="13569" width="3" style="73" customWidth="1"/>
    <col min="13570" max="13570" width="13.125" style="73" bestFit="1" customWidth="1"/>
    <col min="13571" max="13577" width="8.875" style="73" customWidth="1"/>
    <col min="13578" max="13579" width="7.875" style="73" customWidth="1"/>
    <col min="13580" max="13812" width="9" style="73"/>
    <col min="13813" max="13813" width="3" style="73" customWidth="1"/>
    <col min="13814" max="13814" width="11.625" style="73" customWidth="1"/>
    <col min="13815" max="13823" width="7.875" style="73" customWidth="1"/>
    <col min="13824" max="13824" width="9" style="73"/>
    <col min="13825" max="13825" width="3" style="73" customWidth="1"/>
    <col min="13826" max="13826" width="13.125" style="73" bestFit="1" customWidth="1"/>
    <col min="13827" max="13833" width="8.875" style="73" customWidth="1"/>
    <col min="13834" max="13835" width="7.875" style="73" customWidth="1"/>
    <col min="13836" max="14068" width="9" style="73"/>
    <col min="14069" max="14069" width="3" style="73" customWidth="1"/>
    <col min="14070" max="14070" width="11.625" style="73" customWidth="1"/>
    <col min="14071" max="14079" width="7.875" style="73" customWidth="1"/>
    <col min="14080" max="14080" width="9" style="73"/>
    <col min="14081" max="14081" width="3" style="73" customWidth="1"/>
    <col min="14082" max="14082" width="13.125" style="73" bestFit="1" customWidth="1"/>
    <col min="14083" max="14089" width="8.875" style="73" customWidth="1"/>
    <col min="14090" max="14091" width="7.875" style="73" customWidth="1"/>
    <col min="14092" max="14324" width="9" style="73"/>
    <col min="14325" max="14325" width="3" style="73" customWidth="1"/>
    <col min="14326" max="14326" width="11.625" style="73" customWidth="1"/>
    <col min="14327" max="14335" width="7.875" style="73" customWidth="1"/>
    <col min="14336" max="14336" width="9" style="73"/>
    <col min="14337" max="14337" width="3" style="73" customWidth="1"/>
    <col min="14338" max="14338" width="13.125" style="73" bestFit="1" customWidth="1"/>
    <col min="14339" max="14345" width="8.875" style="73" customWidth="1"/>
    <col min="14346" max="14347" width="7.875" style="73" customWidth="1"/>
    <col min="14348" max="14580" width="9" style="73"/>
    <col min="14581" max="14581" width="3" style="73" customWidth="1"/>
    <col min="14582" max="14582" width="11.625" style="73" customWidth="1"/>
    <col min="14583" max="14591" width="7.875" style="73" customWidth="1"/>
    <col min="14592" max="14592" width="9" style="73"/>
    <col min="14593" max="14593" width="3" style="73" customWidth="1"/>
    <col min="14594" max="14594" width="13.125" style="73" bestFit="1" customWidth="1"/>
    <col min="14595" max="14601" width="8.875" style="73" customWidth="1"/>
    <col min="14602" max="14603" width="7.875" style="73" customWidth="1"/>
    <col min="14604" max="14836" width="9" style="73"/>
    <col min="14837" max="14837" width="3" style="73" customWidth="1"/>
    <col min="14838" max="14838" width="11.625" style="73" customWidth="1"/>
    <col min="14839" max="14847" width="7.875" style="73" customWidth="1"/>
    <col min="14848" max="14848" width="9" style="73"/>
    <col min="14849" max="14849" width="3" style="73" customWidth="1"/>
    <col min="14850" max="14850" width="13.125" style="73" bestFit="1" customWidth="1"/>
    <col min="14851" max="14857" width="8.875" style="73" customWidth="1"/>
    <col min="14858" max="14859" width="7.875" style="73" customWidth="1"/>
    <col min="14860" max="15092" width="9" style="73"/>
    <col min="15093" max="15093" width="3" style="73" customWidth="1"/>
    <col min="15094" max="15094" width="11.625" style="73" customWidth="1"/>
    <col min="15095" max="15103" width="7.875" style="73" customWidth="1"/>
    <col min="15104" max="15104" width="9" style="73"/>
    <col min="15105" max="15105" width="3" style="73" customWidth="1"/>
    <col min="15106" max="15106" width="13.125" style="73" bestFit="1" customWidth="1"/>
    <col min="15107" max="15113" width="8.875" style="73" customWidth="1"/>
    <col min="15114" max="15115" width="7.875" style="73" customWidth="1"/>
    <col min="15116" max="15348" width="9" style="73"/>
    <col min="15349" max="15349" width="3" style="73" customWidth="1"/>
    <col min="15350" max="15350" width="11.625" style="73" customWidth="1"/>
    <col min="15351" max="15359" width="7.875" style="73" customWidth="1"/>
    <col min="15360" max="15360" width="9" style="73"/>
    <col min="15361" max="15361" width="3" style="73" customWidth="1"/>
    <col min="15362" max="15362" width="13.125" style="73" bestFit="1" customWidth="1"/>
    <col min="15363" max="15369" width="8.875" style="73" customWidth="1"/>
    <col min="15370" max="15371" width="7.875" style="73" customWidth="1"/>
    <col min="15372" max="15604" width="9" style="73"/>
    <col min="15605" max="15605" width="3" style="73" customWidth="1"/>
    <col min="15606" max="15606" width="11.625" style="73" customWidth="1"/>
    <col min="15607" max="15615" width="7.875" style="73" customWidth="1"/>
    <col min="15616" max="15616" width="9" style="73"/>
    <col min="15617" max="15617" width="3" style="73" customWidth="1"/>
    <col min="15618" max="15618" width="13.125" style="73" bestFit="1" customWidth="1"/>
    <col min="15619" max="15625" width="8.875" style="73" customWidth="1"/>
    <col min="15626" max="15627" width="7.875" style="73" customWidth="1"/>
    <col min="15628" max="15860" width="9" style="73"/>
    <col min="15861" max="15861" width="3" style="73" customWidth="1"/>
    <col min="15862" max="15862" width="11.625" style="73" customWidth="1"/>
    <col min="15863" max="15871" width="7.875" style="73" customWidth="1"/>
    <col min="15872" max="15872" width="9" style="73"/>
    <col min="15873" max="15873" width="3" style="73" customWidth="1"/>
    <col min="15874" max="15874" width="13.125" style="73" bestFit="1" customWidth="1"/>
    <col min="15875" max="15881" width="8.875" style="73" customWidth="1"/>
    <col min="15882" max="15883" width="7.875" style="73" customWidth="1"/>
    <col min="15884" max="16116" width="9" style="73"/>
    <col min="16117" max="16117" width="3" style="73" customWidth="1"/>
    <col min="16118" max="16118" width="11.625" style="73" customWidth="1"/>
    <col min="16119" max="16127" width="7.875" style="73" customWidth="1"/>
    <col min="16128" max="16128" width="9" style="73"/>
    <col min="16129" max="16129" width="3" style="73" customWidth="1"/>
    <col min="16130" max="16130" width="13.125" style="73" bestFit="1" customWidth="1"/>
    <col min="16131" max="16137" width="8.875" style="73" customWidth="1"/>
    <col min="16138" max="16139" width="7.875" style="73" customWidth="1"/>
    <col min="16140" max="16384" width="9" style="73"/>
  </cols>
  <sheetData>
    <row r="1" spans="1:12" ht="13.5">
      <c r="A1" s="349" t="s">
        <v>71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72"/>
    </row>
    <row r="2" spans="1:12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6" t="s">
        <v>2</v>
      </c>
      <c r="L3" s="72"/>
    </row>
    <row r="4" spans="1:12" ht="14.25" customHeight="1">
      <c r="A4" s="27"/>
      <c r="B4" s="8"/>
      <c r="C4" s="352" t="s">
        <v>62</v>
      </c>
      <c r="D4" s="352"/>
      <c r="E4" s="352"/>
      <c r="F4" s="353" t="s">
        <v>11</v>
      </c>
      <c r="G4" s="353"/>
      <c r="H4" s="353"/>
      <c r="I4" s="352" t="s">
        <v>12</v>
      </c>
      <c r="J4" s="352"/>
      <c r="K4" s="352"/>
      <c r="L4" s="72"/>
    </row>
    <row r="5" spans="1:12" ht="13.5" customHeight="1">
      <c r="A5" s="13"/>
      <c r="B5" s="21" t="s">
        <v>7</v>
      </c>
      <c r="C5" s="75"/>
      <c r="D5" s="75"/>
      <c r="E5" s="75"/>
      <c r="F5" s="75"/>
      <c r="G5" s="75"/>
      <c r="H5" s="75"/>
      <c r="I5" s="75"/>
      <c r="J5" s="75"/>
      <c r="K5" s="75"/>
      <c r="L5" s="72"/>
    </row>
    <row r="6" spans="1:12" ht="65.25" customHeight="1">
      <c r="A6" s="13"/>
      <c r="B6" s="57" t="s">
        <v>8</v>
      </c>
      <c r="C6" s="76" t="s">
        <v>63</v>
      </c>
      <c r="D6" s="76" t="s">
        <v>64</v>
      </c>
      <c r="E6" s="76" t="s">
        <v>65</v>
      </c>
      <c r="F6" s="76" t="s">
        <v>63</v>
      </c>
      <c r="G6" s="76" t="s">
        <v>64</v>
      </c>
      <c r="H6" s="76" t="s">
        <v>65</v>
      </c>
      <c r="I6" s="76" t="s">
        <v>63</v>
      </c>
      <c r="J6" s="76" t="s">
        <v>64</v>
      </c>
      <c r="K6" s="76" t="s">
        <v>65</v>
      </c>
      <c r="L6" s="72"/>
    </row>
    <row r="7" spans="1:12" ht="12" customHeight="1">
      <c r="A7" s="340" t="s">
        <v>14</v>
      </c>
      <c r="B7" s="20" t="s">
        <v>66</v>
      </c>
      <c r="C7" s="106">
        <v>21</v>
      </c>
      <c r="D7" s="106">
        <v>9</v>
      </c>
      <c r="E7" s="106">
        <v>282</v>
      </c>
      <c r="F7" s="106">
        <v>2</v>
      </c>
      <c r="G7" s="106">
        <v>2</v>
      </c>
      <c r="H7" s="106">
        <v>2</v>
      </c>
      <c r="I7" s="106">
        <v>19</v>
      </c>
      <c r="J7" s="106">
        <v>8</v>
      </c>
      <c r="K7" s="107">
        <v>280</v>
      </c>
      <c r="L7" s="72"/>
    </row>
    <row r="8" spans="1:12" ht="12" customHeight="1">
      <c r="A8" s="341"/>
      <c r="B8" s="20" t="s">
        <v>34</v>
      </c>
      <c r="C8" s="106">
        <v>20</v>
      </c>
      <c r="D8" s="106">
        <v>14</v>
      </c>
      <c r="E8" s="106">
        <v>285</v>
      </c>
      <c r="F8" s="108">
        <v>1</v>
      </c>
      <c r="G8" s="106">
        <v>5</v>
      </c>
      <c r="H8" s="106">
        <v>2</v>
      </c>
      <c r="I8" s="106">
        <v>19</v>
      </c>
      <c r="J8" s="106">
        <v>9</v>
      </c>
      <c r="K8" s="107">
        <v>283</v>
      </c>
      <c r="L8" s="72"/>
    </row>
    <row r="9" spans="1:12" ht="12" customHeight="1">
      <c r="A9" s="341"/>
      <c r="B9" s="20" t="s">
        <v>36</v>
      </c>
      <c r="C9" s="106">
        <v>18</v>
      </c>
      <c r="D9" s="106">
        <v>16</v>
      </c>
      <c r="E9" s="106">
        <v>291</v>
      </c>
      <c r="F9" s="106">
        <v>1</v>
      </c>
      <c r="G9" s="106">
        <v>6</v>
      </c>
      <c r="H9" s="106">
        <v>1</v>
      </c>
      <c r="I9" s="106">
        <v>17</v>
      </c>
      <c r="J9" s="106">
        <v>10</v>
      </c>
      <c r="K9" s="107">
        <v>290</v>
      </c>
      <c r="L9" s="72"/>
    </row>
    <row r="10" spans="1:12" ht="12" customHeight="1">
      <c r="A10" s="341"/>
      <c r="B10" s="20" t="s">
        <v>38</v>
      </c>
      <c r="C10" s="106">
        <v>19</v>
      </c>
      <c r="D10" s="106">
        <v>15</v>
      </c>
      <c r="E10" s="106">
        <v>295</v>
      </c>
      <c r="F10" s="106">
        <v>2</v>
      </c>
      <c r="G10" s="106">
        <v>3</v>
      </c>
      <c r="H10" s="106">
        <v>3</v>
      </c>
      <c r="I10" s="106">
        <v>17</v>
      </c>
      <c r="J10" s="106">
        <v>12</v>
      </c>
      <c r="K10" s="107">
        <v>292</v>
      </c>
      <c r="L10" s="72"/>
    </row>
    <row r="11" spans="1:12" ht="12" customHeight="1">
      <c r="A11" s="341"/>
      <c r="B11" s="20" t="s">
        <v>40</v>
      </c>
      <c r="C11" s="106">
        <v>22</v>
      </c>
      <c r="D11" s="106">
        <v>14</v>
      </c>
      <c r="E11" s="106">
        <v>283</v>
      </c>
      <c r="F11" s="106">
        <v>3</v>
      </c>
      <c r="G11" s="106">
        <v>2</v>
      </c>
      <c r="H11" s="106">
        <v>5</v>
      </c>
      <c r="I11" s="106">
        <v>19</v>
      </c>
      <c r="J11" s="106">
        <v>12</v>
      </c>
      <c r="K11" s="107">
        <v>278</v>
      </c>
      <c r="L11" s="72"/>
    </row>
    <row r="12" spans="1:12" ht="12" customHeight="1">
      <c r="A12" s="341"/>
      <c r="B12" s="20" t="s">
        <v>42</v>
      </c>
      <c r="C12" s="106">
        <v>18</v>
      </c>
      <c r="D12" s="106">
        <v>12</v>
      </c>
      <c r="E12" s="106">
        <v>291</v>
      </c>
      <c r="F12" s="106">
        <v>2</v>
      </c>
      <c r="G12" s="106">
        <v>2</v>
      </c>
      <c r="H12" s="106">
        <v>3</v>
      </c>
      <c r="I12" s="106">
        <v>15</v>
      </c>
      <c r="J12" s="106">
        <v>10</v>
      </c>
      <c r="K12" s="107">
        <v>288</v>
      </c>
      <c r="L12" s="72"/>
    </row>
    <row r="13" spans="1:12" ht="12" customHeight="1">
      <c r="A13" s="341"/>
      <c r="B13" s="20" t="s">
        <v>44</v>
      </c>
      <c r="C13" s="106">
        <v>14</v>
      </c>
      <c r="D13" s="106">
        <v>10</v>
      </c>
      <c r="E13" s="106">
        <v>294</v>
      </c>
      <c r="F13" s="108">
        <v>2</v>
      </c>
      <c r="G13" s="106">
        <v>3</v>
      </c>
      <c r="H13" s="106">
        <v>3</v>
      </c>
      <c r="I13" s="106">
        <v>12</v>
      </c>
      <c r="J13" s="106">
        <v>7</v>
      </c>
      <c r="K13" s="107">
        <v>290</v>
      </c>
      <c r="L13" s="72"/>
    </row>
    <row r="14" spans="1:12" ht="12" customHeight="1">
      <c r="A14" s="341"/>
      <c r="B14" s="20" t="s">
        <v>46</v>
      </c>
      <c r="C14" s="106">
        <v>17</v>
      </c>
      <c r="D14" s="106">
        <v>12</v>
      </c>
      <c r="E14" s="106">
        <v>288</v>
      </c>
      <c r="F14" s="108">
        <v>2</v>
      </c>
      <c r="G14" s="106">
        <v>5</v>
      </c>
      <c r="H14" s="106">
        <v>2</v>
      </c>
      <c r="I14" s="106">
        <v>15</v>
      </c>
      <c r="J14" s="106">
        <v>7</v>
      </c>
      <c r="K14" s="107">
        <v>286</v>
      </c>
      <c r="L14" s="72"/>
    </row>
    <row r="15" spans="1:12" ht="12" customHeight="1">
      <c r="A15" s="341"/>
      <c r="B15" s="20" t="s">
        <v>48</v>
      </c>
      <c r="C15" s="21">
        <v>16</v>
      </c>
      <c r="D15" s="21">
        <v>11</v>
      </c>
      <c r="E15" s="21">
        <v>290</v>
      </c>
      <c r="F15" s="108">
        <v>1</v>
      </c>
      <c r="G15" s="21">
        <v>4</v>
      </c>
      <c r="H15" s="21">
        <v>4</v>
      </c>
      <c r="I15" s="21">
        <v>15</v>
      </c>
      <c r="J15" s="106">
        <v>7</v>
      </c>
      <c r="K15" s="107">
        <v>286</v>
      </c>
      <c r="L15" s="72"/>
    </row>
    <row r="16" spans="1:12" ht="12" customHeight="1">
      <c r="A16" s="341"/>
      <c r="B16" s="20" t="s">
        <v>50</v>
      </c>
      <c r="C16" s="21">
        <v>17</v>
      </c>
      <c r="D16" s="21">
        <v>8</v>
      </c>
      <c r="E16" s="21">
        <v>298</v>
      </c>
      <c r="F16" s="21">
        <v>1</v>
      </c>
      <c r="G16" s="21">
        <v>1</v>
      </c>
      <c r="H16" s="21">
        <v>3</v>
      </c>
      <c r="I16" s="21">
        <v>16</v>
      </c>
      <c r="J16" s="106">
        <v>7</v>
      </c>
      <c r="K16" s="107">
        <v>295</v>
      </c>
      <c r="L16" s="72"/>
    </row>
    <row r="17" spans="1:12" ht="12" customHeight="1">
      <c r="A17" s="341"/>
      <c r="B17" s="20" t="s">
        <v>51</v>
      </c>
      <c r="C17" s="21">
        <v>14</v>
      </c>
      <c r="D17" s="21">
        <v>13</v>
      </c>
      <c r="E17" s="21">
        <v>310</v>
      </c>
      <c r="F17" s="21">
        <v>0</v>
      </c>
      <c r="G17" s="21">
        <v>2</v>
      </c>
      <c r="H17" s="21">
        <v>1</v>
      </c>
      <c r="I17" s="21">
        <v>14</v>
      </c>
      <c r="J17" s="26">
        <v>11</v>
      </c>
      <c r="K17" s="107">
        <v>309</v>
      </c>
      <c r="L17" s="72"/>
    </row>
    <row r="18" spans="1:12" ht="12" customHeight="1">
      <c r="A18" s="341"/>
      <c r="B18" s="39" t="s">
        <v>59</v>
      </c>
      <c r="C18" s="61">
        <v>21</v>
      </c>
      <c r="D18" s="61">
        <v>16</v>
      </c>
      <c r="E18" s="61">
        <v>281</v>
      </c>
      <c r="F18" s="61">
        <v>1</v>
      </c>
      <c r="G18" s="61">
        <v>4</v>
      </c>
      <c r="H18" s="61">
        <v>1</v>
      </c>
      <c r="I18" s="61">
        <v>20</v>
      </c>
      <c r="J18" s="109">
        <v>13</v>
      </c>
      <c r="K18" s="110">
        <v>280</v>
      </c>
      <c r="L18" s="72"/>
    </row>
    <row r="19" spans="1:12" ht="12" customHeight="1">
      <c r="A19" s="341"/>
      <c r="B19" s="20" t="s">
        <v>28</v>
      </c>
      <c r="C19" s="106">
        <v>21</v>
      </c>
      <c r="D19" s="106">
        <v>13</v>
      </c>
      <c r="E19" s="106">
        <v>284</v>
      </c>
      <c r="F19" s="106">
        <v>1</v>
      </c>
      <c r="G19" s="106">
        <v>4</v>
      </c>
      <c r="H19" s="106">
        <v>2</v>
      </c>
      <c r="I19" s="106">
        <v>20</v>
      </c>
      <c r="J19" s="106">
        <v>9</v>
      </c>
      <c r="K19" s="107">
        <v>282</v>
      </c>
      <c r="L19" s="83"/>
    </row>
    <row r="20" spans="1:12" ht="12" customHeight="1">
      <c r="A20" s="341"/>
      <c r="B20" s="20" t="s">
        <v>34</v>
      </c>
      <c r="C20" s="106">
        <v>16</v>
      </c>
      <c r="D20" s="106">
        <v>13</v>
      </c>
      <c r="E20" s="106">
        <v>305</v>
      </c>
      <c r="F20" s="108" t="s">
        <v>57</v>
      </c>
      <c r="G20" s="106">
        <v>5</v>
      </c>
      <c r="H20" s="106">
        <v>2</v>
      </c>
      <c r="I20" s="106">
        <v>16</v>
      </c>
      <c r="J20" s="106">
        <v>8</v>
      </c>
      <c r="K20" s="107">
        <v>303</v>
      </c>
      <c r="L20" s="83"/>
    </row>
    <row r="21" spans="1:12" ht="12" customHeight="1">
      <c r="A21" s="341"/>
      <c r="B21" s="20" t="s">
        <v>36</v>
      </c>
      <c r="C21" s="106"/>
      <c r="D21" s="106"/>
      <c r="E21" s="106"/>
      <c r="F21" s="106"/>
      <c r="G21" s="106"/>
      <c r="H21" s="106"/>
      <c r="I21" s="106"/>
      <c r="J21" s="106"/>
      <c r="K21" s="107"/>
      <c r="L21" s="83"/>
    </row>
    <row r="22" spans="1:12" ht="12" customHeight="1">
      <c r="A22" s="341"/>
      <c r="B22" s="20" t="s">
        <v>38</v>
      </c>
      <c r="C22" s="106"/>
      <c r="D22" s="106"/>
      <c r="E22" s="106"/>
      <c r="F22" s="106"/>
      <c r="G22" s="106"/>
      <c r="H22" s="106"/>
      <c r="I22" s="106"/>
      <c r="J22" s="106"/>
      <c r="K22" s="107"/>
      <c r="L22" s="83"/>
    </row>
    <row r="23" spans="1:12" ht="12" customHeight="1">
      <c r="A23" s="341"/>
      <c r="B23" s="20" t="s">
        <v>40</v>
      </c>
      <c r="C23" s="106"/>
      <c r="D23" s="106"/>
      <c r="E23" s="106"/>
      <c r="F23" s="106"/>
      <c r="G23" s="106"/>
      <c r="H23" s="106"/>
      <c r="I23" s="106"/>
      <c r="J23" s="106"/>
      <c r="K23" s="107"/>
      <c r="L23" s="83"/>
    </row>
    <row r="24" spans="1:12" ht="12" customHeight="1">
      <c r="A24" s="341"/>
      <c r="B24" s="20" t="s">
        <v>42</v>
      </c>
      <c r="C24" s="106"/>
      <c r="D24" s="106"/>
      <c r="E24" s="106"/>
      <c r="F24" s="106"/>
      <c r="G24" s="106"/>
      <c r="H24" s="106"/>
      <c r="I24" s="106"/>
      <c r="J24" s="106"/>
      <c r="K24" s="107"/>
      <c r="L24" s="83"/>
    </row>
    <row r="25" spans="1:12" ht="12" customHeight="1">
      <c r="A25" s="341"/>
      <c r="B25" s="20" t="s">
        <v>68</v>
      </c>
      <c r="C25" s="106"/>
      <c r="D25" s="106"/>
      <c r="E25" s="106"/>
      <c r="F25" s="108"/>
      <c r="G25" s="106"/>
      <c r="H25" s="106"/>
      <c r="I25" s="106"/>
      <c r="J25" s="106"/>
      <c r="K25" s="107"/>
      <c r="L25" s="83"/>
    </row>
    <row r="26" spans="1:12" ht="12" customHeight="1">
      <c r="A26" s="341"/>
      <c r="B26" s="20" t="s">
        <v>46</v>
      </c>
      <c r="C26" s="106"/>
      <c r="D26" s="106"/>
      <c r="E26" s="106"/>
      <c r="F26" s="108"/>
      <c r="G26" s="106"/>
      <c r="H26" s="106"/>
      <c r="I26" s="106"/>
      <c r="J26" s="106"/>
      <c r="K26" s="107"/>
      <c r="L26" s="83"/>
    </row>
    <row r="27" spans="1:12" ht="12" customHeight="1">
      <c r="A27" s="341"/>
      <c r="B27" s="20" t="s">
        <v>48</v>
      </c>
      <c r="C27" s="21"/>
      <c r="D27" s="21"/>
      <c r="E27" s="21"/>
      <c r="F27" s="108"/>
      <c r="G27" s="21"/>
      <c r="H27" s="21"/>
      <c r="I27" s="21"/>
      <c r="J27" s="106"/>
      <c r="K27" s="107"/>
      <c r="L27" s="83"/>
    </row>
    <row r="28" spans="1:12" ht="12" customHeight="1">
      <c r="A28" s="341"/>
      <c r="B28" s="20" t="s">
        <v>50</v>
      </c>
      <c r="C28" s="21"/>
      <c r="D28" s="21"/>
      <c r="E28" s="21"/>
      <c r="F28" s="21"/>
      <c r="G28" s="21"/>
      <c r="H28" s="21"/>
      <c r="I28" s="21"/>
      <c r="J28" s="106"/>
      <c r="K28" s="107"/>
      <c r="L28" s="83"/>
    </row>
    <row r="29" spans="1:12" ht="12" customHeight="1">
      <c r="A29" s="341"/>
      <c r="B29" s="20" t="s">
        <v>51</v>
      </c>
      <c r="C29" s="21"/>
      <c r="D29" s="21"/>
      <c r="E29" s="21"/>
      <c r="F29" s="21"/>
      <c r="G29" s="21"/>
      <c r="H29" s="21"/>
      <c r="I29" s="21"/>
      <c r="J29" s="26"/>
      <c r="K29" s="107"/>
      <c r="L29" s="83"/>
    </row>
    <row r="30" spans="1:12" ht="12" customHeight="1">
      <c r="A30" s="342"/>
      <c r="B30" s="20" t="s">
        <v>59</v>
      </c>
      <c r="C30" s="21"/>
      <c r="D30" s="21"/>
      <c r="E30" s="21"/>
      <c r="F30" s="21"/>
      <c r="G30" s="21"/>
      <c r="H30" s="21"/>
      <c r="I30" s="21"/>
      <c r="J30" s="111"/>
      <c r="K30" s="107"/>
      <c r="L30" s="72"/>
    </row>
    <row r="31" spans="1:12" ht="12" customHeight="1">
      <c r="A31" s="27"/>
      <c r="B31" s="28" t="s">
        <v>29</v>
      </c>
      <c r="C31" s="86">
        <v>-5</v>
      </c>
      <c r="D31" s="86">
        <v>0</v>
      </c>
      <c r="E31" s="86">
        <v>21</v>
      </c>
      <c r="F31" s="86">
        <v>-1</v>
      </c>
      <c r="G31" s="86">
        <v>1</v>
      </c>
      <c r="H31" s="86">
        <v>0</v>
      </c>
      <c r="I31" s="86">
        <v>-4</v>
      </c>
      <c r="J31" s="86">
        <v>-1</v>
      </c>
      <c r="K31" s="86">
        <v>21</v>
      </c>
      <c r="L31" s="72"/>
    </row>
    <row r="32" spans="1:12" ht="12" customHeight="1">
      <c r="A32" s="31"/>
      <c r="B32" s="32" t="s">
        <v>30</v>
      </c>
      <c r="C32" s="87">
        <v>-23.809523809523807</v>
      </c>
      <c r="D32" s="87">
        <v>0</v>
      </c>
      <c r="E32" s="87">
        <v>7.3943661971830981</v>
      </c>
      <c r="F32" s="87" t="s">
        <v>31</v>
      </c>
      <c r="G32" s="87" t="s">
        <v>31</v>
      </c>
      <c r="H32" s="87" t="s">
        <v>31</v>
      </c>
      <c r="I32" s="87">
        <v>-20</v>
      </c>
      <c r="J32" s="87" t="s">
        <v>31</v>
      </c>
      <c r="K32" s="87">
        <v>7.4468085106382977</v>
      </c>
      <c r="L32" s="72"/>
    </row>
    <row r="33" spans="1:12" ht="12" customHeight="1">
      <c r="A33" s="28"/>
      <c r="B33" s="9"/>
      <c r="C33" s="35"/>
      <c r="D33" s="9"/>
      <c r="E33" s="9"/>
      <c r="F33" s="9"/>
      <c r="G33" s="9"/>
      <c r="H33" s="9"/>
      <c r="I33" s="9"/>
      <c r="J33" s="36"/>
      <c r="K33" s="36"/>
      <c r="L33" s="72"/>
    </row>
    <row r="34" spans="1:12" ht="12" customHeight="1">
      <c r="A34" s="343" t="s">
        <v>32</v>
      </c>
      <c r="B34" s="18" t="s">
        <v>69</v>
      </c>
      <c r="C34" s="88">
        <f>SUBSTITUTE(C19,"-",0)-SUBSTITUTE(C7,"-",0)</f>
        <v>0</v>
      </c>
      <c r="D34" s="88">
        <f>SUBSTITUTE(D19,"-",0)-SUBSTITUTE(D7,"-",0)</f>
        <v>4</v>
      </c>
      <c r="E34" s="88">
        <f t="shared" ref="E34:K34" si="0">SUBSTITUTE(E19,"-",0)-SUBSTITUTE(E7,"-",0)</f>
        <v>2</v>
      </c>
      <c r="F34" s="88">
        <f t="shared" si="0"/>
        <v>-1</v>
      </c>
      <c r="G34" s="88">
        <f t="shared" si="0"/>
        <v>2</v>
      </c>
      <c r="H34" s="88">
        <f t="shared" si="0"/>
        <v>0</v>
      </c>
      <c r="I34" s="88">
        <f t="shared" si="0"/>
        <v>1</v>
      </c>
      <c r="J34" s="88">
        <f t="shared" si="0"/>
        <v>1</v>
      </c>
      <c r="K34" s="88">
        <f t="shared" si="0"/>
        <v>2</v>
      </c>
      <c r="L34" s="72"/>
    </row>
    <row r="35" spans="1:12" ht="12" customHeight="1">
      <c r="A35" s="344"/>
      <c r="B35" s="20" t="s">
        <v>34</v>
      </c>
      <c r="C35" s="89">
        <f t="shared" ref="C35:K45" si="1">SUBSTITUTE(C20,"-",0)-SUBSTITUTE(C8,"-",0)</f>
        <v>-4</v>
      </c>
      <c r="D35" s="89">
        <f t="shared" si="1"/>
        <v>-1</v>
      </c>
      <c r="E35" s="89">
        <f t="shared" si="1"/>
        <v>20</v>
      </c>
      <c r="F35" s="89">
        <f t="shared" si="1"/>
        <v>-1</v>
      </c>
      <c r="G35" s="89">
        <f t="shared" si="1"/>
        <v>0</v>
      </c>
      <c r="H35" s="89">
        <f t="shared" si="1"/>
        <v>0</v>
      </c>
      <c r="I35" s="89">
        <f t="shared" si="1"/>
        <v>-3</v>
      </c>
      <c r="J35" s="89">
        <f t="shared" si="1"/>
        <v>-1</v>
      </c>
      <c r="K35" s="89">
        <f>SUBSTITUTE(K20,"-",0)-SUBSTITUTE(K8,"-",0)</f>
        <v>20</v>
      </c>
      <c r="L35" s="72"/>
    </row>
    <row r="36" spans="1:12" ht="12" customHeight="1">
      <c r="A36" s="344" t="s">
        <v>35</v>
      </c>
      <c r="B36" s="20" t="s">
        <v>36</v>
      </c>
      <c r="C36" s="89" t="e">
        <f t="shared" si="1"/>
        <v>#VALUE!</v>
      </c>
      <c r="D36" s="89" t="e">
        <f t="shared" si="1"/>
        <v>#VALUE!</v>
      </c>
      <c r="E36" s="89" t="e">
        <f t="shared" si="1"/>
        <v>#VALUE!</v>
      </c>
      <c r="F36" s="89" t="e">
        <f t="shared" si="1"/>
        <v>#VALUE!</v>
      </c>
      <c r="G36" s="89" t="e">
        <f t="shared" si="1"/>
        <v>#VALUE!</v>
      </c>
      <c r="H36" s="89" t="e">
        <f t="shared" si="1"/>
        <v>#VALUE!</v>
      </c>
      <c r="I36" s="89" t="e">
        <f t="shared" si="1"/>
        <v>#VALUE!</v>
      </c>
      <c r="J36" s="89" t="e">
        <f t="shared" si="1"/>
        <v>#VALUE!</v>
      </c>
      <c r="K36" s="89" t="e">
        <f t="shared" si="1"/>
        <v>#VALUE!</v>
      </c>
      <c r="L36" s="72"/>
    </row>
    <row r="37" spans="1:12" ht="12" customHeight="1">
      <c r="A37" s="344" t="s">
        <v>37</v>
      </c>
      <c r="B37" s="20" t="s">
        <v>38</v>
      </c>
      <c r="C37" s="89" t="e">
        <f t="shared" si="1"/>
        <v>#VALUE!</v>
      </c>
      <c r="D37" s="89" t="e">
        <f t="shared" si="1"/>
        <v>#VALUE!</v>
      </c>
      <c r="E37" s="89" t="e">
        <f t="shared" si="1"/>
        <v>#VALUE!</v>
      </c>
      <c r="F37" s="89" t="e">
        <f t="shared" si="1"/>
        <v>#VALUE!</v>
      </c>
      <c r="G37" s="89" t="e">
        <f t="shared" si="1"/>
        <v>#VALUE!</v>
      </c>
      <c r="H37" s="89" t="e">
        <f t="shared" si="1"/>
        <v>#VALUE!</v>
      </c>
      <c r="I37" s="89" t="e">
        <f t="shared" si="1"/>
        <v>#VALUE!</v>
      </c>
      <c r="J37" s="89" t="e">
        <f t="shared" si="1"/>
        <v>#VALUE!</v>
      </c>
      <c r="K37" s="89" t="e">
        <f t="shared" si="1"/>
        <v>#VALUE!</v>
      </c>
      <c r="L37" s="72"/>
    </row>
    <row r="38" spans="1:12" ht="12" customHeight="1">
      <c r="A38" s="344" t="s">
        <v>39</v>
      </c>
      <c r="B38" s="20" t="s">
        <v>40</v>
      </c>
      <c r="C38" s="89" t="e">
        <f t="shared" si="1"/>
        <v>#VALUE!</v>
      </c>
      <c r="D38" s="89" t="e">
        <f t="shared" si="1"/>
        <v>#VALUE!</v>
      </c>
      <c r="E38" s="89" t="e">
        <f t="shared" si="1"/>
        <v>#VALUE!</v>
      </c>
      <c r="F38" s="89" t="e">
        <f t="shared" si="1"/>
        <v>#VALUE!</v>
      </c>
      <c r="G38" s="89" t="e">
        <f t="shared" si="1"/>
        <v>#VALUE!</v>
      </c>
      <c r="H38" s="89" t="e">
        <f t="shared" si="1"/>
        <v>#VALUE!</v>
      </c>
      <c r="I38" s="89" t="e">
        <f t="shared" si="1"/>
        <v>#VALUE!</v>
      </c>
      <c r="J38" s="89" t="e">
        <f t="shared" si="1"/>
        <v>#VALUE!</v>
      </c>
      <c r="K38" s="89" t="e">
        <f t="shared" si="1"/>
        <v>#VALUE!</v>
      </c>
      <c r="L38" s="72"/>
    </row>
    <row r="39" spans="1:12" ht="12" customHeight="1">
      <c r="A39" s="344" t="s">
        <v>41</v>
      </c>
      <c r="B39" s="20" t="s">
        <v>42</v>
      </c>
      <c r="C39" s="89" t="e">
        <f t="shared" si="1"/>
        <v>#VALUE!</v>
      </c>
      <c r="D39" s="89" t="e">
        <f t="shared" si="1"/>
        <v>#VALUE!</v>
      </c>
      <c r="E39" s="89" t="e">
        <f t="shared" si="1"/>
        <v>#VALUE!</v>
      </c>
      <c r="F39" s="89" t="e">
        <f t="shared" si="1"/>
        <v>#VALUE!</v>
      </c>
      <c r="G39" s="89" t="e">
        <f t="shared" si="1"/>
        <v>#VALUE!</v>
      </c>
      <c r="H39" s="89" t="e">
        <f t="shared" si="1"/>
        <v>#VALUE!</v>
      </c>
      <c r="I39" s="89" t="e">
        <f t="shared" si="1"/>
        <v>#VALUE!</v>
      </c>
      <c r="J39" s="89" t="e">
        <f t="shared" si="1"/>
        <v>#VALUE!</v>
      </c>
      <c r="K39" s="89" t="e">
        <f t="shared" si="1"/>
        <v>#VALUE!</v>
      </c>
      <c r="L39" s="72"/>
    </row>
    <row r="40" spans="1:12" ht="12" customHeight="1">
      <c r="A40" s="344" t="s">
        <v>43</v>
      </c>
      <c r="B40" s="20" t="s">
        <v>44</v>
      </c>
      <c r="C40" s="89" t="e">
        <f t="shared" si="1"/>
        <v>#VALUE!</v>
      </c>
      <c r="D40" s="89" t="e">
        <f t="shared" si="1"/>
        <v>#VALUE!</v>
      </c>
      <c r="E40" s="89" t="e">
        <f t="shared" si="1"/>
        <v>#VALUE!</v>
      </c>
      <c r="F40" s="89" t="e">
        <f t="shared" si="1"/>
        <v>#VALUE!</v>
      </c>
      <c r="G40" s="89" t="e">
        <f t="shared" si="1"/>
        <v>#VALUE!</v>
      </c>
      <c r="H40" s="89" t="e">
        <f t="shared" si="1"/>
        <v>#VALUE!</v>
      </c>
      <c r="I40" s="89" t="e">
        <f t="shared" si="1"/>
        <v>#VALUE!</v>
      </c>
      <c r="J40" s="89" t="e">
        <f t="shared" si="1"/>
        <v>#VALUE!</v>
      </c>
      <c r="K40" s="89" t="e">
        <f t="shared" si="1"/>
        <v>#VALUE!</v>
      </c>
      <c r="L40" s="72"/>
    </row>
    <row r="41" spans="1:12" ht="12" customHeight="1">
      <c r="A41" s="344" t="s">
        <v>45</v>
      </c>
      <c r="B41" s="20" t="s">
        <v>46</v>
      </c>
      <c r="C41" s="89" t="e">
        <f t="shared" si="1"/>
        <v>#VALUE!</v>
      </c>
      <c r="D41" s="89" t="e">
        <f t="shared" si="1"/>
        <v>#VALUE!</v>
      </c>
      <c r="E41" s="89" t="e">
        <f t="shared" si="1"/>
        <v>#VALUE!</v>
      </c>
      <c r="F41" s="89" t="e">
        <f t="shared" si="1"/>
        <v>#VALUE!</v>
      </c>
      <c r="G41" s="89" t="e">
        <f t="shared" si="1"/>
        <v>#VALUE!</v>
      </c>
      <c r="H41" s="89" t="e">
        <f t="shared" si="1"/>
        <v>#VALUE!</v>
      </c>
      <c r="I41" s="89" t="e">
        <f t="shared" si="1"/>
        <v>#VALUE!</v>
      </c>
      <c r="J41" s="89" t="e">
        <f t="shared" si="1"/>
        <v>#VALUE!</v>
      </c>
      <c r="K41" s="89" t="e">
        <f t="shared" si="1"/>
        <v>#VALUE!</v>
      </c>
      <c r="L41" s="72"/>
    </row>
    <row r="42" spans="1:12" ht="12" customHeight="1">
      <c r="A42" s="344" t="s">
        <v>47</v>
      </c>
      <c r="B42" s="20" t="s">
        <v>48</v>
      </c>
      <c r="C42" s="89" t="e">
        <f t="shared" si="1"/>
        <v>#VALUE!</v>
      </c>
      <c r="D42" s="89" t="e">
        <f t="shared" si="1"/>
        <v>#VALUE!</v>
      </c>
      <c r="E42" s="89" t="e">
        <f t="shared" si="1"/>
        <v>#VALUE!</v>
      </c>
      <c r="F42" s="89" t="e">
        <f t="shared" si="1"/>
        <v>#VALUE!</v>
      </c>
      <c r="G42" s="89" t="e">
        <f t="shared" si="1"/>
        <v>#VALUE!</v>
      </c>
      <c r="H42" s="89" t="e">
        <f t="shared" si="1"/>
        <v>#VALUE!</v>
      </c>
      <c r="I42" s="89" t="e">
        <f t="shared" si="1"/>
        <v>#VALUE!</v>
      </c>
      <c r="J42" s="89" t="e">
        <f t="shared" si="1"/>
        <v>#VALUE!</v>
      </c>
      <c r="K42" s="89" t="e">
        <f t="shared" si="1"/>
        <v>#VALUE!</v>
      </c>
      <c r="L42" s="72"/>
    </row>
    <row r="43" spans="1:12" ht="12" customHeight="1">
      <c r="A43" s="344" t="s">
        <v>49</v>
      </c>
      <c r="B43" s="20" t="s">
        <v>50</v>
      </c>
      <c r="C43" s="89" t="e">
        <f t="shared" si="1"/>
        <v>#VALUE!</v>
      </c>
      <c r="D43" s="89" t="e">
        <f t="shared" si="1"/>
        <v>#VALUE!</v>
      </c>
      <c r="E43" s="89" t="e">
        <f t="shared" si="1"/>
        <v>#VALUE!</v>
      </c>
      <c r="F43" s="89" t="e">
        <f t="shared" si="1"/>
        <v>#VALUE!</v>
      </c>
      <c r="G43" s="89" t="e">
        <f t="shared" si="1"/>
        <v>#VALUE!</v>
      </c>
      <c r="H43" s="89" t="e">
        <f t="shared" si="1"/>
        <v>#VALUE!</v>
      </c>
      <c r="I43" s="89" t="e">
        <f t="shared" si="1"/>
        <v>#VALUE!</v>
      </c>
      <c r="J43" s="89" t="e">
        <f t="shared" si="1"/>
        <v>#VALUE!</v>
      </c>
      <c r="K43" s="89" t="e">
        <f t="shared" si="1"/>
        <v>#VALUE!</v>
      </c>
      <c r="L43" s="72"/>
    </row>
    <row r="44" spans="1:12" ht="12" customHeight="1">
      <c r="A44" s="344"/>
      <c r="B44" s="20" t="s">
        <v>51</v>
      </c>
      <c r="C44" s="89" t="e">
        <f t="shared" si="1"/>
        <v>#VALUE!</v>
      </c>
      <c r="D44" s="89" t="e">
        <f t="shared" si="1"/>
        <v>#VALUE!</v>
      </c>
      <c r="E44" s="89" t="e">
        <f t="shared" si="1"/>
        <v>#VALUE!</v>
      </c>
      <c r="F44" s="89" t="e">
        <f t="shared" si="1"/>
        <v>#VALUE!</v>
      </c>
      <c r="G44" s="89" t="e">
        <f t="shared" si="1"/>
        <v>#VALUE!</v>
      </c>
      <c r="H44" s="89" t="e">
        <f t="shared" si="1"/>
        <v>#VALUE!</v>
      </c>
      <c r="I44" s="89" t="e">
        <f t="shared" si="1"/>
        <v>#VALUE!</v>
      </c>
      <c r="J44" s="89" t="e">
        <f t="shared" si="1"/>
        <v>#VALUE!</v>
      </c>
      <c r="K44" s="89" t="e">
        <f t="shared" si="1"/>
        <v>#VALUE!</v>
      </c>
      <c r="L44" s="72"/>
    </row>
    <row r="45" spans="1:12" ht="12" customHeight="1">
      <c r="A45" s="345"/>
      <c r="B45" s="39" t="s">
        <v>52</v>
      </c>
      <c r="C45" s="90" t="e">
        <f t="shared" si="1"/>
        <v>#VALUE!</v>
      </c>
      <c r="D45" s="90" t="e">
        <f t="shared" si="1"/>
        <v>#VALUE!</v>
      </c>
      <c r="E45" s="90" t="e">
        <f t="shared" si="1"/>
        <v>#VALUE!</v>
      </c>
      <c r="F45" s="90" t="e">
        <f t="shared" si="1"/>
        <v>#VALUE!</v>
      </c>
      <c r="G45" s="90" t="e">
        <f t="shared" si="1"/>
        <v>#VALUE!</v>
      </c>
      <c r="H45" s="90" t="e">
        <f t="shared" si="1"/>
        <v>#VALUE!</v>
      </c>
      <c r="I45" s="90" t="e">
        <f t="shared" si="1"/>
        <v>#VALUE!</v>
      </c>
      <c r="J45" s="90" t="e">
        <f t="shared" si="1"/>
        <v>#VALUE!</v>
      </c>
      <c r="K45" s="90" t="e">
        <f t="shared" si="1"/>
        <v>#VALUE!</v>
      </c>
      <c r="L45" s="72"/>
    </row>
    <row r="46" spans="1:12" ht="12" customHeight="1">
      <c r="A46" s="28"/>
      <c r="B46" s="9"/>
      <c r="C46" s="50"/>
      <c r="D46" s="43"/>
      <c r="E46" s="43"/>
      <c r="F46" s="43"/>
      <c r="G46" s="43"/>
      <c r="H46" s="43"/>
      <c r="I46" s="43"/>
      <c r="J46" s="43"/>
      <c r="K46" s="43"/>
      <c r="L46" s="72"/>
    </row>
    <row r="47" spans="1:12" ht="12" customHeight="1">
      <c r="A47" s="346" t="s">
        <v>53</v>
      </c>
      <c r="B47" s="18" t="s">
        <v>69</v>
      </c>
      <c r="C47" s="92">
        <f>IF(OR(C7&lt;10,C7="-"),"※",C34/C7*100)</f>
        <v>0</v>
      </c>
      <c r="D47" s="93" t="str">
        <f t="shared" ref="D47:K47" si="2">IF(OR(D7&lt;10,D7="-"),"※",D34/D7*100)</f>
        <v>※</v>
      </c>
      <c r="E47" s="92">
        <f t="shared" si="2"/>
        <v>0.70921985815602839</v>
      </c>
      <c r="F47" s="92" t="str">
        <f t="shared" si="2"/>
        <v>※</v>
      </c>
      <c r="G47" s="92" t="str">
        <f t="shared" si="2"/>
        <v>※</v>
      </c>
      <c r="H47" s="92" t="str">
        <f t="shared" si="2"/>
        <v>※</v>
      </c>
      <c r="I47" s="92">
        <f t="shared" si="2"/>
        <v>5.2631578947368416</v>
      </c>
      <c r="J47" s="92" t="str">
        <f t="shared" si="2"/>
        <v>※</v>
      </c>
      <c r="K47" s="92">
        <f t="shared" si="2"/>
        <v>0.7142857142857143</v>
      </c>
      <c r="L47" s="72"/>
    </row>
    <row r="48" spans="1:12" ht="12" customHeight="1">
      <c r="A48" s="347"/>
      <c r="B48" s="20" t="s">
        <v>34</v>
      </c>
      <c r="C48" s="95">
        <f t="shared" ref="C48:K58" si="3">IF(AND(C8&lt;&gt;"-",C8&gt;=10),C35/C8*100,"※")</f>
        <v>-20</v>
      </c>
      <c r="D48" s="95">
        <f t="shared" si="3"/>
        <v>-7.1428571428571423</v>
      </c>
      <c r="E48" s="95">
        <f t="shared" si="3"/>
        <v>7.0175438596491224</v>
      </c>
      <c r="F48" s="95" t="str">
        <f t="shared" si="3"/>
        <v>※</v>
      </c>
      <c r="G48" s="95" t="str">
        <f t="shared" si="3"/>
        <v>※</v>
      </c>
      <c r="H48" s="95" t="str">
        <f t="shared" si="3"/>
        <v>※</v>
      </c>
      <c r="I48" s="95">
        <f t="shared" si="3"/>
        <v>-15.789473684210526</v>
      </c>
      <c r="J48" s="95" t="str">
        <f t="shared" si="3"/>
        <v>※</v>
      </c>
      <c r="K48" s="95">
        <f>IF(AND(K8&lt;&gt;"-",K8&gt;=10),K35/K8*100,"※")</f>
        <v>7.0671378091872796</v>
      </c>
      <c r="L48" s="72"/>
    </row>
    <row r="49" spans="1:12" ht="12" customHeight="1">
      <c r="A49" s="347" t="s">
        <v>35</v>
      </c>
      <c r="B49" s="20" t="s">
        <v>36</v>
      </c>
      <c r="C49" s="95" t="e">
        <f t="shared" si="3"/>
        <v>#VALUE!</v>
      </c>
      <c r="D49" s="95" t="e">
        <f t="shared" si="3"/>
        <v>#VALUE!</v>
      </c>
      <c r="E49" s="95" t="e">
        <f t="shared" si="3"/>
        <v>#VALUE!</v>
      </c>
      <c r="F49" s="95" t="str">
        <f t="shared" si="3"/>
        <v>※</v>
      </c>
      <c r="G49" s="95" t="str">
        <f t="shared" si="3"/>
        <v>※</v>
      </c>
      <c r="H49" s="95" t="str">
        <f t="shared" si="3"/>
        <v>※</v>
      </c>
      <c r="I49" s="95" t="e">
        <f t="shared" si="3"/>
        <v>#VALUE!</v>
      </c>
      <c r="J49" s="95" t="e">
        <f t="shared" si="3"/>
        <v>#VALUE!</v>
      </c>
      <c r="K49" s="95" t="e">
        <f t="shared" si="3"/>
        <v>#VALUE!</v>
      </c>
      <c r="L49" s="72"/>
    </row>
    <row r="50" spans="1:12" ht="12" customHeight="1">
      <c r="A50" s="347" t="s">
        <v>37</v>
      </c>
      <c r="B50" s="20" t="s">
        <v>38</v>
      </c>
      <c r="C50" s="95" t="e">
        <f t="shared" si="3"/>
        <v>#VALUE!</v>
      </c>
      <c r="D50" s="95" t="e">
        <f t="shared" si="3"/>
        <v>#VALUE!</v>
      </c>
      <c r="E50" s="95" t="e">
        <f t="shared" si="3"/>
        <v>#VALUE!</v>
      </c>
      <c r="F50" s="95" t="str">
        <f t="shared" si="3"/>
        <v>※</v>
      </c>
      <c r="G50" s="95" t="str">
        <f t="shared" si="3"/>
        <v>※</v>
      </c>
      <c r="H50" s="95" t="str">
        <f t="shared" si="3"/>
        <v>※</v>
      </c>
      <c r="I50" s="95" t="e">
        <f t="shared" si="3"/>
        <v>#VALUE!</v>
      </c>
      <c r="J50" s="95" t="e">
        <f t="shared" si="3"/>
        <v>#VALUE!</v>
      </c>
      <c r="K50" s="95" t="e">
        <f t="shared" si="3"/>
        <v>#VALUE!</v>
      </c>
      <c r="L50" s="72"/>
    </row>
    <row r="51" spans="1:12" ht="12" customHeight="1">
      <c r="A51" s="347" t="s">
        <v>39</v>
      </c>
      <c r="B51" s="20" t="s">
        <v>40</v>
      </c>
      <c r="C51" s="95" t="e">
        <f t="shared" si="3"/>
        <v>#VALUE!</v>
      </c>
      <c r="D51" s="95" t="e">
        <f t="shared" si="3"/>
        <v>#VALUE!</v>
      </c>
      <c r="E51" s="95" t="e">
        <f t="shared" si="3"/>
        <v>#VALUE!</v>
      </c>
      <c r="F51" s="95" t="str">
        <f t="shared" si="3"/>
        <v>※</v>
      </c>
      <c r="G51" s="95" t="str">
        <f t="shared" si="3"/>
        <v>※</v>
      </c>
      <c r="H51" s="95" t="str">
        <f t="shared" si="3"/>
        <v>※</v>
      </c>
      <c r="I51" s="95" t="e">
        <f t="shared" si="3"/>
        <v>#VALUE!</v>
      </c>
      <c r="J51" s="95" t="e">
        <f t="shared" si="3"/>
        <v>#VALUE!</v>
      </c>
      <c r="K51" s="95" t="e">
        <f t="shared" si="3"/>
        <v>#VALUE!</v>
      </c>
      <c r="L51" s="72"/>
    </row>
    <row r="52" spans="1:12" ht="12" customHeight="1">
      <c r="A52" s="347" t="s">
        <v>41</v>
      </c>
      <c r="B52" s="20" t="s">
        <v>42</v>
      </c>
      <c r="C52" s="95" t="e">
        <f t="shared" si="3"/>
        <v>#VALUE!</v>
      </c>
      <c r="D52" s="95" t="e">
        <f t="shared" si="3"/>
        <v>#VALUE!</v>
      </c>
      <c r="E52" s="95" t="e">
        <f t="shared" si="3"/>
        <v>#VALUE!</v>
      </c>
      <c r="F52" s="95" t="str">
        <f t="shared" si="3"/>
        <v>※</v>
      </c>
      <c r="G52" s="95" t="str">
        <f t="shared" si="3"/>
        <v>※</v>
      </c>
      <c r="H52" s="95" t="str">
        <f t="shared" si="3"/>
        <v>※</v>
      </c>
      <c r="I52" s="95" t="e">
        <f t="shared" si="3"/>
        <v>#VALUE!</v>
      </c>
      <c r="J52" s="95" t="e">
        <f t="shared" si="3"/>
        <v>#VALUE!</v>
      </c>
      <c r="K52" s="95" t="e">
        <f t="shared" si="3"/>
        <v>#VALUE!</v>
      </c>
      <c r="L52" s="72"/>
    </row>
    <row r="53" spans="1:12" ht="12" customHeight="1">
      <c r="A53" s="347" t="s">
        <v>43</v>
      </c>
      <c r="B53" s="20" t="s">
        <v>44</v>
      </c>
      <c r="C53" s="95" t="e">
        <f t="shared" si="3"/>
        <v>#VALUE!</v>
      </c>
      <c r="D53" s="95" t="e">
        <f t="shared" si="3"/>
        <v>#VALUE!</v>
      </c>
      <c r="E53" s="95" t="e">
        <f t="shared" si="3"/>
        <v>#VALUE!</v>
      </c>
      <c r="F53" s="95" t="str">
        <f t="shared" si="3"/>
        <v>※</v>
      </c>
      <c r="G53" s="95" t="str">
        <f t="shared" si="3"/>
        <v>※</v>
      </c>
      <c r="H53" s="95" t="str">
        <f t="shared" si="3"/>
        <v>※</v>
      </c>
      <c r="I53" s="95" t="e">
        <f t="shared" si="3"/>
        <v>#VALUE!</v>
      </c>
      <c r="J53" s="95" t="str">
        <f t="shared" si="3"/>
        <v>※</v>
      </c>
      <c r="K53" s="95" t="e">
        <f t="shared" si="3"/>
        <v>#VALUE!</v>
      </c>
      <c r="L53" s="72"/>
    </row>
    <row r="54" spans="1:12" ht="12" customHeight="1">
      <c r="A54" s="347" t="s">
        <v>45</v>
      </c>
      <c r="B54" s="20" t="s">
        <v>46</v>
      </c>
      <c r="C54" s="95" t="e">
        <f t="shared" si="3"/>
        <v>#VALUE!</v>
      </c>
      <c r="D54" s="95" t="e">
        <f t="shared" si="3"/>
        <v>#VALUE!</v>
      </c>
      <c r="E54" s="95" t="e">
        <f t="shared" si="3"/>
        <v>#VALUE!</v>
      </c>
      <c r="F54" s="95" t="str">
        <f t="shared" si="3"/>
        <v>※</v>
      </c>
      <c r="G54" s="95" t="str">
        <f t="shared" si="3"/>
        <v>※</v>
      </c>
      <c r="H54" s="95" t="str">
        <f t="shared" si="3"/>
        <v>※</v>
      </c>
      <c r="I54" s="95" t="e">
        <f t="shared" si="3"/>
        <v>#VALUE!</v>
      </c>
      <c r="J54" s="95" t="str">
        <f t="shared" si="3"/>
        <v>※</v>
      </c>
      <c r="K54" s="95" t="e">
        <f t="shared" si="3"/>
        <v>#VALUE!</v>
      </c>
      <c r="L54" s="72"/>
    </row>
    <row r="55" spans="1:12" ht="12" customHeight="1">
      <c r="A55" s="347" t="s">
        <v>47</v>
      </c>
      <c r="B55" s="20" t="s">
        <v>48</v>
      </c>
      <c r="C55" s="95" t="e">
        <f t="shared" si="3"/>
        <v>#VALUE!</v>
      </c>
      <c r="D55" s="95" t="e">
        <f t="shared" si="3"/>
        <v>#VALUE!</v>
      </c>
      <c r="E55" s="95" t="e">
        <f t="shared" si="3"/>
        <v>#VALUE!</v>
      </c>
      <c r="F55" s="95" t="str">
        <f t="shared" si="3"/>
        <v>※</v>
      </c>
      <c r="G55" s="95" t="str">
        <f t="shared" si="3"/>
        <v>※</v>
      </c>
      <c r="H55" s="95" t="str">
        <f t="shared" si="3"/>
        <v>※</v>
      </c>
      <c r="I55" s="95" t="e">
        <f t="shared" si="3"/>
        <v>#VALUE!</v>
      </c>
      <c r="J55" s="95" t="str">
        <f t="shared" si="3"/>
        <v>※</v>
      </c>
      <c r="K55" s="95" t="e">
        <f t="shared" si="3"/>
        <v>#VALUE!</v>
      </c>
      <c r="L55" s="72"/>
    </row>
    <row r="56" spans="1:12" ht="12" customHeight="1">
      <c r="A56" s="347" t="s">
        <v>49</v>
      </c>
      <c r="B56" s="20" t="s">
        <v>50</v>
      </c>
      <c r="C56" s="95" t="e">
        <f t="shared" si="3"/>
        <v>#VALUE!</v>
      </c>
      <c r="D56" s="95" t="str">
        <f t="shared" si="3"/>
        <v>※</v>
      </c>
      <c r="E56" s="95" t="e">
        <f t="shared" si="3"/>
        <v>#VALUE!</v>
      </c>
      <c r="F56" s="95" t="str">
        <f t="shared" si="3"/>
        <v>※</v>
      </c>
      <c r="G56" s="95" t="str">
        <f t="shared" si="3"/>
        <v>※</v>
      </c>
      <c r="H56" s="95" t="str">
        <f t="shared" si="3"/>
        <v>※</v>
      </c>
      <c r="I56" s="95" t="e">
        <f t="shared" si="3"/>
        <v>#VALUE!</v>
      </c>
      <c r="J56" s="95" t="str">
        <f t="shared" si="3"/>
        <v>※</v>
      </c>
      <c r="K56" s="95" t="e">
        <f t="shared" si="3"/>
        <v>#VALUE!</v>
      </c>
      <c r="L56" s="72"/>
    </row>
    <row r="57" spans="1:12" ht="12" customHeight="1">
      <c r="A57" s="347"/>
      <c r="B57" s="20" t="s">
        <v>51</v>
      </c>
      <c r="C57" s="95" t="e">
        <f t="shared" si="3"/>
        <v>#VALUE!</v>
      </c>
      <c r="D57" s="95" t="e">
        <f t="shared" si="3"/>
        <v>#VALUE!</v>
      </c>
      <c r="E57" s="95" t="e">
        <f t="shared" si="3"/>
        <v>#VALUE!</v>
      </c>
      <c r="F57" s="95" t="str">
        <f t="shared" si="3"/>
        <v>※</v>
      </c>
      <c r="G57" s="95" t="str">
        <f t="shared" si="3"/>
        <v>※</v>
      </c>
      <c r="H57" s="95" t="str">
        <f t="shared" si="3"/>
        <v>※</v>
      </c>
      <c r="I57" s="95" t="e">
        <f t="shared" si="3"/>
        <v>#VALUE!</v>
      </c>
      <c r="J57" s="95" t="e">
        <f t="shared" si="3"/>
        <v>#VALUE!</v>
      </c>
      <c r="K57" s="95" t="e">
        <f t="shared" si="3"/>
        <v>#VALUE!</v>
      </c>
      <c r="L57" s="72"/>
    </row>
    <row r="58" spans="1:12" ht="12" customHeight="1">
      <c r="A58" s="348"/>
      <c r="B58" s="39" t="s">
        <v>52</v>
      </c>
      <c r="C58" s="96" t="e">
        <f t="shared" si="3"/>
        <v>#VALUE!</v>
      </c>
      <c r="D58" s="96" t="e">
        <f t="shared" si="3"/>
        <v>#VALUE!</v>
      </c>
      <c r="E58" s="96" t="e">
        <f t="shared" si="3"/>
        <v>#VALUE!</v>
      </c>
      <c r="F58" s="96" t="str">
        <f t="shared" si="3"/>
        <v>※</v>
      </c>
      <c r="G58" s="96" t="str">
        <f t="shared" si="3"/>
        <v>※</v>
      </c>
      <c r="H58" s="96" t="str">
        <f t="shared" si="3"/>
        <v>※</v>
      </c>
      <c r="I58" s="96" t="e">
        <f t="shared" si="3"/>
        <v>#VALUE!</v>
      </c>
      <c r="J58" s="96" t="e">
        <f t="shared" si="3"/>
        <v>#VALUE!</v>
      </c>
      <c r="K58" s="96" t="e">
        <f t="shared" si="3"/>
        <v>#VALUE!</v>
      </c>
      <c r="L58" s="72"/>
    </row>
    <row r="59" spans="1:12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72"/>
    </row>
    <row r="60" spans="1:12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72"/>
    </row>
    <row r="61" spans="1:12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72"/>
    </row>
    <row r="62" spans="1:12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72"/>
    </row>
    <row r="63" spans="1:12">
      <c r="A63" s="43"/>
      <c r="B63" s="52"/>
      <c r="C63" s="53"/>
      <c r="D63" s="52"/>
      <c r="E63" s="52"/>
      <c r="F63" s="52"/>
      <c r="G63" s="52"/>
      <c r="H63" s="52"/>
      <c r="I63" s="52"/>
      <c r="J63" s="53"/>
      <c r="K63" s="53"/>
      <c r="L63" s="72"/>
    </row>
    <row r="64" spans="1:12">
      <c r="A64" s="74"/>
      <c r="B64" s="72"/>
      <c r="C64" s="54"/>
      <c r="D64" s="72"/>
      <c r="E64" s="72"/>
      <c r="F64" s="72"/>
      <c r="G64" s="72"/>
      <c r="H64" s="72"/>
      <c r="I64" s="72"/>
      <c r="J64" s="72"/>
      <c r="K64" s="72"/>
      <c r="L64" s="72"/>
    </row>
    <row r="65" spans="1:12">
      <c r="A65" s="74"/>
      <c r="B65" s="72"/>
      <c r="C65" s="54"/>
      <c r="D65" s="72"/>
      <c r="E65" s="72"/>
      <c r="F65" s="72"/>
      <c r="G65" s="72"/>
      <c r="H65" s="72"/>
      <c r="I65" s="72"/>
      <c r="J65" s="72"/>
      <c r="K65" s="72"/>
      <c r="L65" s="72"/>
    </row>
    <row r="66" spans="1:12">
      <c r="A66" s="74"/>
      <c r="B66" s="72"/>
      <c r="C66" s="54"/>
      <c r="D66" s="72"/>
      <c r="E66" s="72"/>
      <c r="F66" s="72"/>
      <c r="G66" s="72"/>
      <c r="H66" s="72"/>
      <c r="I66" s="72"/>
      <c r="J66" s="72"/>
      <c r="K66" s="72"/>
      <c r="L66" s="72"/>
    </row>
    <row r="67" spans="1:12">
      <c r="A67" s="74"/>
      <c r="B67" s="72"/>
      <c r="C67" s="54"/>
      <c r="D67" s="72"/>
      <c r="E67" s="72"/>
      <c r="F67" s="72"/>
      <c r="G67" s="72"/>
      <c r="H67" s="72"/>
      <c r="I67" s="72"/>
      <c r="J67" s="72"/>
      <c r="K67" s="72"/>
      <c r="L67" s="72"/>
    </row>
    <row r="68" spans="1:12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12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1:12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1:12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12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>
      <c r="A74" s="74"/>
      <c r="B74" s="72"/>
      <c r="C74" s="54"/>
      <c r="D74" s="72"/>
      <c r="E74" s="72"/>
      <c r="F74" s="72"/>
      <c r="G74" s="72"/>
      <c r="H74" s="72"/>
      <c r="I74" s="72"/>
      <c r="J74" s="72"/>
      <c r="K74" s="72"/>
      <c r="L74" s="72"/>
    </row>
    <row r="75" spans="1:1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1:12">
      <c r="A81" s="74"/>
      <c r="B81" s="72"/>
      <c r="C81" s="5"/>
      <c r="D81" s="5"/>
      <c r="E81" s="5"/>
      <c r="F81" s="5"/>
      <c r="G81" s="72"/>
      <c r="H81" s="72"/>
      <c r="I81" s="72"/>
      <c r="J81" s="72"/>
      <c r="K81" s="72"/>
      <c r="L81" s="72"/>
    </row>
    <row r="82" spans="1:12">
      <c r="A82" s="74"/>
      <c r="B82" s="72"/>
      <c r="C82" s="54"/>
      <c r="D82" s="5"/>
      <c r="E82" s="5"/>
      <c r="F82" s="5"/>
      <c r="G82" s="72"/>
      <c r="H82" s="97"/>
      <c r="I82" s="97"/>
      <c r="J82" s="72"/>
      <c r="K82" s="72"/>
      <c r="L82" s="72"/>
    </row>
    <row r="83" spans="1:12">
      <c r="A83" s="74"/>
      <c r="B83" s="72"/>
      <c r="C83" s="72"/>
      <c r="D83" s="72"/>
      <c r="E83" s="72"/>
      <c r="F83" s="72"/>
      <c r="G83" s="72"/>
      <c r="H83" s="97"/>
      <c r="I83" s="97"/>
      <c r="J83" s="72"/>
      <c r="K83" s="72"/>
      <c r="L83" s="72"/>
    </row>
    <row r="84" spans="1:12">
      <c r="A84" s="74"/>
      <c r="B84" s="72"/>
      <c r="C84" s="72"/>
      <c r="D84" s="72"/>
      <c r="E84" s="72"/>
      <c r="F84" s="72"/>
      <c r="G84" s="72"/>
      <c r="H84" s="97"/>
      <c r="I84" s="97"/>
      <c r="J84" s="72"/>
      <c r="K84" s="72"/>
      <c r="L84" s="72"/>
    </row>
  </sheetData>
  <mergeCells count="7">
    <mergeCell ref="A1:K1"/>
    <mergeCell ref="C4:E4"/>
    <mergeCell ref="F4:H4"/>
    <mergeCell ref="I4:K4"/>
    <mergeCell ref="A7:A30"/>
    <mergeCell ref="A34:A45"/>
    <mergeCell ref="A47:A58"/>
  </mergeCells>
  <phoneticPr fontId="3"/>
  <conditionalFormatting sqref="C48:K58">
    <cfRule type="expression" dxfId="35" priority="1" stopIfTrue="1">
      <formula>ISERROR(C35)</formula>
    </cfRule>
  </conditionalFormatting>
  <conditionalFormatting sqref="C35:K45">
    <cfRule type="expression" dxfId="34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&amp;C－12－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4"/>
  <sheetViews>
    <sheetView view="pageBreakPreview" zoomScaleNormal="100" zoomScaleSheetLayoutView="100" workbookViewId="0">
      <pane xSplit="1" ySplit="6" topLeftCell="B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U1"/>
    </sheetView>
  </sheetViews>
  <sheetFormatPr defaultRowHeight="12"/>
  <cols>
    <col min="1" max="1" width="2.625" style="98" customWidth="1"/>
    <col min="2" max="2" width="10.875" style="73" customWidth="1"/>
    <col min="3" max="21" width="3.875" style="73" customWidth="1"/>
    <col min="22" max="233" width="9" style="73"/>
    <col min="234" max="234" width="2.625" style="73" customWidth="1"/>
    <col min="235" max="235" width="10.875" style="73" customWidth="1"/>
    <col min="236" max="254" width="3.875" style="73" customWidth="1"/>
    <col min="255" max="255" width="9" style="73"/>
    <col min="256" max="256" width="2.625" style="73" customWidth="1"/>
    <col min="257" max="257" width="10.875" style="73" customWidth="1"/>
    <col min="258" max="276" width="3.875" style="73" customWidth="1"/>
    <col min="277" max="489" width="9" style="73"/>
    <col min="490" max="490" width="2.625" style="73" customWidth="1"/>
    <col min="491" max="491" width="10.875" style="73" customWidth="1"/>
    <col min="492" max="510" width="3.875" style="73" customWidth="1"/>
    <col min="511" max="511" width="9" style="73"/>
    <col min="512" max="512" width="2.625" style="73" customWidth="1"/>
    <col min="513" max="513" width="10.875" style="73" customWidth="1"/>
    <col min="514" max="532" width="3.875" style="73" customWidth="1"/>
    <col min="533" max="745" width="9" style="73"/>
    <col min="746" max="746" width="2.625" style="73" customWidth="1"/>
    <col min="747" max="747" width="10.875" style="73" customWidth="1"/>
    <col min="748" max="766" width="3.875" style="73" customWidth="1"/>
    <col min="767" max="767" width="9" style="73"/>
    <col min="768" max="768" width="2.625" style="73" customWidth="1"/>
    <col min="769" max="769" width="10.875" style="73" customWidth="1"/>
    <col min="770" max="788" width="3.875" style="73" customWidth="1"/>
    <col min="789" max="1001" width="9" style="73"/>
    <col min="1002" max="1002" width="2.625" style="73" customWidth="1"/>
    <col min="1003" max="1003" width="10.875" style="73" customWidth="1"/>
    <col min="1004" max="1022" width="3.875" style="73" customWidth="1"/>
    <col min="1023" max="1023" width="9" style="73"/>
    <col min="1024" max="1024" width="2.625" style="73" customWidth="1"/>
    <col min="1025" max="1025" width="10.875" style="73" customWidth="1"/>
    <col min="1026" max="1044" width="3.875" style="73" customWidth="1"/>
    <col min="1045" max="1257" width="9" style="73"/>
    <col min="1258" max="1258" width="2.625" style="73" customWidth="1"/>
    <col min="1259" max="1259" width="10.875" style="73" customWidth="1"/>
    <col min="1260" max="1278" width="3.875" style="73" customWidth="1"/>
    <col min="1279" max="1279" width="9" style="73"/>
    <col min="1280" max="1280" width="2.625" style="73" customWidth="1"/>
    <col min="1281" max="1281" width="10.875" style="73" customWidth="1"/>
    <col min="1282" max="1300" width="3.875" style="73" customWidth="1"/>
    <col min="1301" max="1513" width="9" style="73"/>
    <col min="1514" max="1514" width="2.625" style="73" customWidth="1"/>
    <col min="1515" max="1515" width="10.875" style="73" customWidth="1"/>
    <col min="1516" max="1534" width="3.875" style="73" customWidth="1"/>
    <col min="1535" max="1535" width="9" style="73"/>
    <col min="1536" max="1536" width="2.625" style="73" customWidth="1"/>
    <col min="1537" max="1537" width="10.875" style="73" customWidth="1"/>
    <col min="1538" max="1556" width="3.875" style="73" customWidth="1"/>
    <col min="1557" max="1769" width="9" style="73"/>
    <col min="1770" max="1770" width="2.625" style="73" customWidth="1"/>
    <col min="1771" max="1771" width="10.875" style="73" customWidth="1"/>
    <col min="1772" max="1790" width="3.875" style="73" customWidth="1"/>
    <col min="1791" max="1791" width="9" style="73"/>
    <col min="1792" max="1792" width="2.625" style="73" customWidth="1"/>
    <col min="1793" max="1793" width="10.875" style="73" customWidth="1"/>
    <col min="1794" max="1812" width="3.875" style="73" customWidth="1"/>
    <col min="1813" max="2025" width="9" style="73"/>
    <col min="2026" max="2026" width="2.625" style="73" customWidth="1"/>
    <col min="2027" max="2027" width="10.875" style="73" customWidth="1"/>
    <col min="2028" max="2046" width="3.875" style="73" customWidth="1"/>
    <col min="2047" max="2047" width="9" style="73"/>
    <col min="2048" max="2048" width="2.625" style="73" customWidth="1"/>
    <col min="2049" max="2049" width="10.875" style="73" customWidth="1"/>
    <col min="2050" max="2068" width="3.875" style="73" customWidth="1"/>
    <col min="2069" max="2281" width="9" style="73"/>
    <col min="2282" max="2282" width="2.625" style="73" customWidth="1"/>
    <col min="2283" max="2283" width="10.875" style="73" customWidth="1"/>
    <col min="2284" max="2302" width="3.875" style="73" customWidth="1"/>
    <col min="2303" max="2303" width="9" style="73"/>
    <col min="2304" max="2304" width="2.625" style="73" customWidth="1"/>
    <col min="2305" max="2305" width="10.875" style="73" customWidth="1"/>
    <col min="2306" max="2324" width="3.875" style="73" customWidth="1"/>
    <col min="2325" max="2537" width="9" style="73"/>
    <col min="2538" max="2538" width="2.625" style="73" customWidth="1"/>
    <col min="2539" max="2539" width="10.875" style="73" customWidth="1"/>
    <col min="2540" max="2558" width="3.875" style="73" customWidth="1"/>
    <col min="2559" max="2559" width="9" style="73"/>
    <col min="2560" max="2560" width="2.625" style="73" customWidth="1"/>
    <col min="2561" max="2561" width="10.875" style="73" customWidth="1"/>
    <col min="2562" max="2580" width="3.875" style="73" customWidth="1"/>
    <col min="2581" max="2793" width="9" style="73"/>
    <col min="2794" max="2794" width="2.625" style="73" customWidth="1"/>
    <col min="2795" max="2795" width="10.875" style="73" customWidth="1"/>
    <col min="2796" max="2814" width="3.875" style="73" customWidth="1"/>
    <col min="2815" max="2815" width="9" style="73"/>
    <col min="2816" max="2816" width="2.625" style="73" customWidth="1"/>
    <col min="2817" max="2817" width="10.875" style="73" customWidth="1"/>
    <col min="2818" max="2836" width="3.875" style="73" customWidth="1"/>
    <col min="2837" max="3049" width="9" style="73"/>
    <col min="3050" max="3050" width="2.625" style="73" customWidth="1"/>
    <col min="3051" max="3051" width="10.875" style="73" customWidth="1"/>
    <col min="3052" max="3070" width="3.875" style="73" customWidth="1"/>
    <col min="3071" max="3071" width="9" style="73"/>
    <col min="3072" max="3072" width="2.625" style="73" customWidth="1"/>
    <col min="3073" max="3073" width="10.875" style="73" customWidth="1"/>
    <col min="3074" max="3092" width="3.875" style="73" customWidth="1"/>
    <col min="3093" max="3305" width="9" style="73"/>
    <col min="3306" max="3306" width="2.625" style="73" customWidth="1"/>
    <col min="3307" max="3307" width="10.875" style="73" customWidth="1"/>
    <col min="3308" max="3326" width="3.875" style="73" customWidth="1"/>
    <col min="3327" max="3327" width="9" style="73"/>
    <col min="3328" max="3328" width="2.625" style="73" customWidth="1"/>
    <col min="3329" max="3329" width="10.875" style="73" customWidth="1"/>
    <col min="3330" max="3348" width="3.875" style="73" customWidth="1"/>
    <col min="3349" max="3561" width="9" style="73"/>
    <col min="3562" max="3562" width="2.625" style="73" customWidth="1"/>
    <col min="3563" max="3563" width="10.875" style="73" customWidth="1"/>
    <col min="3564" max="3582" width="3.875" style="73" customWidth="1"/>
    <col min="3583" max="3583" width="9" style="73"/>
    <col min="3584" max="3584" width="2.625" style="73" customWidth="1"/>
    <col min="3585" max="3585" width="10.875" style="73" customWidth="1"/>
    <col min="3586" max="3604" width="3.875" style="73" customWidth="1"/>
    <col min="3605" max="3817" width="9" style="73"/>
    <col min="3818" max="3818" width="2.625" style="73" customWidth="1"/>
    <col min="3819" max="3819" width="10.875" style="73" customWidth="1"/>
    <col min="3820" max="3838" width="3.875" style="73" customWidth="1"/>
    <col min="3839" max="3839" width="9" style="73"/>
    <col min="3840" max="3840" width="2.625" style="73" customWidth="1"/>
    <col min="3841" max="3841" width="10.875" style="73" customWidth="1"/>
    <col min="3842" max="3860" width="3.875" style="73" customWidth="1"/>
    <col min="3861" max="4073" width="9" style="73"/>
    <col min="4074" max="4074" width="2.625" style="73" customWidth="1"/>
    <col min="4075" max="4075" width="10.875" style="73" customWidth="1"/>
    <col min="4076" max="4094" width="3.875" style="73" customWidth="1"/>
    <col min="4095" max="4095" width="9" style="73"/>
    <col min="4096" max="4096" width="2.625" style="73" customWidth="1"/>
    <col min="4097" max="4097" width="10.875" style="73" customWidth="1"/>
    <col min="4098" max="4116" width="3.875" style="73" customWidth="1"/>
    <col min="4117" max="4329" width="9" style="73"/>
    <col min="4330" max="4330" width="2.625" style="73" customWidth="1"/>
    <col min="4331" max="4331" width="10.875" style="73" customWidth="1"/>
    <col min="4332" max="4350" width="3.875" style="73" customWidth="1"/>
    <col min="4351" max="4351" width="9" style="73"/>
    <col min="4352" max="4352" width="2.625" style="73" customWidth="1"/>
    <col min="4353" max="4353" width="10.875" style="73" customWidth="1"/>
    <col min="4354" max="4372" width="3.875" style="73" customWidth="1"/>
    <col min="4373" max="4585" width="9" style="73"/>
    <col min="4586" max="4586" width="2.625" style="73" customWidth="1"/>
    <col min="4587" max="4587" width="10.875" style="73" customWidth="1"/>
    <col min="4588" max="4606" width="3.875" style="73" customWidth="1"/>
    <col min="4607" max="4607" width="9" style="73"/>
    <col min="4608" max="4608" width="2.625" style="73" customWidth="1"/>
    <col min="4609" max="4609" width="10.875" style="73" customWidth="1"/>
    <col min="4610" max="4628" width="3.875" style="73" customWidth="1"/>
    <col min="4629" max="4841" width="9" style="73"/>
    <col min="4842" max="4842" width="2.625" style="73" customWidth="1"/>
    <col min="4843" max="4843" width="10.875" style="73" customWidth="1"/>
    <col min="4844" max="4862" width="3.875" style="73" customWidth="1"/>
    <col min="4863" max="4863" width="9" style="73"/>
    <col min="4864" max="4864" width="2.625" style="73" customWidth="1"/>
    <col min="4865" max="4865" width="10.875" style="73" customWidth="1"/>
    <col min="4866" max="4884" width="3.875" style="73" customWidth="1"/>
    <col min="4885" max="5097" width="9" style="73"/>
    <col min="5098" max="5098" width="2.625" style="73" customWidth="1"/>
    <col min="5099" max="5099" width="10.875" style="73" customWidth="1"/>
    <col min="5100" max="5118" width="3.875" style="73" customWidth="1"/>
    <col min="5119" max="5119" width="9" style="73"/>
    <col min="5120" max="5120" width="2.625" style="73" customWidth="1"/>
    <col min="5121" max="5121" width="10.875" style="73" customWidth="1"/>
    <col min="5122" max="5140" width="3.875" style="73" customWidth="1"/>
    <col min="5141" max="5353" width="9" style="73"/>
    <col min="5354" max="5354" width="2.625" style="73" customWidth="1"/>
    <col min="5355" max="5355" width="10.875" style="73" customWidth="1"/>
    <col min="5356" max="5374" width="3.875" style="73" customWidth="1"/>
    <col min="5375" max="5375" width="9" style="73"/>
    <col min="5376" max="5376" width="2.625" style="73" customWidth="1"/>
    <col min="5377" max="5377" width="10.875" style="73" customWidth="1"/>
    <col min="5378" max="5396" width="3.875" style="73" customWidth="1"/>
    <col min="5397" max="5609" width="9" style="73"/>
    <col min="5610" max="5610" width="2.625" style="73" customWidth="1"/>
    <col min="5611" max="5611" width="10.875" style="73" customWidth="1"/>
    <col min="5612" max="5630" width="3.875" style="73" customWidth="1"/>
    <col min="5631" max="5631" width="9" style="73"/>
    <col min="5632" max="5632" width="2.625" style="73" customWidth="1"/>
    <col min="5633" max="5633" width="10.875" style="73" customWidth="1"/>
    <col min="5634" max="5652" width="3.875" style="73" customWidth="1"/>
    <col min="5653" max="5865" width="9" style="73"/>
    <col min="5866" max="5866" width="2.625" style="73" customWidth="1"/>
    <col min="5867" max="5867" width="10.875" style="73" customWidth="1"/>
    <col min="5868" max="5886" width="3.875" style="73" customWidth="1"/>
    <col min="5887" max="5887" width="9" style="73"/>
    <col min="5888" max="5888" width="2.625" style="73" customWidth="1"/>
    <col min="5889" max="5889" width="10.875" style="73" customWidth="1"/>
    <col min="5890" max="5908" width="3.875" style="73" customWidth="1"/>
    <col min="5909" max="6121" width="9" style="73"/>
    <col min="6122" max="6122" width="2.625" style="73" customWidth="1"/>
    <col min="6123" max="6123" width="10.875" style="73" customWidth="1"/>
    <col min="6124" max="6142" width="3.875" style="73" customWidth="1"/>
    <col min="6143" max="6143" width="9" style="73"/>
    <col min="6144" max="6144" width="2.625" style="73" customWidth="1"/>
    <col min="6145" max="6145" width="10.875" style="73" customWidth="1"/>
    <col min="6146" max="6164" width="3.875" style="73" customWidth="1"/>
    <col min="6165" max="6377" width="9" style="73"/>
    <col min="6378" max="6378" width="2.625" style="73" customWidth="1"/>
    <col min="6379" max="6379" width="10.875" style="73" customWidth="1"/>
    <col min="6380" max="6398" width="3.875" style="73" customWidth="1"/>
    <col min="6399" max="6399" width="9" style="73"/>
    <col min="6400" max="6400" width="2.625" style="73" customWidth="1"/>
    <col min="6401" max="6401" width="10.875" style="73" customWidth="1"/>
    <col min="6402" max="6420" width="3.875" style="73" customWidth="1"/>
    <col min="6421" max="6633" width="9" style="73"/>
    <col min="6634" max="6634" width="2.625" style="73" customWidth="1"/>
    <col min="6635" max="6635" width="10.875" style="73" customWidth="1"/>
    <col min="6636" max="6654" width="3.875" style="73" customWidth="1"/>
    <col min="6655" max="6655" width="9" style="73"/>
    <col min="6656" max="6656" width="2.625" style="73" customWidth="1"/>
    <col min="6657" max="6657" width="10.875" style="73" customWidth="1"/>
    <col min="6658" max="6676" width="3.875" style="73" customWidth="1"/>
    <col min="6677" max="6889" width="9" style="73"/>
    <col min="6890" max="6890" width="2.625" style="73" customWidth="1"/>
    <col min="6891" max="6891" width="10.875" style="73" customWidth="1"/>
    <col min="6892" max="6910" width="3.875" style="73" customWidth="1"/>
    <col min="6911" max="6911" width="9" style="73"/>
    <col min="6912" max="6912" width="2.625" style="73" customWidth="1"/>
    <col min="6913" max="6913" width="10.875" style="73" customWidth="1"/>
    <col min="6914" max="6932" width="3.875" style="73" customWidth="1"/>
    <col min="6933" max="7145" width="9" style="73"/>
    <col min="7146" max="7146" width="2.625" style="73" customWidth="1"/>
    <col min="7147" max="7147" width="10.875" style="73" customWidth="1"/>
    <col min="7148" max="7166" width="3.875" style="73" customWidth="1"/>
    <col min="7167" max="7167" width="9" style="73"/>
    <col min="7168" max="7168" width="2.625" style="73" customWidth="1"/>
    <col min="7169" max="7169" width="10.875" style="73" customWidth="1"/>
    <col min="7170" max="7188" width="3.875" style="73" customWidth="1"/>
    <col min="7189" max="7401" width="9" style="73"/>
    <col min="7402" max="7402" width="2.625" style="73" customWidth="1"/>
    <col min="7403" max="7403" width="10.875" style="73" customWidth="1"/>
    <col min="7404" max="7422" width="3.875" style="73" customWidth="1"/>
    <col min="7423" max="7423" width="9" style="73"/>
    <col min="7424" max="7424" width="2.625" style="73" customWidth="1"/>
    <col min="7425" max="7425" width="10.875" style="73" customWidth="1"/>
    <col min="7426" max="7444" width="3.875" style="73" customWidth="1"/>
    <col min="7445" max="7657" width="9" style="73"/>
    <col min="7658" max="7658" width="2.625" style="73" customWidth="1"/>
    <col min="7659" max="7659" width="10.875" style="73" customWidth="1"/>
    <col min="7660" max="7678" width="3.875" style="73" customWidth="1"/>
    <col min="7679" max="7679" width="9" style="73"/>
    <col min="7680" max="7680" width="2.625" style="73" customWidth="1"/>
    <col min="7681" max="7681" width="10.875" style="73" customWidth="1"/>
    <col min="7682" max="7700" width="3.875" style="73" customWidth="1"/>
    <col min="7701" max="7913" width="9" style="73"/>
    <col min="7914" max="7914" width="2.625" style="73" customWidth="1"/>
    <col min="7915" max="7915" width="10.875" style="73" customWidth="1"/>
    <col min="7916" max="7934" width="3.875" style="73" customWidth="1"/>
    <col min="7935" max="7935" width="9" style="73"/>
    <col min="7936" max="7936" width="2.625" style="73" customWidth="1"/>
    <col min="7937" max="7937" width="10.875" style="73" customWidth="1"/>
    <col min="7938" max="7956" width="3.875" style="73" customWidth="1"/>
    <col min="7957" max="8169" width="9" style="73"/>
    <col min="8170" max="8170" width="2.625" style="73" customWidth="1"/>
    <col min="8171" max="8171" width="10.875" style="73" customWidth="1"/>
    <col min="8172" max="8190" width="3.875" style="73" customWidth="1"/>
    <col min="8191" max="8191" width="9" style="73"/>
    <col min="8192" max="8192" width="2.625" style="73" customWidth="1"/>
    <col min="8193" max="8193" width="10.875" style="73" customWidth="1"/>
    <col min="8194" max="8212" width="3.875" style="73" customWidth="1"/>
    <col min="8213" max="8425" width="9" style="73"/>
    <col min="8426" max="8426" width="2.625" style="73" customWidth="1"/>
    <col min="8427" max="8427" width="10.875" style="73" customWidth="1"/>
    <col min="8428" max="8446" width="3.875" style="73" customWidth="1"/>
    <col min="8447" max="8447" width="9" style="73"/>
    <col min="8448" max="8448" width="2.625" style="73" customWidth="1"/>
    <col min="8449" max="8449" width="10.875" style="73" customWidth="1"/>
    <col min="8450" max="8468" width="3.875" style="73" customWidth="1"/>
    <col min="8469" max="8681" width="9" style="73"/>
    <col min="8682" max="8682" width="2.625" style="73" customWidth="1"/>
    <col min="8683" max="8683" width="10.875" style="73" customWidth="1"/>
    <col min="8684" max="8702" width="3.875" style="73" customWidth="1"/>
    <col min="8703" max="8703" width="9" style="73"/>
    <col min="8704" max="8704" width="2.625" style="73" customWidth="1"/>
    <col min="8705" max="8705" width="10.875" style="73" customWidth="1"/>
    <col min="8706" max="8724" width="3.875" style="73" customWidth="1"/>
    <col min="8725" max="8937" width="9" style="73"/>
    <col min="8938" max="8938" width="2.625" style="73" customWidth="1"/>
    <col min="8939" max="8939" width="10.875" style="73" customWidth="1"/>
    <col min="8940" max="8958" width="3.875" style="73" customWidth="1"/>
    <col min="8959" max="8959" width="9" style="73"/>
    <col min="8960" max="8960" width="2.625" style="73" customWidth="1"/>
    <col min="8961" max="8961" width="10.875" style="73" customWidth="1"/>
    <col min="8962" max="8980" width="3.875" style="73" customWidth="1"/>
    <col min="8981" max="9193" width="9" style="73"/>
    <col min="9194" max="9194" width="2.625" style="73" customWidth="1"/>
    <col min="9195" max="9195" width="10.875" style="73" customWidth="1"/>
    <col min="9196" max="9214" width="3.875" style="73" customWidth="1"/>
    <col min="9215" max="9215" width="9" style="73"/>
    <col min="9216" max="9216" width="2.625" style="73" customWidth="1"/>
    <col min="9217" max="9217" width="10.875" style="73" customWidth="1"/>
    <col min="9218" max="9236" width="3.875" style="73" customWidth="1"/>
    <col min="9237" max="9449" width="9" style="73"/>
    <col min="9450" max="9450" width="2.625" style="73" customWidth="1"/>
    <col min="9451" max="9451" width="10.875" style="73" customWidth="1"/>
    <col min="9452" max="9470" width="3.875" style="73" customWidth="1"/>
    <col min="9471" max="9471" width="9" style="73"/>
    <col min="9472" max="9472" width="2.625" style="73" customWidth="1"/>
    <col min="9473" max="9473" width="10.875" style="73" customWidth="1"/>
    <col min="9474" max="9492" width="3.875" style="73" customWidth="1"/>
    <col min="9493" max="9705" width="9" style="73"/>
    <col min="9706" max="9706" width="2.625" style="73" customWidth="1"/>
    <col min="9707" max="9707" width="10.875" style="73" customWidth="1"/>
    <col min="9708" max="9726" width="3.875" style="73" customWidth="1"/>
    <col min="9727" max="9727" width="9" style="73"/>
    <col min="9728" max="9728" width="2.625" style="73" customWidth="1"/>
    <col min="9729" max="9729" width="10.875" style="73" customWidth="1"/>
    <col min="9730" max="9748" width="3.875" style="73" customWidth="1"/>
    <col min="9749" max="9961" width="9" style="73"/>
    <col min="9962" max="9962" width="2.625" style="73" customWidth="1"/>
    <col min="9963" max="9963" width="10.875" style="73" customWidth="1"/>
    <col min="9964" max="9982" width="3.875" style="73" customWidth="1"/>
    <col min="9983" max="9983" width="9" style="73"/>
    <col min="9984" max="9984" width="2.625" style="73" customWidth="1"/>
    <col min="9985" max="9985" width="10.875" style="73" customWidth="1"/>
    <col min="9986" max="10004" width="3.875" style="73" customWidth="1"/>
    <col min="10005" max="10217" width="9" style="73"/>
    <col min="10218" max="10218" width="2.625" style="73" customWidth="1"/>
    <col min="10219" max="10219" width="10.875" style="73" customWidth="1"/>
    <col min="10220" max="10238" width="3.875" style="73" customWidth="1"/>
    <col min="10239" max="10239" width="9" style="73"/>
    <col min="10240" max="10240" width="2.625" style="73" customWidth="1"/>
    <col min="10241" max="10241" width="10.875" style="73" customWidth="1"/>
    <col min="10242" max="10260" width="3.875" style="73" customWidth="1"/>
    <col min="10261" max="10473" width="9" style="73"/>
    <col min="10474" max="10474" width="2.625" style="73" customWidth="1"/>
    <col min="10475" max="10475" width="10.875" style="73" customWidth="1"/>
    <col min="10476" max="10494" width="3.875" style="73" customWidth="1"/>
    <col min="10495" max="10495" width="9" style="73"/>
    <col min="10496" max="10496" width="2.625" style="73" customWidth="1"/>
    <col min="10497" max="10497" width="10.875" style="73" customWidth="1"/>
    <col min="10498" max="10516" width="3.875" style="73" customWidth="1"/>
    <col min="10517" max="10729" width="9" style="73"/>
    <col min="10730" max="10730" width="2.625" style="73" customWidth="1"/>
    <col min="10731" max="10731" width="10.875" style="73" customWidth="1"/>
    <col min="10732" max="10750" width="3.875" style="73" customWidth="1"/>
    <col min="10751" max="10751" width="9" style="73"/>
    <col min="10752" max="10752" width="2.625" style="73" customWidth="1"/>
    <col min="10753" max="10753" width="10.875" style="73" customWidth="1"/>
    <col min="10754" max="10772" width="3.875" style="73" customWidth="1"/>
    <col min="10773" max="10985" width="9" style="73"/>
    <col min="10986" max="10986" width="2.625" style="73" customWidth="1"/>
    <col min="10987" max="10987" width="10.875" style="73" customWidth="1"/>
    <col min="10988" max="11006" width="3.875" style="73" customWidth="1"/>
    <col min="11007" max="11007" width="9" style="73"/>
    <col min="11008" max="11008" width="2.625" style="73" customWidth="1"/>
    <col min="11009" max="11009" width="10.875" style="73" customWidth="1"/>
    <col min="11010" max="11028" width="3.875" style="73" customWidth="1"/>
    <col min="11029" max="11241" width="9" style="73"/>
    <col min="11242" max="11242" width="2.625" style="73" customWidth="1"/>
    <col min="11243" max="11243" width="10.875" style="73" customWidth="1"/>
    <col min="11244" max="11262" width="3.875" style="73" customWidth="1"/>
    <col min="11263" max="11263" width="9" style="73"/>
    <col min="11264" max="11264" width="2.625" style="73" customWidth="1"/>
    <col min="11265" max="11265" width="10.875" style="73" customWidth="1"/>
    <col min="11266" max="11284" width="3.875" style="73" customWidth="1"/>
    <col min="11285" max="11497" width="9" style="73"/>
    <col min="11498" max="11498" width="2.625" style="73" customWidth="1"/>
    <col min="11499" max="11499" width="10.875" style="73" customWidth="1"/>
    <col min="11500" max="11518" width="3.875" style="73" customWidth="1"/>
    <col min="11519" max="11519" width="9" style="73"/>
    <col min="11520" max="11520" width="2.625" style="73" customWidth="1"/>
    <col min="11521" max="11521" width="10.875" style="73" customWidth="1"/>
    <col min="11522" max="11540" width="3.875" style="73" customWidth="1"/>
    <col min="11541" max="11753" width="9" style="73"/>
    <col min="11754" max="11754" width="2.625" style="73" customWidth="1"/>
    <col min="11755" max="11755" width="10.875" style="73" customWidth="1"/>
    <col min="11756" max="11774" width="3.875" style="73" customWidth="1"/>
    <col min="11775" max="11775" width="9" style="73"/>
    <col min="11776" max="11776" width="2.625" style="73" customWidth="1"/>
    <col min="11777" max="11777" width="10.875" style="73" customWidth="1"/>
    <col min="11778" max="11796" width="3.875" style="73" customWidth="1"/>
    <col min="11797" max="12009" width="9" style="73"/>
    <col min="12010" max="12010" width="2.625" style="73" customWidth="1"/>
    <col min="12011" max="12011" width="10.875" style="73" customWidth="1"/>
    <col min="12012" max="12030" width="3.875" style="73" customWidth="1"/>
    <col min="12031" max="12031" width="9" style="73"/>
    <col min="12032" max="12032" width="2.625" style="73" customWidth="1"/>
    <col min="12033" max="12033" width="10.875" style="73" customWidth="1"/>
    <col min="12034" max="12052" width="3.875" style="73" customWidth="1"/>
    <col min="12053" max="12265" width="9" style="73"/>
    <col min="12266" max="12266" width="2.625" style="73" customWidth="1"/>
    <col min="12267" max="12267" width="10.875" style="73" customWidth="1"/>
    <col min="12268" max="12286" width="3.875" style="73" customWidth="1"/>
    <col min="12287" max="12287" width="9" style="73"/>
    <col min="12288" max="12288" width="2.625" style="73" customWidth="1"/>
    <col min="12289" max="12289" width="10.875" style="73" customWidth="1"/>
    <col min="12290" max="12308" width="3.875" style="73" customWidth="1"/>
    <col min="12309" max="12521" width="9" style="73"/>
    <col min="12522" max="12522" width="2.625" style="73" customWidth="1"/>
    <col min="12523" max="12523" width="10.875" style="73" customWidth="1"/>
    <col min="12524" max="12542" width="3.875" style="73" customWidth="1"/>
    <col min="12543" max="12543" width="9" style="73"/>
    <col min="12544" max="12544" width="2.625" style="73" customWidth="1"/>
    <col min="12545" max="12545" width="10.875" style="73" customWidth="1"/>
    <col min="12546" max="12564" width="3.875" style="73" customWidth="1"/>
    <col min="12565" max="12777" width="9" style="73"/>
    <col min="12778" max="12778" width="2.625" style="73" customWidth="1"/>
    <col min="12779" max="12779" width="10.875" style="73" customWidth="1"/>
    <col min="12780" max="12798" width="3.875" style="73" customWidth="1"/>
    <col min="12799" max="12799" width="9" style="73"/>
    <col min="12800" max="12800" width="2.625" style="73" customWidth="1"/>
    <col min="12801" max="12801" width="10.875" style="73" customWidth="1"/>
    <col min="12802" max="12820" width="3.875" style="73" customWidth="1"/>
    <col min="12821" max="13033" width="9" style="73"/>
    <col min="13034" max="13034" width="2.625" style="73" customWidth="1"/>
    <col min="13035" max="13035" width="10.875" style="73" customWidth="1"/>
    <col min="13036" max="13054" width="3.875" style="73" customWidth="1"/>
    <col min="13055" max="13055" width="9" style="73"/>
    <col min="13056" max="13056" width="2.625" style="73" customWidth="1"/>
    <col min="13057" max="13057" width="10.875" style="73" customWidth="1"/>
    <col min="13058" max="13076" width="3.875" style="73" customWidth="1"/>
    <col min="13077" max="13289" width="9" style="73"/>
    <col min="13290" max="13290" width="2.625" style="73" customWidth="1"/>
    <col min="13291" max="13291" width="10.875" style="73" customWidth="1"/>
    <col min="13292" max="13310" width="3.875" style="73" customWidth="1"/>
    <col min="13311" max="13311" width="9" style="73"/>
    <col min="13312" max="13312" width="2.625" style="73" customWidth="1"/>
    <col min="13313" max="13313" width="10.875" style="73" customWidth="1"/>
    <col min="13314" max="13332" width="3.875" style="73" customWidth="1"/>
    <col min="13333" max="13545" width="9" style="73"/>
    <col min="13546" max="13546" width="2.625" style="73" customWidth="1"/>
    <col min="13547" max="13547" width="10.875" style="73" customWidth="1"/>
    <col min="13548" max="13566" width="3.875" style="73" customWidth="1"/>
    <col min="13567" max="13567" width="9" style="73"/>
    <col min="13568" max="13568" width="2.625" style="73" customWidth="1"/>
    <col min="13569" max="13569" width="10.875" style="73" customWidth="1"/>
    <col min="13570" max="13588" width="3.875" style="73" customWidth="1"/>
    <col min="13589" max="13801" width="9" style="73"/>
    <col min="13802" max="13802" width="2.625" style="73" customWidth="1"/>
    <col min="13803" max="13803" width="10.875" style="73" customWidth="1"/>
    <col min="13804" max="13822" width="3.875" style="73" customWidth="1"/>
    <col min="13823" max="13823" width="9" style="73"/>
    <col min="13824" max="13824" width="2.625" style="73" customWidth="1"/>
    <col min="13825" max="13825" width="10.875" style="73" customWidth="1"/>
    <col min="13826" max="13844" width="3.875" style="73" customWidth="1"/>
    <col min="13845" max="14057" width="9" style="73"/>
    <col min="14058" max="14058" width="2.625" style="73" customWidth="1"/>
    <col min="14059" max="14059" width="10.875" style="73" customWidth="1"/>
    <col min="14060" max="14078" width="3.875" style="73" customWidth="1"/>
    <col min="14079" max="14079" width="9" style="73"/>
    <col min="14080" max="14080" width="2.625" style="73" customWidth="1"/>
    <col min="14081" max="14081" width="10.875" style="73" customWidth="1"/>
    <col min="14082" max="14100" width="3.875" style="73" customWidth="1"/>
    <col min="14101" max="14313" width="9" style="73"/>
    <col min="14314" max="14314" width="2.625" style="73" customWidth="1"/>
    <col min="14315" max="14315" width="10.875" style="73" customWidth="1"/>
    <col min="14316" max="14334" width="3.875" style="73" customWidth="1"/>
    <col min="14335" max="14335" width="9" style="73"/>
    <col min="14336" max="14336" width="2.625" style="73" customWidth="1"/>
    <col min="14337" max="14337" width="10.875" style="73" customWidth="1"/>
    <col min="14338" max="14356" width="3.875" style="73" customWidth="1"/>
    <col min="14357" max="14569" width="9" style="73"/>
    <col min="14570" max="14570" width="2.625" style="73" customWidth="1"/>
    <col min="14571" max="14571" width="10.875" style="73" customWidth="1"/>
    <col min="14572" max="14590" width="3.875" style="73" customWidth="1"/>
    <col min="14591" max="14591" width="9" style="73"/>
    <col min="14592" max="14592" width="2.625" style="73" customWidth="1"/>
    <col min="14593" max="14593" width="10.875" style="73" customWidth="1"/>
    <col min="14594" max="14612" width="3.875" style="73" customWidth="1"/>
    <col min="14613" max="14825" width="9" style="73"/>
    <col min="14826" max="14826" width="2.625" style="73" customWidth="1"/>
    <col min="14827" max="14827" width="10.875" style="73" customWidth="1"/>
    <col min="14828" max="14846" width="3.875" style="73" customWidth="1"/>
    <col min="14847" max="14847" width="9" style="73"/>
    <col min="14848" max="14848" width="2.625" style="73" customWidth="1"/>
    <col min="14849" max="14849" width="10.875" style="73" customWidth="1"/>
    <col min="14850" max="14868" width="3.875" style="73" customWidth="1"/>
    <col min="14869" max="15081" width="9" style="73"/>
    <col min="15082" max="15082" width="2.625" style="73" customWidth="1"/>
    <col min="15083" max="15083" width="10.875" style="73" customWidth="1"/>
    <col min="15084" max="15102" width="3.875" style="73" customWidth="1"/>
    <col min="15103" max="15103" width="9" style="73"/>
    <col min="15104" max="15104" width="2.625" style="73" customWidth="1"/>
    <col min="15105" max="15105" width="10.875" style="73" customWidth="1"/>
    <col min="15106" max="15124" width="3.875" style="73" customWidth="1"/>
    <col min="15125" max="15337" width="9" style="73"/>
    <col min="15338" max="15338" width="2.625" style="73" customWidth="1"/>
    <col min="15339" max="15339" width="10.875" style="73" customWidth="1"/>
    <col min="15340" max="15358" width="3.875" style="73" customWidth="1"/>
    <col min="15359" max="15359" width="9" style="73"/>
    <col min="15360" max="15360" width="2.625" style="73" customWidth="1"/>
    <col min="15361" max="15361" width="10.875" style="73" customWidth="1"/>
    <col min="15362" max="15380" width="3.875" style="73" customWidth="1"/>
    <col min="15381" max="15593" width="9" style="73"/>
    <col min="15594" max="15594" width="2.625" style="73" customWidth="1"/>
    <col min="15595" max="15595" width="10.875" style="73" customWidth="1"/>
    <col min="15596" max="15614" width="3.875" style="73" customWidth="1"/>
    <col min="15615" max="15615" width="9" style="73"/>
    <col min="15616" max="15616" width="2.625" style="73" customWidth="1"/>
    <col min="15617" max="15617" width="10.875" style="73" customWidth="1"/>
    <col min="15618" max="15636" width="3.875" style="73" customWidth="1"/>
    <col min="15637" max="15849" width="9" style="73"/>
    <col min="15850" max="15850" width="2.625" style="73" customWidth="1"/>
    <col min="15851" max="15851" width="10.875" style="73" customWidth="1"/>
    <col min="15852" max="15870" width="3.875" style="73" customWidth="1"/>
    <col min="15871" max="15871" width="9" style="73"/>
    <col min="15872" max="15872" width="2.625" style="73" customWidth="1"/>
    <col min="15873" max="15873" width="10.875" style="73" customWidth="1"/>
    <col min="15874" max="15892" width="3.875" style="73" customWidth="1"/>
    <col min="15893" max="16105" width="9" style="73"/>
    <col min="16106" max="16106" width="2.625" style="73" customWidth="1"/>
    <col min="16107" max="16107" width="10.875" style="73" customWidth="1"/>
    <col min="16108" max="16126" width="3.875" style="73" customWidth="1"/>
    <col min="16127" max="16127" width="9" style="73"/>
    <col min="16128" max="16128" width="2.625" style="73" customWidth="1"/>
    <col min="16129" max="16129" width="10.875" style="73" customWidth="1"/>
    <col min="16130" max="16148" width="3.875" style="73" customWidth="1"/>
    <col min="16149" max="16384" width="9" style="73"/>
  </cols>
  <sheetData>
    <row r="1" spans="1:22" ht="13.5" customHeight="1">
      <c r="A1" s="354" t="s">
        <v>72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</row>
    <row r="2" spans="1:22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 t="s">
        <v>2</v>
      </c>
      <c r="V3" s="72"/>
    </row>
    <row r="4" spans="1:22" ht="14.25" customHeight="1">
      <c r="A4" s="27"/>
      <c r="B4" s="8"/>
      <c r="C4" s="355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7"/>
      <c r="V4" s="72"/>
    </row>
    <row r="5" spans="1:22" ht="12" customHeight="1">
      <c r="A5" s="13"/>
      <c r="B5" s="21" t="s">
        <v>7</v>
      </c>
      <c r="C5" s="350" t="s">
        <v>12</v>
      </c>
      <c r="D5" s="112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72"/>
    </row>
    <row r="6" spans="1:22" ht="96" customHeight="1">
      <c r="A6" s="13"/>
      <c r="B6" s="57" t="s">
        <v>8</v>
      </c>
      <c r="C6" s="351"/>
      <c r="D6" s="114" t="s">
        <v>73</v>
      </c>
      <c r="E6" s="115" t="s">
        <v>74</v>
      </c>
      <c r="F6" s="116" t="s">
        <v>75</v>
      </c>
      <c r="G6" s="116" t="s">
        <v>76</v>
      </c>
      <c r="H6" s="115" t="s">
        <v>77</v>
      </c>
      <c r="I6" s="116" t="s">
        <v>78</v>
      </c>
      <c r="J6" s="116" t="s">
        <v>79</v>
      </c>
      <c r="K6" s="116" t="s">
        <v>80</v>
      </c>
      <c r="L6" s="115" t="s">
        <v>81</v>
      </c>
      <c r="M6" s="115" t="s">
        <v>82</v>
      </c>
      <c r="N6" s="115" t="s">
        <v>83</v>
      </c>
      <c r="O6" s="115" t="s">
        <v>84</v>
      </c>
      <c r="P6" s="115" t="s">
        <v>85</v>
      </c>
      <c r="Q6" s="117" t="s">
        <v>86</v>
      </c>
      <c r="R6" s="116" t="s">
        <v>87</v>
      </c>
      <c r="S6" s="116" t="s">
        <v>88</v>
      </c>
      <c r="T6" s="115" t="s">
        <v>89</v>
      </c>
      <c r="U6" s="115" t="s">
        <v>90</v>
      </c>
      <c r="V6" s="72"/>
    </row>
    <row r="7" spans="1:22" ht="12" customHeight="1">
      <c r="A7" s="340" t="s">
        <v>14</v>
      </c>
      <c r="B7" s="20" t="s">
        <v>55</v>
      </c>
      <c r="C7" s="118">
        <f>'[4]102010'!$M$18</f>
        <v>669</v>
      </c>
      <c r="D7" s="118">
        <f>'[4]102010'!$M$19</f>
        <v>2</v>
      </c>
      <c r="E7" s="119" t="str">
        <f>'[4]102010'!$M$22</f>
        <v>-</v>
      </c>
      <c r="F7" s="118">
        <f>'[4]102010'!$M$23</f>
        <v>65</v>
      </c>
      <c r="G7" s="118">
        <f>'[4]102010'!$M$24</f>
        <v>34</v>
      </c>
      <c r="H7" s="118">
        <f>'[4]102010'!$M$49</f>
        <v>3</v>
      </c>
      <c r="I7" s="120">
        <f>'[4]102010'!$M$50</f>
        <v>18</v>
      </c>
      <c r="J7" s="120">
        <f>'[4]102010'!$M$56</f>
        <v>32</v>
      </c>
      <c r="K7" s="120">
        <f>'[4]102010'!$M$65</f>
        <v>102</v>
      </c>
      <c r="L7" s="121">
        <f>'[4]102010'!$M$72</f>
        <v>10</v>
      </c>
      <c r="M7" s="122">
        <f>'[4]102010'!$M$73</f>
        <v>14</v>
      </c>
      <c r="N7" s="122">
        <f>'[4]102010'!$M$76</f>
        <v>19</v>
      </c>
      <c r="O7" s="122">
        <f>'[4]102010'!$M$81</f>
        <v>54</v>
      </c>
      <c r="P7" s="122">
        <f>'[4]102010'!$M$85</f>
        <v>31</v>
      </c>
      <c r="Q7" s="122">
        <f>'[4]102010'!$M$89</f>
        <v>48</v>
      </c>
      <c r="R7" s="122">
        <f>'[4]102010'!$M$92</f>
        <v>103</v>
      </c>
      <c r="S7" s="122">
        <f>'[4]102010'!$M$96</f>
        <v>8</v>
      </c>
      <c r="T7" s="122">
        <f>'[4]102010'!$M$99</f>
        <v>70</v>
      </c>
      <c r="U7" s="122">
        <f>'[4]102010'!$M$109</f>
        <v>48</v>
      </c>
      <c r="V7" s="72"/>
    </row>
    <row r="8" spans="1:22" ht="12" customHeight="1">
      <c r="A8" s="341"/>
      <c r="B8" s="20" t="s">
        <v>34</v>
      </c>
      <c r="C8" s="118">
        <f>'[3]102010'!$M$18</f>
        <v>673</v>
      </c>
      <c r="D8" s="118">
        <f>'[3]102010'!$M$19</f>
        <v>2</v>
      </c>
      <c r="E8" s="119">
        <f>'[3]102010'!$M$22</f>
        <v>0</v>
      </c>
      <c r="F8" s="118">
        <f>'[3]102010'!$M$23</f>
        <v>66</v>
      </c>
      <c r="G8" s="118">
        <f>'[3]102010'!$M$24</f>
        <v>33</v>
      </c>
      <c r="H8" s="118">
        <f>'[3]102010'!$M$49</f>
        <v>3</v>
      </c>
      <c r="I8" s="120">
        <f>'[3]102010'!$M$50</f>
        <v>15</v>
      </c>
      <c r="J8" s="120">
        <f>'[3]102010'!$M$56</f>
        <v>31</v>
      </c>
      <c r="K8" s="120">
        <f>'[3]102010'!$M$65</f>
        <v>109</v>
      </c>
      <c r="L8" s="121">
        <f>'[3]102010'!$M$72</f>
        <v>10</v>
      </c>
      <c r="M8" s="122">
        <f>'[3]102010'!$M$73</f>
        <v>19</v>
      </c>
      <c r="N8" s="122">
        <f>'[3]102010'!$M$76</f>
        <v>19</v>
      </c>
      <c r="O8" s="122">
        <f>'[3]102010'!$M$81</f>
        <v>56</v>
      </c>
      <c r="P8" s="122">
        <f>'[3]102010'!$M$85</f>
        <v>26</v>
      </c>
      <c r="Q8" s="122">
        <f>'[3]102010'!$M$89</f>
        <v>41</v>
      </c>
      <c r="R8" s="122">
        <f>'[3]102010'!$M$92</f>
        <v>105</v>
      </c>
      <c r="S8" s="122">
        <f>'[3]102010'!$M$96</f>
        <v>8</v>
      </c>
      <c r="T8" s="122">
        <f>'[3]102010'!$M$99</f>
        <v>74</v>
      </c>
      <c r="U8" s="122">
        <f>'[3]102010'!$M$109</f>
        <v>44</v>
      </c>
      <c r="V8" s="72"/>
    </row>
    <row r="9" spans="1:22" ht="12" customHeight="1">
      <c r="A9" s="341"/>
      <c r="B9" s="20" t="s">
        <v>36</v>
      </c>
      <c r="C9" s="118">
        <f>'[5]102010'!$M$18</f>
        <v>691</v>
      </c>
      <c r="D9" s="118">
        <f>'[5]102010'!$M$19</f>
        <v>2</v>
      </c>
      <c r="E9" s="119">
        <f>'[5]102010'!$M$22</f>
        <v>0</v>
      </c>
      <c r="F9" s="118">
        <f>'[5]102010'!$M$23</f>
        <v>73</v>
      </c>
      <c r="G9" s="118">
        <f>'[5]102010'!$M$24</f>
        <v>42</v>
      </c>
      <c r="H9" s="118">
        <f>'[5]102010'!$M$49</f>
        <v>3</v>
      </c>
      <c r="I9" s="118">
        <f>'[5]102010'!$M$50</f>
        <v>18</v>
      </c>
      <c r="J9" s="118">
        <f>'[5]102010'!$M$56</f>
        <v>31</v>
      </c>
      <c r="K9" s="118">
        <f>'[5]102010'!$M$65</f>
        <v>112</v>
      </c>
      <c r="L9" s="123">
        <f>'[5]102010'!$M$72</f>
        <v>14</v>
      </c>
      <c r="M9" s="124">
        <f>'[5]102010'!$M$73</f>
        <v>19</v>
      </c>
      <c r="N9" s="124">
        <f>'[5]102010'!$M$76</f>
        <v>17</v>
      </c>
      <c r="O9" s="124">
        <f>'[5]102010'!$M$81</f>
        <v>58</v>
      </c>
      <c r="P9" s="124">
        <f>'[5]102010'!$M$85</f>
        <v>25</v>
      </c>
      <c r="Q9" s="124">
        <f>'[5]102010'!$M$89</f>
        <v>40</v>
      </c>
      <c r="R9" s="124">
        <f>'[5]102010'!$M$92</f>
        <v>107</v>
      </c>
      <c r="S9" s="124">
        <f>'[5]102010'!$M$96</f>
        <v>8</v>
      </c>
      <c r="T9" s="124">
        <f>'[5]102010'!$M$99</f>
        <v>64</v>
      </c>
      <c r="U9" s="124">
        <f>'[5]102010'!$M$109</f>
        <v>44</v>
      </c>
      <c r="V9" s="72"/>
    </row>
    <row r="10" spans="1:22" ht="12" customHeight="1">
      <c r="A10" s="341"/>
      <c r="B10" s="20" t="s">
        <v>38</v>
      </c>
      <c r="C10" s="118">
        <f>'[6]102010'!$M$18</f>
        <v>694</v>
      </c>
      <c r="D10" s="118">
        <f>'[6]102010'!$M$19</f>
        <v>2</v>
      </c>
      <c r="E10" s="119" t="str">
        <f>'[6]102010'!$M$22</f>
        <v>-</v>
      </c>
      <c r="F10" s="118">
        <f>'[6]102010'!$M$23</f>
        <v>70</v>
      </c>
      <c r="G10" s="118">
        <f>'[6]102010'!$M$24</f>
        <v>39</v>
      </c>
      <c r="H10" s="118">
        <f>'[6]102010'!$M$49</f>
        <v>4</v>
      </c>
      <c r="I10" s="118">
        <f>'[6]102010'!$M$50</f>
        <v>20</v>
      </c>
      <c r="J10" s="118">
        <f>'[6]102010'!$M$56</f>
        <v>28</v>
      </c>
      <c r="K10" s="118">
        <f>'[6]102010'!$M$65</f>
        <v>115</v>
      </c>
      <c r="L10" s="123">
        <f>'[6]102010'!$M$72</f>
        <v>18</v>
      </c>
      <c r="M10" s="124">
        <f>'[6]102010'!$M$73</f>
        <v>14</v>
      </c>
      <c r="N10" s="124">
        <f>'[6]102010'!$M$76</f>
        <v>22</v>
      </c>
      <c r="O10" s="124">
        <f>'[6]102010'!$M$81</f>
        <v>62</v>
      </c>
      <c r="P10" s="124">
        <f>'[6]102010'!$M$85</f>
        <v>31</v>
      </c>
      <c r="Q10" s="124">
        <f>'[6]102010'!$M$89</f>
        <v>35</v>
      </c>
      <c r="R10" s="124">
        <f>'[6]102010'!$M$92</f>
        <v>118</v>
      </c>
      <c r="S10" s="124">
        <f>'[6]102010'!$M$96</f>
        <v>5</v>
      </c>
      <c r="T10" s="124">
        <f>'[6]102010'!$M$99</f>
        <v>61</v>
      </c>
      <c r="U10" s="124">
        <f>'[6]102010'!$M$109</f>
        <v>39</v>
      </c>
      <c r="V10" s="72"/>
    </row>
    <row r="11" spans="1:22" ht="12" customHeight="1">
      <c r="A11" s="341"/>
      <c r="B11" s="20" t="s">
        <v>40</v>
      </c>
      <c r="C11" s="118">
        <f>'[7]102010'!$M$18</f>
        <v>675</v>
      </c>
      <c r="D11" s="118">
        <f>'[7]102010'!$M$19</f>
        <v>6</v>
      </c>
      <c r="E11" s="119" t="str">
        <f>'[7]102010'!$M$22</f>
        <v>-</v>
      </c>
      <c r="F11" s="118">
        <f>'[7]102010'!$M$23</f>
        <v>64</v>
      </c>
      <c r="G11" s="118">
        <f>'[7]102010'!$M$24</f>
        <v>28</v>
      </c>
      <c r="H11" s="118">
        <f>'[7]102010'!$M$49</f>
        <v>4</v>
      </c>
      <c r="I11" s="118">
        <f>'[7]102010'!$M$50</f>
        <v>17</v>
      </c>
      <c r="J11" s="118">
        <f>'[7]102010'!$M$56</f>
        <v>33</v>
      </c>
      <c r="K11" s="118">
        <f>'[7]102010'!$M$65</f>
        <v>119</v>
      </c>
      <c r="L11" s="123">
        <f>'[7]102010'!$M$72</f>
        <v>16</v>
      </c>
      <c r="M11" s="124">
        <f>'[7]102010'!$M$73</f>
        <v>15</v>
      </c>
      <c r="N11" s="124">
        <f>'[7]102010'!$M$76</f>
        <v>22</v>
      </c>
      <c r="O11" s="124">
        <f>'[7]102010'!$M$81</f>
        <v>65</v>
      </c>
      <c r="P11" s="124">
        <f>'[7]102010'!$M$85</f>
        <v>32</v>
      </c>
      <c r="Q11" s="124">
        <f>'[7]102010'!$M$89</f>
        <v>32</v>
      </c>
      <c r="R11" s="124">
        <f>'[7]102010'!$M$92</f>
        <v>105</v>
      </c>
      <c r="S11" s="124">
        <f>'[7]102010'!$M$96</f>
        <v>6</v>
      </c>
      <c r="T11" s="124">
        <f>'[7]102010'!$M$99</f>
        <v>61</v>
      </c>
      <c r="U11" s="124">
        <f>'[7]102010'!$M$109</f>
        <v>40</v>
      </c>
      <c r="V11" s="72"/>
    </row>
    <row r="12" spans="1:22" ht="12" customHeight="1">
      <c r="A12" s="341"/>
      <c r="B12" s="20" t="s">
        <v>42</v>
      </c>
      <c r="C12" s="118">
        <f>'[8]102010'!$M$18</f>
        <v>670</v>
      </c>
      <c r="D12" s="118">
        <f>'[8]102010'!$M$19</f>
        <v>5</v>
      </c>
      <c r="E12" s="119">
        <f>'[8]102010'!$M$22</f>
        <v>0</v>
      </c>
      <c r="F12" s="118">
        <f>'[8]102010'!$M$23</f>
        <v>69</v>
      </c>
      <c r="G12" s="118">
        <f>'[8]102010'!$M$24</f>
        <v>32</v>
      </c>
      <c r="H12" s="118">
        <f>'[8]102010'!$M$49</f>
        <v>6</v>
      </c>
      <c r="I12" s="118">
        <f>'[8]102010'!$M$50</f>
        <v>17</v>
      </c>
      <c r="J12" s="118">
        <f>'[8]102010'!$M$56</f>
        <v>30</v>
      </c>
      <c r="K12" s="118">
        <f>'[8]102010'!$M$65</f>
        <v>119</v>
      </c>
      <c r="L12" s="123">
        <f>'[8]102010'!$M$72</f>
        <v>14</v>
      </c>
      <c r="M12" s="124">
        <f>'[8]102010'!$M$73</f>
        <v>16</v>
      </c>
      <c r="N12" s="124">
        <f>'[8]102010'!$M$76</f>
        <v>20</v>
      </c>
      <c r="O12" s="124">
        <f>'[8]102010'!$M$81</f>
        <v>57</v>
      </c>
      <c r="P12" s="124">
        <f>'[8]102010'!$M$85</f>
        <v>28</v>
      </c>
      <c r="Q12" s="124">
        <f>'[8]102010'!$M$89</f>
        <v>34</v>
      </c>
      <c r="R12" s="124">
        <f>'[8]102010'!$M$92</f>
        <v>104</v>
      </c>
      <c r="S12" s="124">
        <f>'[8]102010'!$M$96</f>
        <v>9</v>
      </c>
      <c r="T12" s="124">
        <f>'[8]102010'!$M$99</f>
        <v>56</v>
      </c>
      <c r="U12" s="124">
        <f>'[8]102010'!$M$109</f>
        <v>46</v>
      </c>
      <c r="V12" s="72"/>
    </row>
    <row r="13" spans="1:22" ht="12" customHeight="1">
      <c r="A13" s="341"/>
      <c r="B13" s="20" t="s">
        <v>44</v>
      </c>
      <c r="C13" s="118">
        <f>'[9]102010'!$M$18</f>
        <v>670</v>
      </c>
      <c r="D13" s="118">
        <f>'[9]102010'!$M$19</f>
        <v>2</v>
      </c>
      <c r="E13" s="119" t="str">
        <f>'[9]102010'!$M$22</f>
        <v>-</v>
      </c>
      <c r="F13" s="118">
        <f>'[9]102010'!$M$23</f>
        <v>75</v>
      </c>
      <c r="G13" s="118">
        <f>'[9]102010'!$M$24</f>
        <v>35</v>
      </c>
      <c r="H13" s="118">
        <f>'[9]102010'!$M$49</f>
        <v>7</v>
      </c>
      <c r="I13" s="118">
        <f>'[9]102010'!$M$50</f>
        <v>17</v>
      </c>
      <c r="J13" s="118">
        <f>'[9]102010'!$M$56</f>
        <v>24</v>
      </c>
      <c r="K13" s="118">
        <f>'[9]102010'!$M$65</f>
        <v>115</v>
      </c>
      <c r="L13" s="123">
        <f>'[9]102010'!$M$72</f>
        <v>14</v>
      </c>
      <c r="M13" s="124">
        <f>'[9]102010'!$M$73</f>
        <v>17</v>
      </c>
      <c r="N13" s="124">
        <f>'[9]102010'!$M$76</f>
        <v>24</v>
      </c>
      <c r="O13" s="124">
        <f>'[9]102010'!$M$81</f>
        <v>51</v>
      </c>
      <c r="P13" s="124">
        <f>'[9]102010'!$M$85</f>
        <v>30</v>
      </c>
      <c r="Q13" s="124">
        <f>'[9]102010'!$M$89</f>
        <v>34</v>
      </c>
      <c r="R13" s="124">
        <f>'[9]102010'!$M$92</f>
        <v>113</v>
      </c>
      <c r="S13" s="124">
        <f>'[9]102010'!$M$96</f>
        <v>9</v>
      </c>
      <c r="T13" s="124">
        <f>'[9]102010'!$M$99</f>
        <v>48</v>
      </c>
      <c r="U13" s="124">
        <f>'[9]102010'!$M$109</f>
        <v>47</v>
      </c>
      <c r="V13" s="72"/>
    </row>
    <row r="14" spans="1:22" ht="12" customHeight="1">
      <c r="A14" s="341"/>
      <c r="B14" s="20" t="s">
        <v>46</v>
      </c>
      <c r="C14" s="118">
        <f>'[10]102010'!$M$18</f>
        <v>670</v>
      </c>
      <c r="D14" s="118">
        <f>'[10]102010'!$M$19</f>
        <v>4</v>
      </c>
      <c r="E14" s="119" t="str">
        <f>'[10]102010'!$M$22</f>
        <v>-</v>
      </c>
      <c r="F14" s="118">
        <f>'[10]102010'!$M$23</f>
        <v>66</v>
      </c>
      <c r="G14" s="118">
        <f>'[10]102010'!$M$24</f>
        <v>30</v>
      </c>
      <c r="H14" s="118">
        <f>'[10]102010'!$M$49</f>
        <v>4</v>
      </c>
      <c r="I14" s="118">
        <f>'[10]102010'!$M$50</f>
        <v>20</v>
      </c>
      <c r="J14" s="118">
        <f>'[10]102010'!$M$56</f>
        <v>25</v>
      </c>
      <c r="K14" s="118">
        <f>'[10]102010'!$M$65</f>
        <v>103</v>
      </c>
      <c r="L14" s="123">
        <f>'[10]102010'!$M$72</f>
        <v>15</v>
      </c>
      <c r="M14" s="124">
        <f>'[10]102010'!$M$73</f>
        <v>17</v>
      </c>
      <c r="N14" s="124">
        <f>'[10]102010'!$M$76</f>
        <v>23</v>
      </c>
      <c r="O14" s="124">
        <f>'[10]102010'!$M$81</f>
        <v>58</v>
      </c>
      <c r="P14" s="124">
        <f>'[10]102010'!$M$85</f>
        <v>32</v>
      </c>
      <c r="Q14" s="124">
        <f>'[10]102010'!$M$89</f>
        <v>41</v>
      </c>
      <c r="R14" s="124">
        <f>'[10]102010'!$M$92</f>
        <v>107</v>
      </c>
      <c r="S14" s="124">
        <f>'[10]102010'!$M$96</f>
        <v>8</v>
      </c>
      <c r="T14" s="124">
        <f>'[10]102010'!$M$99</f>
        <v>57</v>
      </c>
      <c r="U14" s="124">
        <f>'[10]102010'!$M$109</f>
        <v>48</v>
      </c>
      <c r="V14" s="72"/>
    </row>
    <row r="15" spans="1:22" ht="12" customHeight="1">
      <c r="A15" s="341"/>
      <c r="B15" s="20" t="s">
        <v>48</v>
      </c>
      <c r="C15" s="118">
        <f>'[11]102010'!$M$18</f>
        <v>660</v>
      </c>
      <c r="D15" s="118">
        <f>'[11]102010'!$M$19</f>
        <v>3</v>
      </c>
      <c r="E15" s="119">
        <f>'[11]102010'!$M$22</f>
        <v>0</v>
      </c>
      <c r="F15" s="118">
        <f>'[11]102010'!$M$23</f>
        <v>62</v>
      </c>
      <c r="G15" s="118">
        <f>'[11]102010'!$M$24</f>
        <v>33</v>
      </c>
      <c r="H15" s="118">
        <f>'[11]102010'!$M$49</f>
        <v>4</v>
      </c>
      <c r="I15" s="118">
        <f>'[11]102010'!$M$50</f>
        <v>24</v>
      </c>
      <c r="J15" s="118">
        <f>'[11]102010'!$M$56</f>
        <v>27</v>
      </c>
      <c r="K15" s="118">
        <f>'[11]102010'!$M$65</f>
        <v>95</v>
      </c>
      <c r="L15" s="123">
        <f>'[11]102010'!$M$72</f>
        <v>14</v>
      </c>
      <c r="M15" s="124">
        <f>'[11]102010'!$M$73</f>
        <v>20</v>
      </c>
      <c r="N15" s="124">
        <f>'[11]102010'!$M$76</f>
        <v>22</v>
      </c>
      <c r="O15" s="124">
        <f>'[11]102010'!$M$81</f>
        <v>56</v>
      </c>
      <c r="P15" s="124">
        <f>'[11]102010'!$M$85</f>
        <v>30</v>
      </c>
      <c r="Q15" s="124">
        <f>'[11]102010'!$M$89</f>
        <v>46</v>
      </c>
      <c r="R15" s="124">
        <f>'[11]102010'!$M$92</f>
        <v>106</v>
      </c>
      <c r="S15" s="124">
        <f>'[11]102010'!$M$96</f>
        <v>9</v>
      </c>
      <c r="T15" s="124">
        <f>'[11]102010'!$M$99</f>
        <v>57</v>
      </c>
      <c r="U15" s="124">
        <f>'[11]102010'!$M$109</f>
        <v>39</v>
      </c>
      <c r="V15" s="72"/>
    </row>
    <row r="16" spans="1:22" ht="12" customHeight="1">
      <c r="A16" s="341"/>
      <c r="B16" s="20" t="s">
        <v>50</v>
      </c>
      <c r="C16" s="118">
        <f>'[12]102010'!$M$18</f>
        <v>681</v>
      </c>
      <c r="D16" s="118">
        <f>'[12]102010'!$M$19</f>
        <v>2</v>
      </c>
      <c r="E16" s="119">
        <f>'[12]102010'!$M$22</f>
        <v>0</v>
      </c>
      <c r="F16" s="118">
        <f>'[12]102010'!$M$23</f>
        <v>70</v>
      </c>
      <c r="G16" s="118">
        <f>'[12]102010'!$M$24</f>
        <v>37</v>
      </c>
      <c r="H16" s="118">
        <f>'[12]102010'!$M$49</f>
        <v>3</v>
      </c>
      <c r="I16" s="118">
        <f>'[12]102010'!$M$50</f>
        <v>23</v>
      </c>
      <c r="J16" s="118">
        <f>'[12]102010'!$M$56</f>
        <v>25</v>
      </c>
      <c r="K16" s="118">
        <f>'[12]102010'!$M$65</f>
        <v>97</v>
      </c>
      <c r="L16" s="123">
        <f>'[12]102010'!$M$72</f>
        <v>13</v>
      </c>
      <c r="M16" s="124">
        <f>'[12]102010'!$M$73</f>
        <v>20</v>
      </c>
      <c r="N16" s="124">
        <f>'[12]102010'!$M$76</f>
        <v>26</v>
      </c>
      <c r="O16" s="124">
        <f>'[12]102010'!$M$81</f>
        <v>55</v>
      </c>
      <c r="P16" s="124">
        <f>'[12]102010'!$M$85</f>
        <v>27</v>
      </c>
      <c r="Q16" s="124">
        <f>'[12]102010'!$M$89</f>
        <v>52</v>
      </c>
      <c r="R16" s="124">
        <f>'[12]102010'!$M$92</f>
        <v>111</v>
      </c>
      <c r="S16" s="124">
        <f>'[12]102010'!$M$96</f>
        <v>7</v>
      </c>
      <c r="T16" s="124">
        <f>'[12]102010'!$M$99</f>
        <v>62</v>
      </c>
      <c r="U16" s="124">
        <f>'[12]102010'!$M$109</f>
        <v>41</v>
      </c>
      <c r="V16" s="72"/>
    </row>
    <row r="17" spans="1:22" ht="12" customHeight="1">
      <c r="A17" s="341"/>
      <c r="B17" s="20" t="s">
        <v>51</v>
      </c>
      <c r="C17" s="118">
        <f>'[13]102010'!$M$18</f>
        <v>714</v>
      </c>
      <c r="D17" s="118">
        <f>'[13]102010'!$M$19</f>
        <v>4</v>
      </c>
      <c r="E17" s="119" t="str">
        <f>'[13]102010'!$M$22</f>
        <v>-</v>
      </c>
      <c r="F17" s="118">
        <f>'[13]102010'!$M$23</f>
        <v>81</v>
      </c>
      <c r="G17" s="118">
        <f>'[13]102010'!$M$24</f>
        <v>38</v>
      </c>
      <c r="H17" s="118">
        <f>'[13]102010'!$M$49</f>
        <v>1</v>
      </c>
      <c r="I17" s="118">
        <f>'[13]102010'!$M$50</f>
        <v>19</v>
      </c>
      <c r="J17" s="118">
        <f>'[13]102010'!$M$56</f>
        <v>25</v>
      </c>
      <c r="K17" s="118">
        <f>'[13]102010'!$M$65</f>
        <v>108</v>
      </c>
      <c r="L17" s="123">
        <f>'[13]102010'!$M$72</f>
        <v>14</v>
      </c>
      <c r="M17" s="124">
        <f>'[13]102010'!$M$73</f>
        <v>17</v>
      </c>
      <c r="N17" s="124">
        <f>'[13]102010'!$M$76</f>
        <v>22</v>
      </c>
      <c r="O17" s="124">
        <f>'[13]102010'!$M$81</f>
        <v>62</v>
      </c>
      <c r="P17" s="124">
        <f>'[13]102010'!$M$85</f>
        <v>31</v>
      </c>
      <c r="Q17" s="124">
        <f>'[13]102010'!$M$89</f>
        <v>51</v>
      </c>
      <c r="R17" s="124">
        <f>'[13]102010'!$M$92</f>
        <v>112</v>
      </c>
      <c r="S17" s="124">
        <f>'[13]102010'!$M$96</f>
        <v>6</v>
      </c>
      <c r="T17" s="124">
        <f>'[13]102010'!$M$99</f>
        <v>68</v>
      </c>
      <c r="U17" s="124">
        <f>'[13]102010'!$M$109</f>
        <v>45</v>
      </c>
      <c r="V17" s="72"/>
    </row>
    <row r="18" spans="1:22" ht="12" customHeight="1">
      <c r="A18" s="341"/>
      <c r="B18" s="39" t="s">
        <v>59</v>
      </c>
      <c r="C18" s="125">
        <f>'[14]102010'!$M$18</f>
        <v>699</v>
      </c>
      <c r="D18" s="125">
        <f>'[14]102010'!$M$19</f>
        <v>2</v>
      </c>
      <c r="E18" s="126" t="str">
        <f>'[14]102010'!$M$22</f>
        <v>-</v>
      </c>
      <c r="F18" s="125">
        <f>'[14]102010'!$M$23</f>
        <v>81</v>
      </c>
      <c r="G18" s="125">
        <f>'[14]102010'!$M$24</f>
        <v>42</v>
      </c>
      <c r="H18" s="125">
        <f>'[14]102010'!$M$49</f>
        <v>2</v>
      </c>
      <c r="I18" s="125">
        <f>'[14]102010'!$M$50</f>
        <v>19</v>
      </c>
      <c r="J18" s="125">
        <f>'[14]102010'!$M$56</f>
        <v>34</v>
      </c>
      <c r="K18" s="125">
        <f>'[14]102010'!$M$65</f>
        <v>112</v>
      </c>
      <c r="L18" s="127">
        <f>'[14]102010'!$M$72</f>
        <v>12</v>
      </c>
      <c r="M18" s="128">
        <f>'[14]102010'!$M$73</f>
        <v>17</v>
      </c>
      <c r="N18" s="128">
        <f>'[14]102010'!$M$76</f>
        <v>22</v>
      </c>
      <c r="O18" s="128">
        <f>'[14]102010'!$M$81</f>
        <v>61</v>
      </c>
      <c r="P18" s="128">
        <f>'[14]102010'!$M$85</f>
        <v>28</v>
      </c>
      <c r="Q18" s="128">
        <f>'[14]102010'!$M$89</f>
        <v>40</v>
      </c>
      <c r="R18" s="128">
        <f>'[14]102010'!$M$92</f>
        <v>106</v>
      </c>
      <c r="S18" s="128">
        <f>'[14]102010'!$M$96</f>
        <v>9</v>
      </c>
      <c r="T18" s="128">
        <f>'[14]102010'!$M$99</f>
        <v>59</v>
      </c>
      <c r="U18" s="128">
        <f>'[14]102010'!$M$109</f>
        <v>45</v>
      </c>
      <c r="V18" s="72"/>
    </row>
    <row r="19" spans="1:22" ht="12" customHeight="1">
      <c r="A19" s="341"/>
      <c r="B19" s="20" t="s">
        <v>67</v>
      </c>
      <c r="C19" s="118">
        <f>'[15]102010'!$M$18</f>
        <v>696</v>
      </c>
      <c r="D19" s="118">
        <f>'[15]102010'!$M$19</f>
        <v>2</v>
      </c>
      <c r="E19" s="119" t="str">
        <f>'[15]102010'!$M$22</f>
        <v>-</v>
      </c>
      <c r="F19" s="118">
        <f>'[15]102010'!$M$23</f>
        <v>67</v>
      </c>
      <c r="G19" s="118">
        <f>'[15]102010'!$M$24</f>
        <v>38</v>
      </c>
      <c r="H19" s="118">
        <f>'[15]102010'!$M$49</f>
        <v>3</v>
      </c>
      <c r="I19" s="120">
        <f>'[15]102010'!$M$50</f>
        <v>21</v>
      </c>
      <c r="J19" s="120">
        <f>'[15]102010'!$M$56</f>
        <v>33</v>
      </c>
      <c r="K19" s="120">
        <f>'[15]102010'!$M$65</f>
        <v>112</v>
      </c>
      <c r="L19" s="121">
        <f>'[15]102010'!$M$72</f>
        <v>10</v>
      </c>
      <c r="M19" s="122">
        <f>'[15]102010'!$M$73</f>
        <v>15</v>
      </c>
      <c r="N19" s="122">
        <f>'[15]102010'!$M$76</f>
        <v>19</v>
      </c>
      <c r="O19" s="122">
        <f>'[15]102010'!$M$81</f>
        <v>64</v>
      </c>
      <c r="P19" s="122">
        <f>'[15]102010'!$M$85</f>
        <v>29</v>
      </c>
      <c r="Q19" s="122">
        <f>'[15]102010'!$M$89</f>
        <v>46</v>
      </c>
      <c r="R19" s="122">
        <f>'[15]102010'!$M$92</f>
        <v>104</v>
      </c>
      <c r="S19" s="122">
        <f>'[15]102010'!$M$96</f>
        <v>10</v>
      </c>
      <c r="T19" s="122">
        <f>'[15]102010'!$M$99</f>
        <v>65</v>
      </c>
      <c r="U19" s="122">
        <f>'[15]102010'!$M$109</f>
        <v>49</v>
      </c>
      <c r="V19" s="83"/>
    </row>
    <row r="20" spans="1:22" ht="12" customHeight="1">
      <c r="A20" s="341"/>
      <c r="B20" s="20" t="s">
        <v>34</v>
      </c>
      <c r="C20" s="118">
        <v>703</v>
      </c>
      <c r="D20" s="118">
        <v>3</v>
      </c>
      <c r="E20" s="119" t="s">
        <v>57</v>
      </c>
      <c r="F20" s="118">
        <v>68</v>
      </c>
      <c r="G20" s="118">
        <v>33</v>
      </c>
      <c r="H20" s="118">
        <v>3</v>
      </c>
      <c r="I20" s="120">
        <v>19</v>
      </c>
      <c r="J20" s="120">
        <v>25</v>
      </c>
      <c r="K20" s="120">
        <v>116</v>
      </c>
      <c r="L20" s="121">
        <v>12</v>
      </c>
      <c r="M20" s="122">
        <v>14</v>
      </c>
      <c r="N20" s="122">
        <v>21</v>
      </c>
      <c r="O20" s="122">
        <v>66</v>
      </c>
      <c r="P20" s="122">
        <v>31</v>
      </c>
      <c r="Q20" s="122">
        <v>42</v>
      </c>
      <c r="R20" s="122">
        <v>112</v>
      </c>
      <c r="S20" s="122">
        <v>9</v>
      </c>
      <c r="T20" s="122">
        <v>68</v>
      </c>
      <c r="U20" s="122">
        <v>51</v>
      </c>
      <c r="V20" s="83"/>
    </row>
    <row r="21" spans="1:22" ht="12" customHeight="1">
      <c r="A21" s="341"/>
      <c r="B21" s="20" t="s">
        <v>36</v>
      </c>
      <c r="C21" s="118"/>
      <c r="D21" s="118"/>
      <c r="E21" s="119"/>
      <c r="F21" s="118"/>
      <c r="G21" s="118"/>
      <c r="H21" s="118"/>
      <c r="I21" s="118"/>
      <c r="J21" s="118"/>
      <c r="K21" s="118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83"/>
    </row>
    <row r="22" spans="1:22" ht="12" customHeight="1">
      <c r="A22" s="341"/>
      <c r="B22" s="20" t="s">
        <v>38</v>
      </c>
      <c r="C22" s="118"/>
      <c r="D22" s="118"/>
      <c r="E22" s="119"/>
      <c r="F22" s="118"/>
      <c r="G22" s="118"/>
      <c r="H22" s="118"/>
      <c r="I22" s="118"/>
      <c r="J22" s="118"/>
      <c r="K22" s="118"/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83"/>
    </row>
    <row r="23" spans="1:22" ht="12" customHeight="1">
      <c r="A23" s="341"/>
      <c r="B23" s="20" t="s">
        <v>40</v>
      </c>
      <c r="C23" s="118"/>
      <c r="D23" s="118"/>
      <c r="E23" s="119"/>
      <c r="F23" s="118"/>
      <c r="G23" s="118"/>
      <c r="H23" s="118"/>
      <c r="I23" s="118"/>
      <c r="J23" s="118"/>
      <c r="K23" s="118"/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83"/>
    </row>
    <row r="24" spans="1:22" ht="12" customHeight="1">
      <c r="A24" s="341"/>
      <c r="B24" s="20" t="s">
        <v>42</v>
      </c>
      <c r="C24" s="118"/>
      <c r="D24" s="118"/>
      <c r="E24" s="119"/>
      <c r="F24" s="118"/>
      <c r="G24" s="118"/>
      <c r="H24" s="118"/>
      <c r="I24" s="118"/>
      <c r="J24" s="118"/>
      <c r="K24" s="118"/>
      <c r="L24" s="123"/>
      <c r="M24" s="124"/>
      <c r="N24" s="124"/>
      <c r="O24" s="124"/>
      <c r="P24" s="124"/>
      <c r="Q24" s="124"/>
      <c r="R24" s="124"/>
      <c r="S24" s="124"/>
      <c r="T24" s="124"/>
      <c r="U24" s="124"/>
      <c r="V24" s="83"/>
    </row>
    <row r="25" spans="1:22" ht="12" customHeight="1">
      <c r="A25" s="341"/>
      <c r="B25" s="20" t="s">
        <v>44</v>
      </c>
      <c r="C25" s="118"/>
      <c r="D25" s="118"/>
      <c r="E25" s="119"/>
      <c r="F25" s="118"/>
      <c r="G25" s="118"/>
      <c r="H25" s="118"/>
      <c r="I25" s="118"/>
      <c r="J25" s="118"/>
      <c r="K25" s="118"/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83"/>
    </row>
    <row r="26" spans="1:22" ht="12" customHeight="1">
      <c r="A26" s="341"/>
      <c r="B26" s="20" t="s">
        <v>46</v>
      </c>
      <c r="C26" s="118"/>
      <c r="D26" s="118"/>
      <c r="E26" s="119"/>
      <c r="F26" s="118"/>
      <c r="G26" s="118"/>
      <c r="H26" s="118"/>
      <c r="I26" s="118"/>
      <c r="J26" s="118"/>
      <c r="K26" s="118"/>
      <c r="L26" s="123"/>
      <c r="M26" s="124"/>
      <c r="N26" s="124"/>
      <c r="O26" s="124"/>
      <c r="P26" s="124"/>
      <c r="Q26" s="124"/>
      <c r="R26" s="124"/>
      <c r="S26" s="124"/>
      <c r="T26" s="124"/>
      <c r="U26" s="124"/>
      <c r="V26" s="83"/>
    </row>
    <row r="27" spans="1:22" ht="12" customHeight="1">
      <c r="A27" s="341"/>
      <c r="B27" s="20" t="s">
        <v>48</v>
      </c>
      <c r="C27" s="118"/>
      <c r="D27" s="118"/>
      <c r="E27" s="119"/>
      <c r="F27" s="118"/>
      <c r="G27" s="118"/>
      <c r="H27" s="118"/>
      <c r="I27" s="118"/>
      <c r="J27" s="118"/>
      <c r="K27" s="118"/>
      <c r="L27" s="123"/>
      <c r="M27" s="124"/>
      <c r="N27" s="124"/>
      <c r="O27" s="124"/>
      <c r="P27" s="124"/>
      <c r="Q27" s="124"/>
      <c r="R27" s="124"/>
      <c r="S27" s="124"/>
      <c r="T27" s="124"/>
      <c r="U27" s="124"/>
      <c r="V27" s="83"/>
    </row>
    <row r="28" spans="1:22" ht="12" customHeight="1">
      <c r="A28" s="341"/>
      <c r="B28" s="20" t="s">
        <v>50</v>
      </c>
      <c r="C28" s="118"/>
      <c r="D28" s="118"/>
      <c r="E28" s="119"/>
      <c r="F28" s="118"/>
      <c r="G28" s="118"/>
      <c r="H28" s="118"/>
      <c r="I28" s="118"/>
      <c r="J28" s="118"/>
      <c r="K28" s="118"/>
      <c r="L28" s="123"/>
      <c r="M28" s="124"/>
      <c r="N28" s="124"/>
      <c r="O28" s="124"/>
      <c r="P28" s="124"/>
      <c r="Q28" s="124"/>
      <c r="R28" s="124"/>
      <c r="S28" s="124"/>
      <c r="T28" s="124"/>
      <c r="U28" s="124"/>
      <c r="V28" s="83"/>
    </row>
    <row r="29" spans="1:22" ht="12" customHeight="1">
      <c r="A29" s="341"/>
      <c r="B29" s="20" t="s">
        <v>51</v>
      </c>
      <c r="C29" s="118"/>
      <c r="D29" s="118"/>
      <c r="E29" s="119"/>
      <c r="F29" s="118"/>
      <c r="G29" s="118"/>
      <c r="H29" s="118"/>
      <c r="I29" s="118"/>
      <c r="J29" s="118"/>
      <c r="K29" s="118"/>
      <c r="L29" s="123"/>
      <c r="M29" s="124"/>
      <c r="N29" s="124"/>
      <c r="O29" s="124"/>
      <c r="P29" s="124"/>
      <c r="Q29" s="124"/>
      <c r="R29" s="124"/>
      <c r="S29" s="124"/>
      <c r="T29" s="124"/>
      <c r="U29" s="124"/>
      <c r="V29" s="83"/>
    </row>
    <row r="30" spans="1:22" ht="12" customHeight="1">
      <c r="A30" s="342"/>
      <c r="B30" s="20" t="s">
        <v>59</v>
      </c>
      <c r="C30" s="118"/>
      <c r="D30" s="118"/>
      <c r="E30" s="126"/>
      <c r="F30" s="118"/>
      <c r="G30" s="118"/>
      <c r="H30" s="118"/>
      <c r="I30" s="118"/>
      <c r="J30" s="118"/>
      <c r="K30" s="118"/>
      <c r="L30" s="123"/>
      <c r="M30" s="124"/>
      <c r="N30" s="124"/>
      <c r="O30" s="124"/>
      <c r="P30" s="124"/>
      <c r="Q30" s="124"/>
      <c r="R30" s="124"/>
      <c r="S30" s="124"/>
      <c r="T30" s="124"/>
      <c r="U30" s="124"/>
      <c r="V30" s="72"/>
    </row>
    <row r="31" spans="1:22" ht="12" customHeight="1">
      <c r="A31" s="27"/>
      <c r="B31" s="28" t="s">
        <v>92</v>
      </c>
      <c r="C31" s="129">
        <v>7</v>
      </c>
      <c r="D31" s="129">
        <v>1</v>
      </c>
      <c r="E31" s="129" t="s">
        <v>57</v>
      </c>
      <c r="F31" s="129">
        <v>1</v>
      </c>
      <c r="G31" s="129">
        <v>-5</v>
      </c>
      <c r="H31" s="129">
        <v>0</v>
      </c>
      <c r="I31" s="129">
        <v>-2</v>
      </c>
      <c r="J31" s="129">
        <v>-8</v>
      </c>
      <c r="K31" s="129">
        <v>4</v>
      </c>
      <c r="L31" s="129">
        <v>2</v>
      </c>
      <c r="M31" s="129">
        <v>-1</v>
      </c>
      <c r="N31" s="129">
        <v>2</v>
      </c>
      <c r="O31" s="129">
        <v>2</v>
      </c>
      <c r="P31" s="129">
        <v>2</v>
      </c>
      <c r="Q31" s="129">
        <v>-4</v>
      </c>
      <c r="R31" s="129">
        <v>8</v>
      </c>
      <c r="S31" s="129">
        <v>-1</v>
      </c>
      <c r="T31" s="129">
        <v>3</v>
      </c>
      <c r="U31" s="129">
        <v>2</v>
      </c>
      <c r="V31" s="72"/>
    </row>
    <row r="32" spans="1:22" ht="12" customHeight="1">
      <c r="A32" s="31"/>
      <c r="B32" s="32" t="s">
        <v>93</v>
      </c>
      <c r="C32" s="130">
        <v>1.0057471264367817</v>
      </c>
      <c r="D32" s="130" t="s">
        <v>31</v>
      </c>
      <c r="E32" s="130" t="s">
        <v>31</v>
      </c>
      <c r="F32" s="130">
        <v>1.4925373134328357</v>
      </c>
      <c r="G32" s="130">
        <v>-13.157894736842104</v>
      </c>
      <c r="H32" s="130" t="s">
        <v>31</v>
      </c>
      <c r="I32" s="130">
        <v>-9.5238095238095237</v>
      </c>
      <c r="J32" s="130">
        <v>-24.242424242424242</v>
      </c>
      <c r="K32" s="130">
        <v>3.5714285714285712</v>
      </c>
      <c r="L32" s="130">
        <v>20</v>
      </c>
      <c r="M32" s="130">
        <v>-6.666666666666667</v>
      </c>
      <c r="N32" s="130">
        <v>10.526315789473683</v>
      </c>
      <c r="O32" s="130">
        <v>3.125</v>
      </c>
      <c r="P32" s="130">
        <v>6.8965517241379306</v>
      </c>
      <c r="Q32" s="130">
        <v>-8.695652173913043</v>
      </c>
      <c r="R32" s="130">
        <v>7.6923076923076925</v>
      </c>
      <c r="S32" s="130">
        <v>-10</v>
      </c>
      <c r="T32" s="130">
        <v>4.6153846153846159</v>
      </c>
      <c r="U32" s="130">
        <v>4.0816326530612246</v>
      </c>
      <c r="V32" s="72"/>
    </row>
    <row r="33" spans="1:22" ht="12" customHeight="1">
      <c r="A33" s="28"/>
      <c r="B33" s="9"/>
      <c r="C33" s="131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3"/>
      <c r="U33" s="133"/>
      <c r="V33" s="72"/>
    </row>
    <row r="34" spans="1:22" ht="12" customHeight="1">
      <c r="A34" s="343" t="s">
        <v>32</v>
      </c>
      <c r="B34" s="18" t="str">
        <f>B19</f>
        <v xml:space="preserve">  平成31年1月</v>
      </c>
      <c r="C34" s="134">
        <f t="shared" ref="C34:U35" si="0">IF(AND(C7="-",C19="-"),"-",SUBSTITUTE(C19,"-",0)-SUBSTITUTE(C7,"-",0))</f>
        <v>27</v>
      </c>
      <c r="D34" s="134">
        <f t="shared" si="0"/>
        <v>0</v>
      </c>
      <c r="E34" s="135" t="str">
        <f t="shared" si="0"/>
        <v>-</v>
      </c>
      <c r="F34" s="134">
        <f t="shared" si="0"/>
        <v>2</v>
      </c>
      <c r="G34" s="134">
        <f t="shared" si="0"/>
        <v>4</v>
      </c>
      <c r="H34" s="134">
        <f t="shared" si="0"/>
        <v>0</v>
      </c>
      <c r="I34" s="136">
        <f t="shared" si="0"/>
        <v>3</v>
      </c>
      <c r="J34" s="134">
        <f t="shared" si="0"/>
        <v>1</v>
      </c>
      <c r="K34" s="137">
        <f t="shared" si="0"/>
        <v>10</v>
      </c>
      <c r="L34" s="134">
        <f t="shared" si="0"/>
        <v>0</v>
      </c>
      <c r="M34" s="134">
        <f t="shared" si="0"/>
        <v>1</v>
      </c>
      <c r="N34" s="134">
        <f>IF(AND(N7="-",N19="-"),"-",SUBSTITUTE(N19,"-",0)-SUBSTITUTE(N7,"-",0))</f>
        <v>0</v>
      </c>
      <c r="O34" s="134">
        <f t="shared" si="0"/>
        <v>10</v>
      </c>
      <c r="P34" s="134">
        <f t="shared" si="0"/>
        <v>-2</v>
      </c>
      <c r="Q34" s="134">
        <f t="shared" si="0"/>
        <v>-2</v>
      </c>
      <c r="R34" s="134">
        <f>IF(AND(R7="-",R19="-"),"-",SUBSTITUTE(R19,"-",0)-SUBSTITUTE(R7,"-",0))</f>
        <v>1</v>
      </c>
      <c r="S34" s="134">
        <f t="shared" si="0"/>
        <v>2</v>
      </c>
      <c r="T34" s="134">
        <f t="shared" si="0"/>
        <v>-5</v>
      </c>
      <c r="U34" s="134">
        <f t="shared" si="0"/>
        <v>1</v>
      </c>
      <c r="V34" s="72"/>
    </row>
    <row r="35" spans="1:22" ht="12" customHeight="1">
      <c r="A35" s="344"/>
      <c r="B35" s="20" t="s">
        <v>34</v>
      </c>
      <c r="C35" s="138">
        <f>IF(AND(C8="-",C20="-"),"-",SUBSTITUTE(C20,"-",0)-SUBSTITUTE(C8,"-",0))</f>
        <v>30</v>
      </c>
      <c r="D35" s="138">
        <f>IF(AND(D8="-",D20="-"),"-",SUBSTITUTE(D20,"-",0)-SUBSTITUTE(D8,"-",0))</f>
        <v>1</v>
      </c>
      <c r="E35" s="139">
        <f t="shared" si="0"/>
        <v>0</v>
      </c>
      <c r="F35" s="138">
        <f>IF(AND(F8="-",F20="-"),"-",SUBSTITUTE(F20,"-",0)-SUBSTITUTE(F8,"-",0))</f>
        <v>2</v>
      </c>
      <c r="G35" s="138">
        <f>IF(AND(G8="-",G20="-"),"-",SUBSTITUTE(G20,"-",0)-SUBSTITUTE(G8,"-",0))</f>
        <v>0</v>
      </c>
      <c r="H35" s="138">
        <f t="shared" si="0"/>
        <v>0</v>
      </c>
      <c r="I35" s="138">
        <f t="shared" si="0"/>
        <v>4</v>
      </c>
      <c r="J35" s="138">
        <f>IF(AND(J8="-",J20="-"),"-",SUBSTITUTE(J20,"-",0)-SUBSTITUTE(J8,"-",0))</f>
        <v>-6</v>
      </c>
      <c r="K35" s="138">
        <f t="shared" si="0"/>
        <v>7</v>
      </c>
      <c r="L35" s="138">
        <f t="shared" si="0"/>
        <v>2</v>
      </c>
      <c r="M35" s="138">
        <f t="shared" si="0"/>
        <v>-5</v>
      </c>
      <c r="N35" s="138">
        <f t="shared" si="0"/>
        <v>2</v>
      </c>
      <c r="O35" s="138">
        <f t="shared" si="0"/>
        <v>10</v>
      </c>
      <c r="P35" s="138">
        <f t="shared" si="0"/>
        <v>5</v>
      </c>
      <c r="Q35" s="138">
        <f t="shared" si="0"/>
        <v>1</v>
      </c>
      <c r="R35" s="138">
        <f>IF(AND(R8="-",R20="-"),"-",SUBSTITUTE(R20,"-",0)-SUBSTITUTE(R8,"-",0))</f>
        <v>7</v>
      </c>
      <c r="S35" s="138">
        <f t="shared" si="0"/>
        <v>1</v>
      </c>
      <c r="T35" s="138">
        <f t="shared" si="0"/>
        <v>-6</v>
      </c>
      <c r="U35" s="138">
        <f>IF(AND(U8="-",U20="-"),"-",SUBSTITUTE(U20,"-",0)-SUBSTITUTE(U8,"-",0))</f>
        <v>7</v>
      </c>
      <c r="V35" s="72"/>
    </row>
    <row r="36" spans="1:22" ht="12" customHeight="1">
      <c r="A36" s="344" t="s">
        <v>94</v>
      </c>
      <c r="B36" s="20" t="s">
        <v>36</v>
      </c>
      <c r="C36" s="138" t="e">
        <f t="shared" ref="C36:U45" si="1">IF(AND(C9="-",C21="-"),"-",SUBSTITUTE(C21,"-",0)-SUBSTITUTE(C9,"-",0))</f>
        <v>#VALUE!</v>
      </c>
      <c r="D36" s="138" t="e">
        <f t="shared" si="1"/>
        <v>#VALUE!</v>
      </c>
      <c r="E36" s="139" t="e">
        <f t="shared" si="1"/>
        <v>#VALUE!</v>
      </c>
      <c r="F36" s="138" t="e">
        <f t="shared" si="1"/>
        <v>#VALUE!</v>
      </c>
      <c r="G36" s="138" t="e">
        <f t="shared" si="1"/>
        <v>#VALUE!</v>
      </c>
      <c r="H36" s="138" t="e">
        <f t="shared" si="1"/>
        <v>#VALUE!</v>
      </c>
      <c r="I36" s="138" t="e">
        <f t="shared" si="1"/>
        <v>#VALUE!</v>
      </c>
      <c r="J36" s="138" t="e">
        <f t="shared" si="1"/>
        <v>#VALUE!</v>
      </c>
      <c r="K36" s="138" t="e">
        <f t="shared" si="1"/>
        <v>#VALUE!</v>
      </c>
      <c r="L36" s="138" t="e">
        <f t="shared" si="1"/>
        <v>#VALUE!</v>
      </c>
      <c r="M36" s="138" t="e">
        <f t="shared" si="1"/>
        <v>#VALUE!</v>
      </c>
      <c r="N36" s="138" t="e">
        <f t="shared" si="1"/>
        <v>#VALUE!</v>
      </c>
      <c r="O36" s="138" t="e">
        <f t="shared" si="1"/>
        <v>#VALUE!</v>
      </c>
      <c r="P36" s="138" t="e">
        <f t="shared" si="1"/>
        <v>#VALUE!</v>
      </c>
      <c r="Q36" s="138" t="e">
        <f t="shared" si="1"/>
        <v>#VALUE!</v>
      </c>
      <c r="R36" s="138" t="e">
        <f t="shared" si="1"/>
        <v>#VALUE!</v>
      </c>
      <c r="S36" s="138" t="e">
        <f t="shared" si="1"/>
        <v>#VALUE!</v>
      </c>
      <c r="T36" s="138" t="e">
        <f t="shared" si="1"/>
        <v>#VALUE!</v>
      </c>
      <c r="U36" s="138" t="e">
        <f t="shared" si="1"/>
        <v>#VALUE!</v>
      </c>
      <c r="V36" s="72"/>
    </row>
    <row r="37" spans="1:22" ht="12" customHeight="1">
      <c r="A37" s="344" t="s">
        <v>37</v>
      </c>
      <c r="B37" s="20" t="s">
        <v>38</v>
      </c>
      <c r="C37" s="138" t="e">
        <f t="shared" si="1"/>
        <v>#VALUE!</v>
      </c>
      <c r="D37" s="138" t="e">
        <f t="shared" si="1"/>
        <v>#VALUE!</v>
      </c>
      <c r="E37" s="139" t="e">
        <f t="shared" si="1"/>
        <v>#VALUE!</v>
      </c>
      <c r="F37" s="138" t="e">
        <f t="shared" si="1"/>
        <v>#VALUE!</v>
      </c>
      <c r="G37" s="138" t="e">
        <f t="shared" si="1"/>
        <v>#VALUE!</v>
      </c>
      <c r="H37" s="138" t="e">
        <f t="shared" si="1"/>
        <v>#VALUE!</v>
      </c>
      <c r="I37" s="138" t="e">
        <f t="shared" si="1"/>
        <v>#VALUE!</v>
      </c>
      <c r="J37" s="138" t="e">
        <f t="shared" si="1"/>
        <v>#VALUE!</v>
      </c>
      <c r="K37" s="138" t="e">
        <f t="shared" si="1"/>
        <v>#VALUE!</v>
      </c>
      <c r="L37" s="138" t="e">
        <f t="shared" si="1"/>
        <v>#VALUE!</v>
      </c>
      <c r="M37" s="138" t="e">
        <f t="shared" si="1"/>
        <v>#VALUE!</v>
      </c>
      <c r="N37" s="138" t="e">
        <f t="shared" si="1"/>
        <v>#VALUE!</v>
      </c>
      <c r="O37" s="138" t="e">
        <f t="shared" si="1"/>
        <v>#VALUE!</v>
      </c>
      <c r="P37" s="138" t="e">
        <f t="shared" si="1"/>
        <v>#VALUE!</v>
      </c>
      <c r="Q37" s="138" t="e">
        <f t="shared" si="1"/>
        <v>#VALUE!</v>
      </c>
      <c r="R37" s="138" t="e">
        <f t="shared" si="1"/>
        <v>#VALUE!</v>
      </c>
      <c r="S37" s="138" t="e">
        <f t="shared" si="1"/>
        <v>#VALUE!</v>
      </c>
      <c r="T37" s="138" t="e">
        <f t="shared" si="1"/>
        <v>#VALUE!</v>
      </c>
      <c r="U37" s="138" t="e">
        <f t="shared" si="1"/>
        <v>#VALUE!</v>
      </c>
      <c r="V37" s="72"/>
    </row>
    <row r="38" spans="1:22" ht="12" customHeight="1">
      <c r="A38" s="344" t="s">
        <v>39</v>
      </c>
      <c r="B38" s="20" t="s">
        <v>40</v>
      </c>
      <c r="C38" s="138" t="e">
        <f t="shared" si="1"/>
        <v>#VALUE!</v>
      </c>
      <c r="D38" s="138" t="e">
        <f t="shared" si="1"/>
        <v>#VALUE!</v>
      </c>
      <c r="E38" s="139" t="e">
        <f t="shared" si="1"/>
        <v>#VALUE!</v>
      </c>
      <c r="F38" s="138" t="e">
        <f t="shared" si="1"/>
        <v>#VALUE!</v>
      </c>
      <c r="G38" s="138" t="e">
        <f t="shared" si="1"/>
        <v>#VALUE!</v>
      </c>
      <c r="H38" s="138" t="e">
        <f t="shared" si="1"/>
        <v>#VALUE!</v>
      </c>
      <c r="I38" s="138" t="e">
        <f t="shared" si="1"/>
        <v>#VALUE!</v>
      </c>
      <c r="J38" s="138" t="e">
        <f t="shared" si="1"/>
        <v>#VALUE!</v>
      </c>
      <c r="K38" s="138" t="e">
        <f t="shared" si="1"/>
        <v>#VALUE!</v>
      </c>
      <c r="L38" s="138" t="e">
        <f t="shared" si="1"/>
        <v>#VALUE!</v>
      </c>
      <c r="M38" s="138" t="e">
        <f t="shared" si="1"/>
        <v>#VALUE!</v>
      </c>
      <c r="N38" s="138" t="e">
        <f t="shared" si="1"/>
        <v>#VALUE!</v>
      </c>
      <c r="O38" s="138" t="e">
        <f t="shared" si="1"/>
        <v>#VALUE!</v>
      </c>
      <c r="P38" s="138" t="e">
        <f t="shared" si="1"/>
        <v>#VALUE!</v>
      </c>
      <c r="Q38" s="138" t="e">
        <f t="shared" si="1"/>
        <v>#VALUE!</v>
      </c>
      <c r="R38" s="138" t="e">
        <f t="shared" si="1"/>
        <v>#VALUE!</v>
      </c>
      <c r="S38" s="138" t="e">
        <f t="shared" si="1"/>
        <v>#VALUE!</v>
      </c>
      <c r="T38" s="138" t="e">
        <f t="shared" si="1"/>
        <v>#VALUE!</v>
      </c>
      <c r="U38" s="138" t="e">
        <f t="shared" si="1"/>
        <v>#VALUE!</v>
      </c>
      <c r="V38" s="72"/>
    </row>
    <row r="39" spans="1:22" ht="12" customHeight="1">
      <c r="A39" s="344" t="s">
        <v>41</v>
      </c>
      <c r="B39" s="20" t="s">
        <v>42</v>
      </c>
      <c r="C39" s="138" t="e">
        <f t="shared" si="1"/>
        <v>#VALUE!</v>
      </c>
      <c r="D39" s="138" t="e">
        <f t="shared" si="1"/>
        <v>#VALUE!</v>
      </c>
      <c r="E39" s="139" t="e">
        <f t="shared" si="1"/>
        <v>#VALUE!</v>
      </c>
      <c r="F39" s="138" t="e">
        <f t="shared" si="1"/>
        <v>#VALUE!</v>
      </c>
      <c r="G39" s="138" t="e">
        <f t="shared" si="1"/>
        <v>#VALUE!</v>
      </c>
      <c r="H39" s="138" t="e">
        <f t="shared" si="1"/>
        <v>#VALUE!</v>
      </c>
      <c r="I39" s="138" t="e">
        <f t="shared" si="1"/>
        <v>#VALUE!</v>
      </c>
      <c r="J39" s="138" t="e">
        <f t="shared" si="1"/>
        <v>#VALUE!</v>
      </c>
      <c r="K39" s="138" t="e">
        <f t="shared" si="1"/>
        <v>#VALUE!</v>
      </c>
      <c r="L39" s="138" t="e">
        <f t="shared" si="1"/>
        <v>#VALUE!</v>
      </c>
      <c r="M39" s="138" t="e">
        <f t="shared" si="1"/>
        <v>#VALUE!</v>
      </c>
      <c r="N39" s="138" t="e">
        <f t="shared" si="1"/>
        <v>#VALUE!</v>
      </c>
      <c r="O39" s="138" t="e">
        <f t="shared" si="1"/>
        <v>#VALUE!</v>
      </c>
      <c r="P39" s="138" t="e">
        <f t="shared" si="1"/>
        <v>#VALUE!</v>
      </c>
      <c r="Q39" s="138" t="e">
        <f t="shared" si="1"/>
        <v>#VALUE!</v>
      </c>
      <c r="R39" s="138" t="e">
        <f t="shared" si="1"/>
        <v>#VALUE!</v>
      </c>
      <c r="S39" s="138" t="e">
        <f t="shared" si="1"/>
        <v>#VALUE!</v>
      </c>
      <c r="T39" s="138" t="e">
        <f t="shared" si="1"/>
        <v>#VALUE!</v>
      </c>
      <c r="U39" s="138" t="e">
        <f t="shared" si="1"/>
        <v>#VALUE!</v>
      </c>
      <c r="V39" s="72"/>
    </row>
    <row r="40" spans="1:22" ht="12" customHeight="1">
      <c r="A40" s="344" t="s">
        <v>43</v>
      </c>
      <c r="B40" s="20" t="s">
        <v>44</v>
      </c>
      <c r="C40" s="138" t="e">
        <f t="shared" si="1"/>
        <v>#VALUE!</v>
      </c>
      <c r="D40" s="138" t="e">
        <f t="shared" si="1"/>
        <v>#VALUE!</v>
      </c>
      <c r="E40" s="138" t="e">
        <f t="shared" si="1"/>
        <v>#VALUE!</v>
      </c>
      <c r="F40" s="138" t="e">
        <f t="shared" si="1"/>
        <v>#VALUE!</v>
      </c>
      <c r="G40" s="138" t="e">
        <f t="shared" si="1"/>
        <v>#VALUE!</v>
      </c>
      <c r="H40" s="138" t="e">
        <f t="shared" si="1"/>
        <v>#VALUE!</v>
      </c>
      <c r="I40" s="138" t="e">
        <f t="shared" si="1"/>
        <v>#VALUE!</v>
      </c>
      <c r="J40" s="138" t="e">
        <f t="shared" si="1"/>
        <v>#VALUE!</v>
      </c>
      <c r="K40" s="138" t="e">
        <f t="shared" si="1"/>
        <v>#VALUE!</v>
      </c>
      <c r="L40" s="138" t="e">
        <f t="shared" si="1"/>
        <v>#VALUE!</v>
      </c>
      <c r="M40" s="138" t="e">
        <f t="shared" si="1"/>
        <v>#VALUE!</v>
      </c>
      <c r="N40" s="138" t="e">
        <f t="shared" si="1"/>
        <v>#VALUE!</v>
      </c>
      <c r="O40" s="138" t="e">
        <f t="shared" si="1"/>
        <v>#VALUE!</v>
      </c>
      <c r="P40" s="138" t="e">
        <f t="shared" si="1"/>
        <v>#VALUE!</v>
      </c>
      <c r="Q40" s="138" t="e">
        <f t="shared" si="1"/>
        <v>#VALUE!</v>
      </c>
      <c r="R40" s="138" t="e">
        <f t="shared" si="1"/>
        <v>#VALUE!</v>
      </c>
      <c r="S40" s="138" t="e">
        <f t="shared" si="1"/>
        <v>#VALUE!</v>
      </c>
      <c r="T40" s="138" t="e">
        <f t="shared" si="1"/>
        <v>#VALUE!</v>
      </c>
      <c r="U40" s="138" t="e">
        <f t="shared" si="1"/>
        <v>#VALUE!</v>
      </c>
      <c r="V40" s="72"/>
    </row>
    <row r="41" spans="1:22" ht="12" customHeight="1">
      <c r="A41" s="344" t="s">
        <v>45</v>
      </c>
      <c r="B41" s="20" t="s">
        <v>46</v>
      </c>
      <c r="C41" s="138" t="e">
        <f t="shared" si="1"/>
        <v>#VALUE!</v>
      </c>
      <c r="D41" s="138" t="e">
        <f t="shared" si="1"/>
        <v>#VALUE!</v>
      </c>
      <c r="E41" s="138" t="e">
        <f t="shared" si="1"/>
        <v>#VALUE!</v>
      </c>
      <c r="F41" s="138" t="e">
        <f t="shared" si="1"/>
        <v>#VALUE!</v>
      </c>
      <c r="G41" s="138" t="e">
        <f t="shared" si="1"/>
        <v>#VALUE!</v>
      </c>
      <c r="H41" s="138" t="e">
        <f t="shared" si="1"/>
        <v>#VALUE!</v>
      </c>
      <c r="I41" s="138" t="e">
        <f t="shared" si="1"/>
        <v>#VALUE!</v>
      </c>
      <c r="J41" s="138" t="e">
        <f t="shared" si="1"/>
        <v>#VALUE!</v>
      </c>
      <c r="K41" s="138" t="e">
        <f t="shared" si="1"/>
        <v>#VALUE!</v>
      </c>
      <c r="L41" s="138" t="e">
        <f t="shared" si="1"/>
        <v>#VALUE!</v>
      </c>
      <c r="M41" s="138" t="e">
        <f t="shared" si="1"/>
        <v>#VALUE!</v>
      </c>
      <c r="N41" s="138" t="e">
        <f t="shared" si="1"/>
        <v>#VALUE!</v>
      </c>
      <c r="O41" s="138" t="e">
        <f t="shared" si="1"/>
        <v>#VALUE!</v>
      </c>
      <c r="P41" s="138" t="e">
        <f t="shared" si="1"/>
        <v>#VALUE!</v>
      </c>
      <c r="Q41" s="138" t="e">
        <f t="shared" si="1"/>
        <v>#VALUE!</v>
      </c>
      <c r="R41" s="138" t="e">
        <f t="shared" si="1"/>
        <v>#VALUE!</v>
      </c>
      <c r="S41" s="138" t="e">
        <f t="shared" si="1"/>
        <v>#VALUE!</v>
      </c>
      <c r="T41" s="138" t="e">
        <f t="shared" si="1"/>
        <v>#VALUE!</v>
      </c>
      <c r="U41" s="138" t="e">
        <f t="shared" si="1"/>
        <v>#VALUE!</v>
      </c>
      <c r="V41" s="72"/>
    </row>
    <row r="42" spans="1:22" ht="12" customHeight="1">
      <c r="A42" s="344" t="s">
        <v>47</v>
      </c>
      <c r="B42" s="20" t="s">
        <v>48</v>
      </c>
      <c r="C42" s="138" t="e">
        <f t="shared" si="1"/>
        <v>#VALUE!</v>
      </c>
      <c r="D42" s="138" t="e">
        <f t="shared" si="1"/>
        <v>#VALUE!</v>
      </c>
      <c r="E42" s="139" t="e">
        <f t="shared" si="1"/>
        <v>#VALUE!</v>
      </c>
      <c r="F42" s="138" t="e">
        <f t="shared" si="1"/>
        <v>#VALUE!</v>
      </c>
      <c r="G42" s="138" t="e">
        <f t="shared" si="1"/>
        <v>#VALUE!</v>
      </c>
      <c r="H42" s="138" t="e">
        <f t="shared" si="1"/>
        <v>#VALUE!</v>
      </c>
      <c r="I42" s="138" t="e">
        <f t="shared" si="1"/>
        <v>#VALUE!</v>
      </c>
      <c r="J42" s="138" t="e">
        <f t="shared" si="1"/>
        <v>#VALUE!</v>
      </c>
      <c r="K42" s="138" t="e">
        <f t="shared" si="1"/>
        <v>#VALUE!</v>
      </c>
      <c r="L42" s="138" t="e">
        <f t="shared" si="1"/>
        <v>#VALUE!</v>
      </c>
      <c r="M42" s="138" t="e">
        <f t="shared" si="1"/>
        <v>#VALUE!</v>
      </c>
      <c r="N42" s="138" t="e">
        <f t="shared" si="1"/>
        <v>#VALUE!</v>
      </c>
      <c r="O42" s="138" t="e">
        <f t="shared" si="1"/>
        <v>#VALUE!</v>
      </c>
      <c r="P42" s="138" t="e">
        <f t="shared" si="1"/>
        <v>#VALUE!</v>
      </c>
      <c r="Q42" s="138" t="e">
        <f t="shared" si="1"/>
        <v>#VALUE!</v>
      </c>
      <c r="R42" s="138" t="e">
        <f t="shared" si="1"/>
        <v>#VALUE!</v>
      </c>
      <c r="S42" s="138" t="e">
        <f t="shared" si="1"/>
        <v>#VALUE!</v>
      </c>
      <c r="T42" s="138" t="e">
        <f t="shared" si="1"/>
        <v>#VALUE!</v>
      </c>
      <c r="U42" s="138" t="e">
        <f t="shared" si="1"/>
        <v>#VALUE!</v>
      </c>
      <c r="V42" s="72"/>
    </row>
    <row r="43" spans="1:22" ht="12" customHeight="1">
      <c r="A43" s="344" t="s">
        <v>49</v>
      </c>
      <c r="B43" s="20" t="s">
        <v>50</v>
      </c>
      <c r="C43" s="138" t="e">
        <f t="shared" si="1"/>
        <v>#VALUE!</v>
      </c>
      <c r="D43" s="138" t="e">
        <f t="shared" si="1"/>
        <v>#VALUE!</v>
      </c>
      <c r="E43" s="139" t="e">
        <f t="shared" si="1"/>
        <v>#VALUE!</v>
      </c>
      <c r="F43" s="138" t="e">
        <f t="shared" si="1"/>
        <v>#VALUE!</v>
      </c>
      <c r="G43" s="138" t="e">
        <f t="shared" si="1"/>
        <v>#VALUE!</v>
      </c>
      <c r="H43" s="138" t="e">
        <f t="shared" si="1"/>
        <v>#VALUE!</v>
      </c>
      <c r="I43" s="138" t="e">
        <f t="shared" si="1"/>
        <v>#VALUE!</v>
      </c>
      <c r="J43" s="138" t="e">
        <f t="shared" si="1"/>
        <v>#VALUE!</v>
      </c>
      <c r="K43" s="138" t="e">
        <f t="shared" si="1"/>
        <v>#VALUE!</v>
      </c>
      <c r="L43" s="138" t="e">
        <f t="shared" si="1"/>
        <v>#VALUE!</v>
      </c>
      <c r="M43" s="138" t="e">
        <f t="shared" si="1"/>
        <v>#VALUE!</v>
      </c>
      <c r="N43" s="138" t="e">
        <f t="shared" si="1"/>
        <v>#VALUE!</v>
      </c>
      <c r="O43" s="138" t="e">
        <f t="shared" si="1"/>
        <v>#VALUE!</v>
      </c>
      <c r="P43" s="138" t="e">
        <f t="shared" si="1"/>
        <v>#VALUE!</v>
      </c>
      <c r="Q43" s="138" t="e">
        <f t="shared" si="1"/>
        <v>#VALUE!</v>
      </c>
      <c r="R43" s="138" t="e">
        <f t="shared" si="1"/>
        <v>#VALUE!</v>
      </c>
      <c r="S43" s="138" t="e">
        <f t="shared" si="1"/>
        <v>#VALUE!</v>
      </c>
      <c r="T43" s="138" t="e">
        <f t="shared" si="1"/>
        <v>#VALUE!</v>
      </c>
      <c r="U43" s="138" t="e">
        <f t="shared" si="1"/>
        <v>#VALUE!</v>
      </c>
      <c r="V43" s="72"/>
    </row>
    <row r="44" spans="1:22" ht="12" customHeight="1">
      <c r="A44" s="344"/>
      <c r="B44" s="20" t="s">
        <v>51</v>
      </c>
      <c r="C44" s="138" t="e">
        <f t="shared" si="1"/>
        <v>#VALUE!</v>
      </c>
      <c r="D44" s="138" t="e">
        <f t="shared" si="1"/>
        <v>#VALUE!</v>
      </c>
      <c r="E44" s="139" t="e">
        <f t="shared" si="1"/>
        <v>#VALUE!</v>
      </c>
      <c r="F44" s="138" t="e">
        <f t="shared" si="1"/>
        <v>#VALUE!</v>
      </c>
      <c r="G44" s="138" t="e">
        <f t="shared" si="1"/>
        <v>#VALUE!</v>
      </c>
      <c r="H44" s="138" t="e">
        <f t="shared" si="1"/>
        <v>#VALUE!</v>
      </c>
      <c r="I44" s="138" t="e">
        <f t="shared" si="1"/>
        <v>#VALUE!</v>
      </c>
      <c r="J44" s="138" t="e">
        <f t="shared" si="1"/>
        <v>#VALUE!</v>
      </c>
      <c r="K44" s="138" t="e">
        <f t="shared" si="1"/>
        <v>#VALUE!</v>
      </c>
      <c r="L44" s="138" t="e">
        <f t="shared" si="1"/>
        <v>#VALUE!</v>
      </c>
      <c r="M44" s="138" t="e">
        <f t="shared" si="1"/>
        <v>#VALUE!</v>
      </c>
      <c r="N44" s="138" t="e">
        <f t="shared" si="1"/>
        <v>#VALUE!</v>
      </c>
      <c r="O44" s="138" t="e">
        <f t="shared" si="1"/>
        <v>#VALUE!</v>
      </c>
      <c r="P44" s="138" t="e">
        <f t="shared" si="1"/>
        <v>#VALUE!</v>
      </c>
      <c r="Q44" s="138" t="e">
        <f t="shared" si="1"/>
        <v>#VALUE!</v>
      </c>
      <c r="R44" s="138" t="e">
        <f t="shared" si="1"/>
        <v>#VALUE!</v>
      </c>
      <c r="S44" s="138" t="e">
        <f t="shared" si="1"/>
        <v>#VALUE!</v>
      </c>
      <c r="T44" s="138" t="e">
        <f t="shared" si="1"/>
        <v>#VALUE!</v>
      </c>
      <c r="U44" s="138" t="e">
        <f t="shared" si="1"/>
        <v>#VALUE!</v>
      </c>
      <c r="V44" s="72"/>
    </row>
    <row r="45" spans="1:22" ht="12" customHeight="1">
      <c r="A45" s="345"/>
      <c r="B45" s="39" t="s">
        <v>91</v>
      </c>
      <c r="C45" s="140" t="e">
        <f t="shared" si="1"/>
        <v>#VALUE!</v>
      </c>
      <c r="D45" s="140" t="e">
        <f t="shared" si="1"/>
        <v>#VALUE!</v>
      </c>
      <c r="E45" s="141" t="e">
        <f t="shared" si="1"/>
        <v>#VALUE!</v>
      </c>
      <c r="F45" s="140" t="e">
        <f t="shared" si="1"/>
        <v>#VALUE!</v>
      </c>
      <c r="G45" s="140" t="e">
        <f t="shared" si="1"/>
        <v>#VALUE!</v>
      </c>
      <c r="H45" s="140" t="e">
        <f t="shared" si="1"/>
        <v>#VALUE!</v>
      </c>
      <c r="I45" s="140" t="e">
        <f t="shared" si="1"/>
        <v>#VALUE!</v>
      </c>
      <c r="J45" s="140" t="e">
        <f t="shared" si="1"/>
        <v>#VALUE!</v>
      </c>
      <c r="K45" s="140" t="e">
        <f t="shared" si="1"/>
        <v>#VALUE!</v>
      </c>
      <c r="L45" s="140" t="e">
        <f t="shared" si="1"/>
        <v>#VALUE!</v>
      </c>
      <c r="M45" s="140" t="e">
        <f t="shared" si="1"/>
        <v>#VALUE!</v>
      </c>
      <c r="N45" s="140" t="e">
        <f t="shared" si="1"/>
        <v>#VALUE!</v>
      </c>
      <c r="O45" s="140" t="e">
        <f t="shared" si="1"/>
        <v>#VALUE!</v>
      </c>
      <c r="P45" s="140" t="e">
        <f t="shared" si="1"/>
        <v>#VALUE!</v>
      </c>
      <c r="Q45" s="140" t="e">
        <f t="shared" si="1"/>
        <v>#VALUE!</v>
      </c>
      <c r="R45" s="140" t="e">
        <f t="shared" si="1"/>
        <v>#VALUE!</v>
      </c>
      <c r="S45" s="140" t="e">
        <f t="shared" si="1"/>
        <v>#VALUE!</v>
      </c>
      <c r="T45" s="140" t="e">
        <f t="shared" si="1"/>
        <v>#VALUE!</v>
      </c>
      <c r="U45" s="140" t="e">
        <f t="shared" si="1"/>
        <v>#VALUE!</v>
      </c>
      <c r="V45" s="72"/>
    </row>
    <row r="46" spans="1:22" ht="12" customHeight="1">
      <c r="A46" s="28"/>
      <c r="B46" s="9"/>
      <c r="C46" s="50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72"/>
    </row>
    <row r="47" spans="1:22" ht="12" customHeight="1">
      <c r="A47" s="346" t="s">
        <v>53</v>
      </c>
      <c r="B47" s="18" t="str">
        <f>B34</f>
        <v xml:space="preserve">  平成31年1月</v>
      </c>
      <c r="C47" s="142">
        <f t="shared" ref="C47:U58" si="2">IF(OR(C7="-",C7&lt;10),"※",C34/C7*100)</f>
        <v>4.0358744394618835</v>
      </c>
      <c r="D47" s="142" t="str">
        <f t="shared" si="2"/>
        <v>※</v>
      </c>
      <c r="E47" s="142" t="str">
        <f t="shared" si="2"/>
        <v>※</v>
      </c>
      <c r="F47" s="142">
        <f t="shared" si="2"/>
        <v>3.0769230769230771</v>
      </c>
      <c r="G47" s="142">
        <f t="shared" si="2"/>
        <v>11.76470588235294</v>
      </c>
      <c r="H47" s="142" t="str">
        <f t="shared" si="2"/>
        <v>※</v>
      </c>
      <c r="I47" s="142">
        <f t="shared" si="2"/>
        <v>16.666666666666664</v>
      </c>
      <c r="J47" s="142">
        <f t="shared" si="2"/>
        <v>3.125</v>
      </c>
      <c r="K47" s="142">
        <f t="shared" si="2"/>
        <v>9.8039215686274517</v>
      </c>
      <c r="L47" s="142">
        <f t="shared" si="2"/>
        <v>0</v>
      </c>
      <c r="M47" s="142">
        <f t="shared" si="2"/>
        <v>7.1428571428571423</v>
      </c>
      <c r="N47" s="142">
        <f t="shared" si="2"/>
        <v>0</v>
      </c>
      <c r="O47" s="142">
        <f t="shared" si="2"/>
        <v>18.518518518518519</v>
      </c>
      <c r="P47" s="142">
        <f t="shared" si="2"/>
        <v>-6.4516129032258061</v>
      </c>
      <c r="Q47" s="142">
        <f t="shared" si="2"/>
        <v>-4.1666666666666661</v>
      </c>
      <c r="R47" s="142">
        <f t="shared" si="2"/>
        <v>0.97087378640776689</v>
      </c>
      <c r="S47" s="142" t="str">
        <f t="shared" si="2"/>
        <v>※</v>
      </c>
      <c r="T47" s="142">
        <f t="shared" si="2"/>
        <v>-7.1428571428571423</v>
      </c>
      <c r="U47" s="142">
        <f t="shared" si="2"/>
        <v>2.083333333333333</v>
      </c>
      <c r="V47" s="72"/>
    </row>
    <row r="48" spans="1:22" ht="12" customHeight="1">
      <c r="A48" s="347"/>
      <c r="B48" s="20" t="s">
        <v>34</v>
      </c>
      <c r="C48" s="143">
        <f>IF(OR(C8="-",C8&lt;10),"※",C35/C8*100)</f>
        <v>4.4576523031203568</v>
      </c>
      <c r="D48" s="143" t="str">
        <f t="shared" si="2"/>
        <v>※</v>
      </c>
      <c r="E48" s="143" t="str">
        <f t="shared" si="2"/>
        <v>※</v>
      </c>
      <c r="F48" s="143">
        <f t="shared" si="2"/>
        <v>3.0303030303030303</v>
      </c>
      <c r="G48" s="143">
        <f t="shared" si="2"/>
        <v>0</v>
      </c>
      <c r="H48" s="143" t="str">
        <f t="shared" si="2"/>
        <v>※</v>
      </c>
      <c r="I48" s="143">
        <f t="shared" si="2"/>
        <v>26.666666666666668</v>
      </c>
      <c r="J48" s="143">
        <f t="shared" si="2"/>
        <v>-19.35483870967742</v>
      </c>
      <c r="K48" s="143">
        <f t="shared" si="2"/>
        <v>6.4220183486238538</v>
      </c>
      <c r="L48" s="143">
        <f t="shared" si="2"/>
        <v>20</v>
      </c>
      <c r="M48" s="143">
        <f t="shared" si="2"/>
        <v>-26.315789473684209</v>
      </c>
      <c r="N48" s="143">
        <f t="shared" si="2"/>
        <v>10.526315789473683</v>
      </c>
      <c r="O48" s="143">
        <f t="shared" si="2"/>
        <v>17.857142857142858</v>
      </c>
      <c r="P48" s="143">
        <f t="shared" si="2"/>
        <v>19.230769230769234</v>
      </c>
      <c r="Q48" s="143">
        <f t="shared" si="2"/>
        <v>2.4390243902439024</v>
      </c>
      <c r="R48" s="143">
        <f t="shared" si="2"/>
        <v>6.666666666666667</v>
      </c>
      <c r="S48" s="143" t="str">
        <f t="shared" si="2"/>
        <v>※</v>
      </c>
      <c r="T48" s="143">
        <f t="shared" si="2"/>
        <v>-8.1081081081081088</v>
      </c>
      <c r="U48" s="143">
        <f>IF(OR(U8="-",U8&lt;10),"※",U35/U8*100)</f>
        <v>15.909090909090908</v>
      </c>
      <c r="V48" s="72"/>
    </row>
    <row r="49" spans="1:22" ht="12" customHeight="1">
      <c r="A49" s="347" t="s">
        <v>94</v>
      </c>
      <c r="B49" s="20" t="s">
        <v>36</v>
      </c>
      <c r="C49" s="143" t="e">
        <f t="shared" ref="C49:R58" si="3">IF(OR(C9="-",C9&lt;10),"※",C36/C9*100)</f>
        <v>#VALUE!</v>
      </c>
      <c r="D49" s="143" t="str">
        <f t="shared" si="2"/>
        <v>※</v>
      </c>
      <c r="E49" s="143" t="str">
        <f t="shared" si="2"/>
        <v>※</v>
      </c>
      <c r="F49" s="143" t="e">
        <f t="shared" si="2"/>
        <v>#VALUE!</v>
      </c>
      <c r="G49" s="143" t="e">
        <f t="shared" si="2"/>
        <v>#VALUE!</v>
      </c>
      <c r="H49" s="143" t="str">
        <f t="shared" si="2"/>
        <v>※</v>
      </c>
      <c r="I49" s="143" t="e">
        <f t="shared" si="2"/>
        <v>#VALUE!</v>
      </c>
      <c r="J49" s="143" t="e">
        <f t="shared" si="2"/>
        <v>#VALUE!</v>
      </c>
      <c r="K49" s="143" t="e">
        <f t="shared" si="2"/>
        <v>#VALUE!</v>
      </c>
      <c r="L49" s="143" t="e">
        <f t="shared" si="2"/>
        <v>#VALUE!</v>
      </c>
      <c r="M49" s="143" t="e">
        <f t="shared" si="2"/>
        <v>#VALUE!</v>
      </c>
      <c r="N49" s="143" t="e">
        <f t="shared" si="2"/>
        <v>#VALUE!</v>
      </c>
      <c r="O49" s="143" t="e">
        <f t="shared" si="2"/>
        <v>#VALUE!</v>
      </c>
      <c r="P49" s="143" t="e">
        <f t="shared" si="2"/>
        <v>#VALUE!</v>
      </c>
      <c r="Q49" s="143" t="e">
        <f t="shared" si="2"/>
        <v>#VALUE!</v>
      </c>
      <c r="R49" s="143" t="e">
        <f t="shared" si="2"/>
        <v>#VALUE!</v>
      </c>
      <c r="S49" s="143" t="str">
        <f t="shared" si="2"/>
        <v>※</v>
      </c>
      <c r="T49" s="143" t="e">
        <f t="shared" si="2"/>
        <v>#VALUE!</v>
      </c>
      <c r="U49" s="143" t="e">
        <f t="shared" si="2"/>
        <v>#VALUE!</v>
      </c>
      <c r="V49" s="72"/>
    </row>
    <row r="50" spans="1:22" ht="12" customHeight="1">
      <c r="A50" s="347" t="s">
        <v>37</v>
      </c>
      <c r="B50" s="20" t="s">
        <v>38</v>
      </c>
      <c r="C50" s="143" t="e">
        <f t="shared" si="3"/>
        <v>#VALUE!</v>
      </c>
      <c r="D50" s="143" t="str">
        <f t="shared" si="2"/>
        <v>※</v>
      </c>
      <c r="E50" s="143" t="str">
        <f t="shared" si="2"/>
        <v>※</v>
      </c>
      <c r="F50" s="143" t="e">
        <f t="shared" si="2"/>
        <v>#VALUE!</v>
      </c>
      <c r="G50" s="143" t="e">
        <f t="shared" si="2"/>
        <v>#VALUE!</v>
      </c>
      <c r="H50" s="143" t="str">
        <f t="shared" si="2"/>
        <v>※</v>
      </c>
      <c r="I50" s="143" t="e">
        <f t="shared" si="2"/>
        <v>#VALUE!</v>
      </c>
      <c r="J50" s="143" t="e">
        <f t="shared" si="2"/>
        <v>#VALUE!</v>
      </c>
      <c r="K50" s="143" t="e">
        <f t="shared" si="2"/>
        <v>#VALUE!</v>
      </c>
      <c r="L50" s="143" t="e">
        <f t="shared" si="2"/>
        <v>#VALUE!</v>
      </c>
      <c r="M50" s="143" t="e">
        <f t="shared" si="2"/>
        <v>#VALUE!</v>
      </c>
      <c r="N50" s="143" t="e">
        <f t="shared" si="2"/>
        <v>#VALUE!</v>
      </c>
      <c r="O50" s="143" t="e">
        <f t="shared" si="2"/>
        <v>#VALUE!</v>
      </c>
      <c r="P50" s="143" t="e">
        <f t="shared" si="2"/>
        <v>#VALUE!</v>
      </c>
      <c r="Q50" s="143" t="e">
        <f t="shared" si="2"/>
        <v>#VALUE!</v>
      </c>
      <c r="R50" s="143" t="e">
        <f t="shared" si="2"/>
        <v>#VALUE!</v>
      </c>
      <c r="S50" s="143" t="str">
        <f t="shared" si="2"/>
        <v>※</v>
      </c>
      <c r="T50" s="143" t="e">
        <f t="shared" si="2"/>
        <v>#VALUE!</v>
      </c>
      <c r="U50" s="143" t="e">
        <f t="shared" si="2"/>
        <v>#VALUE!</v>
      </c>
      <c r="V50" s="72"/>
    </row>
    <row r="51" spans="1:22" ht="12" customHeight="1">
      <c r="A51" s="347" t="s">
        <v>39</v>
      </c>
      <c r="B51" s="20" t="s">
        <v>40</v>
      </c>
      <c r="C51" s="143" t="e">
        <f t="shared" si="3"/>
        <v>#VALUE!</v>
      </c>
      <c r="D51" s="143" t="str">
        <f t="shared" si="2"/>
        <v>※</v>
      </c>
      <c r="E51" s="143" t="str">
        <f t="shared" si="2"/>
        <v>※</v>
      </c>
      <c r="F51" s="143" t="e">
        <f t="shared" si="2"/>
        <v>#VALUE!</v>
      </c>
      <c r="G51" s="143" t="e">
        <f t="shared" si="2"/>
        <v>#VALUE!</v>
      </c>
      <c r="H51" s="143" t="str">
        <f t="shared" si="2"/>
        <v>※</v>
      </c>
      <c r="I51" s="143" t="e">
        <f t="shared" si="2"/>
        <v>#VALUE!</v>
      </c>
      <c r="J51" s="143" t="e">
        <f t="shared" si="2"/>
        <v>#VALUE!</v>
      </c>
      <c r="K51" s="143" t="e">
        <f t="shared" si="2"/>
        <v>#VALUE!</v>
      </c>
      <c r="L51" s="143" t="e">
        <f t="shared" si="2"/>
        <v>#VALUE!</v>
      </c>
      <c r="M51" s="143" t="e">
        <f t="shared" si="2"/>
        <v>#VALUE!</v>
      </c>
      <c r="N51" s="143" t="e">
        <f t="shared" si="2"/>
        <v>#VALUE!</v>
      </c>
      <c r="O51" s="143" t="e">
        <f t="shared" si="2"/>
        <v>#VALUE!</v>
      </c>
      <c r="P51" s="143" t="e">
        <f t="shared" si="2"/>
        <v>#VALUE!</v>
      </c>
      <c r="Q51" s="143" t="e">
        <f t="shared" si="2"/>
        <v>#VALUE!</v>
      </c>
      <c r="R51" s="143" t="e">
        <f t="shared" si="2"/>
        <v>#VALUE!</v>
      </c>
      <c r="S51" s="143" t="str">
        <f t="shared" si="2"/>
        <v>※</v>
      </c>
      <c r="T51" s="143" t="e">
        <f t="shared" si="2"/>
        <v>#VALUE!</v>
      </c>
      <c r="U51" s="143" t="e">
        <f t="shared" si="2"/>
        <v>#VALUE!</v>
      </c>
      <c r="V51" s="72"/>
    </row>
    <row r="52" spans="1:22" ht="12" customHeight="1">
      <c r="A52" s="347" t="s">
        <v>41</v>
      </c>
      <c r="B52" s="20" t="s">
        <v>42</v>
      </c>
      <c r="C52" s="143" t="e">
        <f t="shared" si="3"/>
        <v>#VALUE!</v>
      </c>
      <c r="D52" s="143" t="str">
        <f t="shared" si="2"/>
        <v>※</v>
      </c>
      <c r="E52" s="143" t="str">
        <f t="shared" si="2"/>
        <v>※</v>
      </c>
      <c r="F52" s="143" t="e">
        <f t="shared" si="2"/>
        <v>#VALUE!</v>
      </c>
      <c r="G52" s="143" t="e">
        <f t="shared" si="2"/>
        <v>#VALUE!</v>
      </c>
      <c r="H52" s="143" t="str">
        <f t="shared" si="2"/>
        <v>※</v>
      </c>
      <c r="I52" s="143" t="e">
        <f t="shared" si="2"/>
        <v>#VALUE!</v>
      </c>
      <c r="J52" s="143" t="e">
        <f t="shared" si="2"/>
        <v>#VALUE!</v>
      </c>
      <c r="K52" s="143" t="e">
        <f t="shared" si="2"/>
        <v>#VALUE!</v>
      </c>
      <c r="L52" s="143" t="e">
        <f t="shared" si="2"/>
        <v>#VALUE!</v>
      </c>
      <c r="M52" s="143" t="e">
        <f t="shared" si="2"/>
        <v>#VALUE!</v>
      </c>
      <c r="N52" s="143" t="e">
        <f t="shared" si="2"/>
        <v>#VALUE!</v>
      </c>
      <c r="O52" s="143" t="e">
        <f t="shared" si="2"/>
        <v>#VALUE!</v>
      </c>
      <c r="P52" s="143" t="e">
        <f t="shared" si="2"/>
        <v>#VALUE!</v>
      </c>
      <c r="Q52" s="143" t="e">
        <f t="shared" si="2"/>
        <v>#VALUE!</v>
      </c>
      <c r="R52" s="143" t="e">
        <f t="shared" si="2"/>
        <v>#VALUE!</v>
      </c>
      <c r="S52" s="143" t="str">
        <f t="shared" si="2"/>
        <v>※</v>
      </c>
      <c r="T52" s="143" t="e">
        <f t="shared" si="2"/>
        <v>#VALUE!</v>
      </c>
      <c r="U52" s="143" t="e">
        <f t="shared" si="2"/>
        <v>#VALUE!</v>
      </c>
      <c r="V52" s="72"/>
    </row>
    <row r="53" spans="1:22" ht="12" customHeight="1">
      <c r="A53" s="347" t="s">
        <v>43</v>
      </c>
      <c r="B53" s="20" t="s">
        <v>44</v>
      </c>
      <c r="C53" s="143" t="e">
        <f t="shared" si="3"/>
        <v>#VALUE!</v>
      </c>
      <c r="D53" s="143" t="str">
        <f t="shared" si="2"/>
        <v>※</v>
      </c>
      <c r="E53" s="143" t="str">
        <f t="shared" si="2"/>
        <v>※</v>
      </c>
      <c r="F53" s="143" t="e">
        <f t="shared" si="2"/>
        <v>#VALUE!</v>
      </c>
      <c r="G53" s="143" t="e">
        <f t="shared" si="2"/>
        <v>#VALUE!</v>
      </c>
      <c r="H53" s="143" t="str">
        <f t="shared" si="2"/>
        <v>※</v>
      </c>
      <c r="I53" s="143" t="e">
        <f t="shared" si="2"/>
        <v>#VALUE!</v>
      </c>
      <c r="J53" s="143" t="e">
        <f t="shared" si="2"/>
        <v>#VALUE!</v>
      </c>
      <c r="K53" s="143" t="e">
        <f t="shared" si="2"/>
        <v>#VALUE!</v>
      </c>
      <c r="L53" s="143" t="e">
        <f t="shared" si="2"/>
        <v>#VALUE!</v>
      </c>
      <c r="M53" s="143" t="e">
        <f t="shared" si="2"/>
        <v>#VALUE!</v>
      </c>
      <c r="N53" s="143" t="e">
        <f t="shared" si="2"/>
        <v>#VALUE!</v>
      </c>
      <c r="O53" s="143" t="e">
        <f t="shared" si="2"/>
        <v>#VALUE!</v>
      </c>
      <c r="P53" s="143" t="e">
        <f t="shared" si="2"/>
        <v>#VALUE!</v>
      </c>
      <c r="Q53" s="143" t="e">
        <f t="shared" si="2"/>
        <v>#VALUE!</v>
      </c>
      <c r="R53" s="143" t="e">
        <f t="shared" si="2"/>
        <v>#VALUE!</v>
      </c>
      <c r="S53" s="143" t="str">
        <f t="shared" si="2"/>
        <v>※</v>
      </c>
      <c r="T53" s="143" t="e">
        <f t="shared" si="2"/>
        <v>#VALUE!</v>
      </c>
      <c r="U53" s="143" t="e">
        <f t="shared" si="2"/>
        <v>#VALUE!</v>
      </c>
      <c r="V53" s="72"/>
    </row>
    <row r="54" spans="1:22" ht="12" customHeight="1">
      <c r="A54" s="347" t="s">
        <v>45</v>
      </c>
      <c r="B54" s="20" t="s">
        <v>46</v>
      </c>
      <c r="C54" s="143" t="e">
        <f t="shared" si="3"/>
        <v>#VALUE!</v>
      </c>
      <c r="D54" s="143" t="str">
        <f t="shared" si="2"/>
        <v>※</v>
      </c>
      <c r="E54" s="143" t="str">
        <f t="shared" si="2"/>
        <v>※</v>
      </c>
      <c r="F54" s="143" t="e">
        <f t="shared" si="2"/>
        <v>#VALUE!</v>
      </c>
      <c r="G54" s="143" t="e">
        <f t="shared" si="2"/>
        <v>#VALUE!</v>
      </c>
      <c r="H54" s="143" t="str">
        <f t="shared" si="2"/>
        <v>※</v>
      </c>
      <c r="I54" s="143" t="e">
        <f t="shared" si="2"/>
        <v>#VALUE!</v>
      </c>
      <c r="J54" s="143" t="e">
        <f t="shared" si="2"/>
        <v>#VALUE!</v>
      </c>
      <c r="K54" s="143" t="e">
        <f t="shared" si="2"/>
        <v>#VALUE!</v>
      </c>
      <c r="L54" s="143" t="e">
        <f t="shared" si="2"/>
        <v>#VALUE!</v>
      </c>
      <c r="M54" s="143" t="e">
        <f t="shared" si="2"/>
        <v>#VALUE!</v>
      </c>
      <c r="N54" s="143" t="e">
        <f t="shared" si="2"/>
        <v>#VALUE!</v>
      </c>
      <c r="O54" s="143" t="e">
        <f t="shared" si="2"/>
        <v>#VALUE!</v>
      </c>
      <c r="P54" s="143" t="e">
        <f t="shared" si="2"/>
        <v>#VALUE!</v>
      </c>
      <c r="Q54" s="143" t="e">
        <f t="shared" si="2"/>
        <v>#VALUE!</v>
      </c>
      <c r="R54" s="143" t="e">
        <f t="shared" si="2"/>
        <v>#VALUE!</v>
      </c>
      <c r="S54" s="143" t="str">
        <f t="shared" si="2"/>
        <v>※</v>
      </c>
      <c r="T54" s="143" t="e">
        <f t="shared" si="2"/>
        <v>#VALUE!</v>
      </c>
      <c r="U54" s="143" t="e">
        <f t="shared" si="2"/>
        <v>#VALUE!</v>
      </c>
      <c r="V54" s="72"/>
    </row>
    <row r="55" spans="1:22" ht="12" customHeight="1">
      <c r="A55" s="347" t="s">
        <v>47</v>
      </c>
      <c r="B55" s="20" t="s">
        <v>48</v>
      </c>
      <c r="C55" s="143" t="e">
        <f t="shared" si="3"/>
        <v>#VALUE!</v>
      </c>
      <c r="D55" s="143" t="str">
        <f t="shared" si="2"/>
        <v>※</v>
      </c>
      <c r="E55" s="143" t="str">
        <f t="shared" si="2"/>
        <v>※</v>
      </c>
      <c r="F55" s="143" t="e">
        <f t="shared" si="2"/>
        <v>#VALUE!</v>
      </c>
      <c r="G55" s="143" t="e">
        <f t="shared" si="2"/>
        <v>#VALUE!</v>
      </c>
      <c r="H55" s="143" t="str">
        <f t="shared" si="2"/>
        <v>※</v>
      </c>
      <c r="I55" s="143" t="e">
        <f t="shared" si="2"/>
        <v>#VALUE!</v>
      </c>
      <c r="J55" s="143" t="e">
        <f t="shared" si="2"/>
        <v>#VALUE!</v>
      </c>
      <c r="K55" s="143" t="e">
        <f t="shared" si="2"/>
        <v>#VALUE!</v>
      </c>
      <c r="L55" s="143" t="e">
        <f t="shared" si="2"/>
        <v>#VALUE!</v>
      </c>
      <c r="M55" s="143" t="e">
        <f t="shared" si="2"/>
        <v>#VALUE!</v>
      </c>
      <c r="N55" s="143" t="e">
        <f t="shared" si="2"/>
        <v>#VALUE!</v>
      </c>
      <c r="O55" s="143" t="e">
        <f t="shared" si="2"/>
        <v>#VALUE!</v>
      </c>
      <c r="P55" s="143" t="e">
        <f t="shared" si="2"/>
        <v>#VALUE!</v>
      </c>
      <c r="Q55" s="143" t="e">
        <f t="shared" si="2"/>
        <v>#VALUE!</v>
      </c>
      <c r="R55" s="143" t="e">
        <f t="shared" si="2"/>
        <v>#VALUE!</v>
      </c>
      <c r="S55" s="143" t="str">
        <f t="shared" si="2"/>
        <v>※</v>
      </c>
      <c r="T55" s="143" t="e">
        <f t="shared" si="2"/>
        <v>#VALUE!</v>
      </c>
      <c r="U55" s="143" t="e">
        <f t="shared" si="2"/>
        <v>#VALUE!</v>
      </c>
      <c r="V55" s="72"/>
    </row>
    <row r="56" spans="1:22" ht="12" customHeight="1">
      <c r="A56" s="347" t="s">
        <v>49</v>
      </c>
      <c r="B56" s="20" t="s">
        <v>50</v>
      </c>
      <c r="C56" s="143" t="e">
        <f t="shared" si="3"/>
        <v>#VALUE!</v>
      </c>
      <c r="D56" s="143" t="str">
        <f t="shared" si="2"/>
        <v>※</v>
      </c>
      <c r="E56" s="143" t="str">
        <f t="shared" si="2"/>
        <v>※</v>
      </c>
      <c r="F56" s="143" t="e">
        <f t="shared" si="2"/>
        <v>#VALUE!</v>
      </c>
      <c r="G56" s="143" t="e">
        <f t="shared" si="2"/>
        <v>#VALUE!</v>
      </c>
      <c r="H56" s="143" t="str">
        <f t="shared" si="2"/>
        <v>※</v>
      </c>
      <c r="I56" s="143" t="e">
        <f t="shared" si="2"/>
        <v>#VALUE!</v>
      </c>
      <c r="J56" s="143" t="e">
        <f t="shared" si="2"/>
        <v>#VALUE!</v>
      </c>
      <c r="K56" s="143" t="e">
        <f t="shared" si="2"/>
        <v>#VALUE!</v>
      </c>
      <c r="L56" s="143" t="e">
        <f t="shared" si="2"/>
        <v>#VALUE!</v>
      </c>
      <c r="M56" s="143" t="e">
        <f t="shared" si="2"/>
        <v>#VALUE!</v>
      </c>
      <c r="N56" s="143" t="e">
        <f t="shared" si="2"/>
        <v>#VALUE!</v>
      </c>
      <c r="O56" s="143" t="e">
        <f t="shared" si="2"/>
        <v>#VALUE!</v>
      </c>
      <c r="P56" s="143" t="e">
        <f t="shared" si="2"/>
        <v>#VALUE!</v>
      </c>
      <c r="Q56" s="143" t="e">
        <f t="shared" si="2"/>
        <v>#VALUE!</v>
      </c>
      <c r="R56" s="143" t="e">
        <f t="shared" si="2"/>
        <v>#VALUE!</v>
      </c>
      <c r="S56" s="143" t="str">
        <f t="shared" si="2"/>
        <v>※</v>
      </c>
      <c r="T56" s="143" t="e">
        <f t="shared" si="2"/>
        <v>#VALUE!</v>
      </c>
      <c r="U56" s="143" t="e">
        <f t="shared" si="2"/>
        <v>#VALUE!</v>
      </c>
      <c r="V56" s="72"/>
    </row>
    <row r="57" spans="1:22" ht="12" customHeight="1">
      <c r="A57" s="347"/>
      <c r="B57" s="20" t="s">
        <v>51</v>
      </c>
      <c r="C57" s="143" t="e">
        <f t="shared" si="3"/>
        <v>#VALUE!</v>
      </c>
      <c r="D57" s="143" t="str">
        <f t="shared" si="2"/>
        <v>※</v>
      </c>
      <c r="E57" s="143" t="str">
        <f t="shared" si="2"/>
        <v>※</v>
      </c>
      <c r="F57" s="143" t="e">
        <f t="shared" si="2"/>
        <v>#VALUE!</v>
      </c>
      <c r="G57" s="143" t="e">
        <f t="shared" si="2"/>
        <v>#VALUE!</v>
      </c>
      <c r="H57" s="143" t="str">
        <f t="shared" si="2"/>
        <v>※</v>
      </c>
      <c r="I57" s="143" t="e">
        <f t="shared" si="2"/>
        <v>#VALUE!</v>
      </c>
      <c r="J57" s="143" t="e">
        <f t="shared" si="2"/>
        <v>#VALUE!</v>
      </c>
      <c r="K57" s="143" t="e">
        <f t="shared" si="2"/>
        <v>#VALUE!</v>
      </c>
      <c r="L57" s="143" t="e">
        <f t="shared" si="2"/>
        <v>#VALUE!</v>
      </c>
      <c r="M57" s="143" t="e">
        <f t="shared" si="2"/>
        <v>#VALUE!</v>
      </c>
      <c r="N57" s="143" t="e">
        <f t="shared" si="2"/>
        <v>#VALUE!</v>
      </c>
      <c r="O57" s="143" t="e">
        <f t="shared" si="2"/>
        <v>#VALUE!</v>
      </c>
      <c r="P57" s="143" t="e">
        <f t="shared" si="2"/>
        <v>#VALUE!</v>
      </c>
      <c r="Q57" s="143" t="e">
        <f t="shared" si="2"/>
        <v>#VALUE!</v>
      </c>
      <c r="R57" s="143" t="e">
        <f t="shared" si="2"/>
        <v>#VALUE!</v>
      </c>
      <c r="S57" s="143" t="str">
        <f t="shared" si="2"/>
        <v>※</v>
      </c>
      <c r="T57" s="143" t="e">
        <f t="shared" si="2"/>
        <v>#VALUE!</v>
      </c>
      <c r="U57" s="143" t="e">
        <f t="shared" si="2"/>
        <v>#VALUE!</v>
      </c>
      <c r="V57" s="72"/>
    </row>
    <row r="58" spans="1:22" ht="12" customHeight="1">
      <c r="A58" s="348"/>
      <c r="B58" s="39" t="s">
        <v>91</v>
      </c>
      <c r="C58" s="144" t="e">
        <f t="shared" si="3"/>
        <v>#VALUE!</v>
      </c>
      <c r="D58" s="144" t="str">
        <f t="shared" si="3"/>
        <v>※</v>
      </c>
      <c r="E58" s="144" t="str">
        <f t="shared" si="3"/>
        <v>※</v>
      </c>
      <c r="F58" s="144" t="e">
        <f t="shared" si="3"/>
        <v>#VALUE!</v>
      </c>
      <c r="G58" s="144" t="e">
        <f t="shared" si="3"/>
        <v>#VALUE!</v>
      </c>
      <c r="H58" s="144" t="str">
        <f t="shared" si="3"/>
        <v>※</v>
      </c>
      <c r="I58" s="144" t="e">
        <f t="shared" si="3"/>
        <v>#VALUE!</v>
      </c>
      <c r="J58" s="144" t="e">
        <f t="shared" si="3"/>
        <v>#VALUE!</v>
      </c>
      <c r="K58" s="144" t="e">
        <f t="shared" si="3"/>
        <v>#VALUE!</v>
      </c>
      <c r="L58" s="144" t="e">
        <f t="shared" si="3"/>
        <v>#VALUE!</v>
      </c>
      <c r="M58" s="144" t="e">
        <f t="shared" si="3"/>
        <v>#VALUE!</v>
      </c>
      <c r="N58" s="144" t="e">
        <f t="shared" si="3"/>
        <v>#VALUE!</v>
      </c>
      <c r="O58" s="144" t="e">
        <f t="shared" si="3"/>
        <v>#VALUE!</v>
      </c>
      <c r="P58" s="144" t="e">
        <f t="shared" si="3"/>
        <v>#VALUE!</v>
      </c>
      <c r="Q58" s="144" t="e">
        <f t="shared" si="3"/>
        <v>#VALUE!</v>
      </c>
      <c r="R58" s="144" t="e">
        <f t="shared" si="3"/>
        <v>#VALUE!</v>
      </c>
      <c r="S58" s="144" t="str">
        <f t="shared" si="2"/>
        <v>※</v>
      </c>
      <c r="T58" s="144" t="e">
        <f t="shared" si="2"/>
        <v>#VALUE!</v>
      </c>
      <c r="U58" s="144" t="e">
        <f t="shared" si="2"/>
        <v>#VALUE!</v>
      </c>
      <c r="V58" s="72"/>
    </row>
    <row r="59" spans="1:22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72"/>
    </row>
    <row r="60" spans="1:22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72"/>
    </row>
    <row r="61" spans="1:22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72"/>
    </row>
    <row r="62" spans="1:22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72"/>
    </row>
    <row r="63" spans="1:22">
      <c r="A63" s="43"/>
      <c r="B63" s="52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3"/>
      <c r="U63" s="53"/>
      <c r="V63" s="72"/>
    </row>
    <row r="64" spans="1:22">
      <c r="A64" s="74"/>
      <c r="B64" s="72"/>
      <c r="C64" s="54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1:22">
      <c r="A65" s="74"/>
      <c r="B65" s="72"/>
      <c r="C65" s="54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</row>
    <row r="66" spans="1:22">
      <c r="A66" s="74"/>
      <c r="B66" s="72"/>
      <c r="C66" s="54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</row>
    <row r="67" spans="1:22">
      <c r="A67" s="74"/>
      <c r="B67" s="72"/>
      <c r="C67" s="54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</row>
    <row r="68" spans="1:22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1:22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</row>
    <row r="70" spans="1:22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</row>
    <row r="71" spans="1:22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</row>
    <row r="72" spans="1:22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</row>
    <row r="73" spans="1:22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</row>
    <row r="74" spans="1:22">
      <c r="A74" s="74"/>
      <c r="B74" s="72"/>
      <c r="C74" s="5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1:2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</row>
    <row r="76" spans="1:22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</row>
    <row r="77" spans="1:22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1:22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</row>
    <row r="79" spans="1:22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</row>
    <row r="80" spans="1:22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</row>
    <row r="81" spans="1:22">
      <c r="A81" s="74"/>
      <c r="B81" s="72"/>
      <c r="C81" s="5"/>
      <c r="D81" s="5"/>
      <c r="E81" s="5"/>
      <c r="F81" s="5"/>
      <c r="G81" s="72"/>
      <c r="H81" s="5"/>
      <c r="I81" s="72"/>
      <c r="J81" s="72"/>
      <c r="K81" s="72"/>
      <c r="L81" s="72"/>
      <c r="M81" s="5"/>
      <c r="N81" s="72"/>
      <c r="O81" s="72"/>
      <c r="P81" s="72"/>
      <c r="Q81" s="72"/>
      <c r="R81" s="72"/>
      <c r="S81" s="72"/>
      <c r="T81" s="72"/>
      <c r="U81" s="72"/>
      <c r="V81" s="72"/>
    </row>
    <row r="82" spans="1:22">
      <c r="A82" s="74"/>
      <c r="B82" s="72"/>
      <c r="C82" s="54"/>
      <c r="D82" s="5"/>
      <c r="E82" s="5"/>
      <c r="F82" s="5"/>
      <c r="G82" s="72"/>
      <c r="H82" s="5"/>
      <c r="I82" s="72"/>
      <c r="J82" s="97"/>
      <c r="K82" s="97"/>
      <c r="L82" s="97"/>
      <c r="M82" s="5"/>
      <c r="N82" s="72"/>
      <c r="O82" s="72"/>
      <c r="P82" s="97"/>
      <c r="Q82" s="97"/>
      <c r="R82" s="97"/>
      <c r="S82" s="97"/>
      <c r="T82" s="72"/>
      <c r="U82" s="72"/>
      <c r="V82" s="72"/>
    </row>
    <row r="83" spans="1:22">
      <c r="A83" s="74"/>
      <c r="B83" s="72"/>
      <c r="C83" s="72"/>
      <c r="D83" s="72"/>
      <c r="E83" s="72"/>
      <c r="F83" s="72"/>
      <c r="G83" s="72"/>
      <c r="H83" s="72"/>
      <c r="I83" s="72"/>
      <c r="J83" s="97"/>
      <c r="K83" s="97"/>
      <c r="L83" s="97"/>
      <c r="M83" s="72"/>
      <c r="N83" s="72"/>
      <c r="O83" s="72"/>
      <c r="P83" s="97"/>
      <c r="Q83" s="97"/>
      <c r="R83" s="97"/>
      <c r="S83" s="97"/>
      <c r="T83" s="72"/>
      <c r="U83" s="72"/>
      <c r="V83" s="72"/>
    </row>
    <row r="84" spans="1:22">
      <c r="A84" s="74"/>
      <c r="B84" s="72"/>
      <c r="C84" s="72"/>
      <c r="D84" s="72"/>
      <c r="E84" s="72"/>
      <c r="F84" s="72"/>
      <c r="G84" s="72"/>
      <c r="H84" s="72"/>
      <c r="I84" s="72"/>
      <c r="J84" s="97"/>
      <c r="K84" s="97"/>
      <c r="L84" s="97"/>
      <c r="M84" s="72"/>
      <c r="N84" s="72"/>
      <c r="O84" s="72"/>
      <c r="P84" s="97"/>
      <c r="Q84" s="97"/>
      <c r="R84" s="97"/>
      <c r="S84" s="97"/>
      <c r="T84" s="72"/>
      <c r="U84" s="72"/>
      <c r="V84" s="72"/>
    </row>
  </sheetData>
  <mergeCells count="6">
    <mergeCell ref="A1:U1"/>
    <mergeCell ref="C4:U4"/>
    <mergeCell ref="C5:C6"/>
    <mergeCell ref="A7:A30"/>
    <mergeCell ref="A34:A45"/>
    <mergeCell ref="A47:A58"/>
  </mergeCells>
  <phoneticPr fontId="3"/>
  <conditionalFormatting sqref="C48:U58">
    <cfRule type="expression" dxfId="33" priority="1" stopIfTrue="1">
      <formula>ISERROR(C35)</formula>
    </cfRule>
  </conditionalFormatting>
  <conditionalFormatting sqref="C35:U45">
    <cfRule type="expression" dxfId="32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&amp;C－13－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4"/>
  <sheetViews>
    <sheetView view="pageBreakPreview" zoomScaleNormal="100" zoomScaleSheetLayoutView="100" workbookViewId="0">
      <pane xSplit="1" ySplit="6" topLeftCell="B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U1"/>
    </sheetView>
  </sheetViews>
  <sheetFormatPr defaultRowHeight="12"/>
  <cols>
    <col min="1" max="1" width="2.625" style="98" customWidth="1"/>
    <col min="2" max="2" width="10.875" style="73" customWidth="1"/>
    <col min="3" max="21" width="3.875" style="73" customWidth="1"/>
    <col min="22" max="232" width="9" style="73"/>
    <col min="233" max="233" width="2.625" style="73" customWidth="1"/>
    <col min="234" max="234" width="10.875" style="73" customWidth="1"/>
    <col min="235" max="253" width="3.875" style="73" customWidth="1"/>
    <col min="254" max="254" width="9" style="73"/>
    <col min="255" max="255" width="2.625" style="73" customWidth="1"/>
    <col min="256" max="256" width="10.875" style="73" customWidth="1"/>
    <col min="257" max="275" width="3.875" style="73" customWidth="1"/>
    <col min="276" max="488" width="9" style="73"/>
    <col min="489" max="489" width="2.625" style="73" customWidth="1"/>
    <col min="490" max="490" width="10.875" style="73" customWidth="1"/>
    <col min="491" max="509" width="3.875" style="73" customWidth="1"/>
    <col min="510" max="510" width="9" style="73"/>
    <col min="511" max="511" width="2.625" style="73" customWidth="1"/>
    <col min="512" max="512" width="10.875" style="73" customWidth="1"/>
    <col min="513" max="531" width="3.875" style="73" customWidth="1"/>
    <col min="532" max="744" width="9" style="73"/>
    <col min="745" max="745" width="2.625" style="73" customWidth="1"/>
    <col min="746" max="746" width="10.875" style="73" customWidth="1"/>
    <col min="747" max="765" width="3.875" style="73" customWidth="1"/>
    <col min="766" max="766" width="9" style="73"/>
    <col min="767" max="767" width="2.625" style="73" customWidth="1"/>
    <col min="768" max="768" width="10.875" style="73" customWidth="1"/>
    <col min="769" max="787" width="3.875" style="73" customWidth="1"/>
    <col min="788" max="1000" width="9" style="73"/>
    <col min="1001" max="1001" width="2.625" style="73" customWidth="1"/>
    <col min="1002" max="1002" width="10.875" style="73" customWidth="1"/>
    <col min="1003" max="1021" width="3.875" style="73" customWidth="1"/>
    <col min="1022" max="1022" width="9" style="73"/>
    <col min="1023" max="1023" width="2.625" style="73" customWidth="1"/>
    <col min="1024" max="1024" width="10.875" style="73" customWidth="1"/>
    <col min="1025" max="1043" width="3.875" style="73" customWidth="1"/>
    <col min="1044" max="1256" width="9" style="73"/>
    <col min="1257" max="1257" width="2.625" style="73" customWidth="1"/>
    <col min="1258" max="1258" width="10.875" style="73" customWidth="1"/>
    <col min="1259" max="1277" width="3.875" style="73" customWidth="1"/>
    <col min="1278" max="1278" width="9" style="73"/>
    <col min="1279" max="1279" width="2.625" style="73" customWidth="1"/>
    <col min="1280" max="1280" width="10.875" style="73" customWidth="1"/>
    <col min="1281" max="1299" width="3.875" style="73" customWidth="1"/>
    <col min="1300" max="1512" width="9" style="73"/>
    <col min="1513" max="1513" width="2.625" style="73" customWidth="1"/>
    <col min="1514" max="1514" width="10.875" style="73" customWidth="1"/>
    <col min="1515" max="1533" width="3.875" style="73" customWidth="1"/>
    <col min="1534" max="1534" width="9" style="73"/>
    <col min="1535" max="1535" width="2.625" style="73" customWidth="1"/>
    <col min="1536" max="1536" width="10.875" style="73" customWidth="1"/>
    <col min="1537" max="1555" width="3.875" style="73" customWidth="1"/>
    <col min="1556" max="1768" width="9" style="73"/>
    <col min="1769" max="1769" width="2.625" style="73" customWidth="1"/>
    <col min="1770" max="1770" width="10.875" style="73" customWidth="1"/>
    <col min="1771" max="1789" width="3.875" style="73" customWidth="1"/>
    <col min="1790" max="1790" width="9" style="73"/>
    <col min="1791" max="1791" width="2.625" style="73" customWidth="1"/>
    <col min="1792" max="1792" width="10.875" style="73" customWidth="1"/>
    <col min="1793" max="1811" width="3.875" style="73" customWidth="1"/>
    <col min="1812" max="2024" width="9" style="73"/>
    <col min="2025" max="2025" width="2.625" style="73" customWidth="1"/>
    <col min="2026" max="2026" width="10.875" style="73" customWidth="1"/>
    <col min="2027" max="2045" width="3.875" style="73" customWidth="1"/>
    <col min="2046" max="2046" width="9" style="73"/>
    <col min="2047" max="2047" width="2.625" style="73" customWidth="1"/>
    <col min="2048" max="2048" width="10.875" style="73" customWidth="1"/>
    <col min="2049" max="2067" width="3.875" style="73" customWidth="1"/>
    <col min="2068" max="2280" width="9" style="73"/>
    <col min="2281" max="2281" width="2.625" style="73" customWidth="1"/>
    <col min="2282" max="2282" width="10.875" style="73" customWidth="1"/>
    <col min="2283" max="2301" width="3.875" style="73" customWidth="1"/>
    <col min="2302" max="2302" width="9" style="73"/>
    <col min="2303" max="2303" width="2.625" style="73" customWidth="1"/>
    <col min="2304" max="2304" width="10.875" style="73" customWidth="1"/>
    <col min="2305" max="2323" width="3.875" style="73" customWidth="1"/>
    <col min="2324" max="2536" width="9" style="73"/>
    <col min="2537" max="2537" width="2.625" style="73" customWidth="1"/>
    <col min="2538" max="2538" width="10.875" style="73" customWidth="1"/>
    <col min="2539" max="2557" width="3.875" style="73" customWidth="1"/>
    <col min="2558" max="2558" width="9" style="73"/>
    <col min="2559" max="2559" width="2.625" style="73" customWidth="1"/>
    <col min="2560" max="2560" width="10.875" style="73" customWidth="1"/>
    <col min="2561" max="2579" width="3.875" style="73" customWidth="1"/>
    <col min="2580" max="2792" width="9" style="73"/>
    <col min="2793" max="2793" width="2.625" style="73" customWidth="1"/>
    <col min="2794" max="2794" width="10.875" style="73" customWidth="1"/>
    <col min="2795" max="2813" width="3.875" style="73" customWidth="1"/>
    <col min="2814" max="2814" width="9" style="73"/>
    <col min="2815" max="2815" width="2.625" style="73" customWidth="1"/>
    <col min="2816" max="2816" width="10.875" style="73" customWidth="1"/>
    <col min="2817" max="2835" width="3.875" style="73" customWidth="1"/>
    <col min="2836" max="3048" width="9" style="73"/>
    <col min="3049" max="3049" width="2.625" style="73" customWidth="1"/>
    <col min="3050" max="3050" width="10.875" style="73" customWidth="1"/>
    <col min="3051" max="3069" width="3.875" style="73" customWidth="1"/>
    <col min="3070" max="3070" width="9" style="73"/>
    <col min="3071" max="3071" width="2.625" style="73" customWidth="1"/>
    <col min="3072" max="3072" width="10.875" style="73" customWidth="1"/>
    <col min="3073" max="3091" width="3.875" style="73" customWidth="1"/>
    <col min="3092" max="3304" width="9" style="73"/>
    <col min="3305" max="3305" width="2.625" style="73" customWidth="1"/>
    <col min="3306" max="3306" width="10.875" style="73" customWidth="1"/>
    <col min="3307" max="3325" width="3.875" style="73" customWidth="1"/>
    <col min="3326" max="3326" width="9" style="73"/>
    <col min="3327" max="3327" width="2.625" style="73" customWidth="1"/>
    <col min="3328" max="3328" width="10.875" style="73" customWidth="1"/>
    <col min="3329" max="3347" width="3.875" style="73" customWidth="1"/>
    <col min="3348" max="3560" width="9" style="73"/>
    <col min="3561" max="3561" width="2.625" style="73" customWidth="1"/>
    <col min="3562" max="3562" width="10.875" style="73" customWidth="1"/>
    <col min="3563" max="3581" width="3.875" style="73" customWidth="1"/>
    <col min="3582" max="3582" width="9" style="73"/>
    <col min="3583" max="3583" width="2.625" style="73" customWidth="1"/>
    <col min="3584" max="3584" width="10.875" style="73" customWidth="1"/>
    <col min="3585" max="3603" width="3.875" style="73" customWidth="1"/>
    <col min="3604" max="3816" width="9" style="73"/>
    <col min="3817" max="3817" width="2.625" style="73" customWidth="1"/>
    <col min="3818" max="3818" width="10.875" style="73" customWidth="1"/>
    <col min="3819" max="3837" width="3.875" style="73" customWidth="1"/>
    <col min="3838" max="3838" width="9" style="73"/>
    <col min="3839" max="3839" width="2.625" style="73" customWidth="1"/>
    <col min="3840" max="3840" width="10.875" style="73" customWidth="1"/>
    <col min="3841" max="3859" width="3.875" style="73" customWidth="1"/>
    <col min="3860" max="4072" width="9" style="73"/>
    <col min="4073" max="4073" width="2.625" style="73" customWidth="1"/>
    <col min="4074" max="4074" width="10.875" style="73" customWidth="1"/>
    <col min="4075" max="4093" width="3.875" style="73" customWidth="1"/>
    <col min="4094" max="4094" width="9" style="73"/>
    <col min="4095" max="4095" width="2.625" style="73" customWidth="1"/>
    <col min="4096" max="4096" width="10.875" style="73" customWidth="1"/>
    <col min="4097" max="4115" width="3.875" style="73" customWidth="1"/>
    <col min="4116" max="4328" width="9" style="73"/>
    <col min="4329" max="4329" width="2.625" style="73" customWidth="1"/>
    <col min="4330" max="4330" width="10.875" style="73" customWidth="1"/>
    <col min="4331" max="4349" width="3.875" style="73" customWidth="1"/>
    <col min="4350" max="4350" width="9" style="73"/>
    <col min="4351" max="4351" width="2.625" style="73" customWidth="1"/>
    <col min="4352" max="4352" width="10.875" style="73" customWidth="1"/>
    <col min="4353" max="4371" width="3.875" style="73" customWidth="1"/>
    <col min="4372" max="4584" width="9" style="73"/>
    <col min="4585" max="4585" width="2.625" style="73" customWidth="1"/>
    <col min="4586" max="4586" width="10.875" style="73" customWidth="1"/>
    <col min="4587" max="4605" width="3.875" style="73" customWidth="1"/>
    <col min="4606" max="4606" width="9" style="73"/>
    <col min="4607" max="4607" width="2.625" style="73" customWidth="1"/>
    <col min="4608" max="4608" width="10.875" style="73" customWidth="1"/>
    <col min="4609" max="4627" width="3.875" style="73" customWidth="1"/>
    <col min="4628" max="4840" width="9" style="73"/>
    <col min="4841" max="4841" width="2.625" style="73" customWidth="1"/>
    <col min="4842" max="4842" width="10.875" style="73" customWidth="1"/>
    <col min="4843" max="4861" width="3.875" style="73" customWidth="1"/>
    <col min="4862" max="4862" width="9" style="73"/>
    <col min="4863" max="4863" width="2.625" style="73" customWidth="1"/>
    <col min="4864" max="4864" width="10.875" style="73" customWidth="1"/>
    <col min="4865" max="4883" width="3.875" style="73" customWidth="1"/>
    <col min="4884" max="5096" width="9" style="73"/>
    <col min="5097" max="5097" width="2.625" style="73" customWidth="1"/>
    <col min="5098" max="5098" width="10.875" style="73" customWidth="1"/>
    <col min="5099" max="5117" width="3.875" style="73" customWidth="1"/>
    <col min="5118" max="5118" width="9" style="73"/>
    <col min="5119" max="5119" width="2.625" style="73" customWidth="1"/>
    <col min="5120" max="5120" width="10.875" style="73" customWidth="1"/>
    <col min="5121" max="5139" width="3.875" style="73" customWidth="1"/>
    <col min="5140" max="5352" width="9" style="73"/>
    <col min="5353" max="5353" width="2.625" style="73" customWidth="1"/>
    <col min="5354" max="5354" width="10.875" style="73" customWidth="1"/>
    <col min="5355" max="5373" width="3.875" style="73" customWidth="1"/>
    <col min="5374" max="5374" width="9" style="73"/>
    <col min="5375" max="5375" width="2.625" style="73" customWidth="1"/>
    <col min="5376" max="5376" width="10.875" style="73" customWidth="1"/>
    <col min="5377" max="5395" width="3.875" style="73" customWidth="1"/>
    <col min="5396" max="5608" width="9" style="73"/>
    <col min="5609" max="5609" width="2.625" style="73" customWidth="1"/>
    <col min="5610" max="5610" width="10.875" style="73" customWidth="1"/>
    <col min="5611" max="5629" width="3.875" style="73" customWidth="1"/>
    <col min="5630" max="5630" width="9" style="73"/>
    <col min="5631" max="5631" width="2.625" style="73" customWidth="1"/>
    <col min="5632" max="5632" width="10.875" style="73" customWidth="1"/>
    <col min="5633" max="5651" width="3.875" style="73" customWidth="1"/>
    <col min="5652" max="5864" width="9" style="73"/>
    <col min="5865" max="5865" width="2.625" style="73" customWidth="1"/>
    <col min="5866" max="5866" width="10.875" style="73" customWidth="1"/>
    <col min="5867" max="5885" width="3.875" style="73" customWidth="1"/>
    <col min="5886" max="5886" width="9" style="73"/>
    <col min="5887" max="5887" width="2.625" style="73" customWidth="1"/>
    <col min="5888" max="5888" width="10.875" style="73" customWidth="1"/>
    <col min="5889" max="5907" width="3.875" style="73" customWidth="1"/>
    <col min="5908" max="6120" width="9" style="73"/>
    <col min="6121" max="6121" width="2.625" style="73" customWidth="1"/>
    <col min="6122" max="6122" width="10.875" style="73" customWidth="1"/>
    <col min="6123" max="6141" width="3.875" style="73" customWidth="1"/>
    <col min="6142" max="6142" width="9" style="73"/>
    <col min="6143" max="6143" width="2.625" style="73" customWidth="1"/>
    <col min="6144" max="6144" width="10.875" style="73" customWidth="1"/>
    <col min="6145" max="6163" width="3.875" style="73" customWidth="1"/>
    <col min="6164" max="6376" width="9" style="73"/>
    <col min="6377" max="6377" width="2.625" style="73" customWidth="1"/>
    <col min="6378" max="6378" width="10.875" style="73" customWidth="1"/>
    <col min="6379" max="6397" width="3.875" style="73" customWidth="1"/>
    <col min="6398" max="6398" width="9" style="73"/>
    <col min="6399" max="6399" width="2.625" style="73" customWidth="1"/>
    <col min="6400" max="6400" width="10.875" style="73" customWidth="1"/>
    <col min="6401" max="6419" width="3.875" style="73" customWidth="1"/>
    <col min="6420" max="6632" width="9" style="73"/>
    <col min="6633" max="6633" width="2.625" style="73" customWidth="1"/>
    <col min="6634" max="6634" width="10.875" style="73" customWidth="1"/>
    <col min="6635" max="6653" width="3.875" style="73" customWidth="1"/>
    <col min="6654" max="6654" width="9" style="73"/>
    <col min="6655" max="6655" width="2.625" style="73" customWidth="1"/>
    <col min="6656" max="6656" width="10.875" style="73" customWidth="1"/>
    <col min="6657" max="6675" width="3.875" style="73" customWidth="1"/>
    <col min="6676" max="6888" width="9" style="73"/>
    <col min="6889" max="6889" width="2.625" style="73" customWidth="1"/>
    <col min="6890" max="6890" width="10.875" style="73" customWidth="1"/>
    <col min="6891" max="6909" width="3.875" style="73" customWidth="1"/>
    <col min="6910" max="6910" width="9" style="73"/>
    <col min="6911" max="6911" width="2.625" style="73" customWidth="1"/>
    <col min="6912" max="6912" width="10.875" style="73" customWidth="1"/>
    <col min="6913" max="6931" width="3.875" style="73" customWidth="1"/>
    <col min="6932" max="7144" width="9" style="73"/>
    <col min="7145" max="7145" width="2.625" style="73" customWidth="1"/>
    <col min="7146" max="7146" width="10.875" style="73" customWidth="1"/>
    <col min="7147" max="7165" width="3.875" style="73" customWidth="1"/>
    <col min="7166" max="7166" width="9" style="73"/>
    <col min="7167" max="7167" width="2.625" style="73" customWidth="1"/>
    <col min="7168" max="7168" width="10.875" style="73" customWidth="1"/>
    <col min="7169" max="7187" width="3.875" style="73" customWidth="1"/>
    <col min="7188" max="7400" width="9" style="73"/>
    <col min="7401" max="7401" width="2.625" style="73" customWidth="1"/>
    <col min="7402" max="7402" width="10.875" style="73" customWidth="1"/>
    <col min="7403" max="7421" width="3.875" style="73" customWidth="1"/>
    <col min="7422" max="7422" width="9" style="73"/>
    <col min="7423" max="7423" width="2.625" style="73" customWidth="1"/>
    <col min="7424" max="7424" width="10.875" style="73" customWidth="1"/>
    <col min="7425" max="7443" width="3.875" style="73" customWidth="1"/>
    <col min="7444" max="7656" width="9" style="73"/>
    <col min="7657" max="7657" width="2.625" style="73" customWidth="1"/>
    <col min="7658" max="7658" width="10.875" style="73" customWidth="1"/>
    <col min="7659" max="7677" width="3.875" style="73" customWidth="1"/>
    <col min="7678" max="7678" width="9" style="73"/>
    <col min="7679" max="7679" width="2.625" style="73" customWidth="1"/>
    <col min="7680" max="7680" width="10.875" style="73" customWidth="1"/>
    <col min="7681" max="7699" width="3.875" style="73" customWidth="1"/>
    <col min="7700" max="7912" width="9" style="73"/>
    <col min="7913" max="7913" width="2.625" style="73" customWidth="1"/>
    <col min="7914" max="7914" width="10.875" style="73" customWidth="1"/>
    <col min="7915" max="7933" width="3.875" style="73" customWidth="1"/>
    <col min="7934" max="7934" width="9" style="73"/>
    <col min="7935" max="7935" width="2.625" style="73" customWidth="1"/>
    <col min="7936" max="7936" width="10.875" style="73" customWidth="1"/>
    <col min="7937" max="7955" width="3.875" style="73" customWidth="1"/>
    <col min="7956" max="8168" width="9" style="73"/>
    <col min="8169" max="8169" width="2.625" style="73" customWidth="1"/>
    <col min="8170" max="8170" width="10.875" style="73" customWidth="1"/>
    <col min="8171" max="8189" width="3.875" style="73" customWidth="1"/>
    <col min="8190" max="8190" width="9" style="73"/>
    <col min="8191" max="8191" width="2.625" style="73" customWidth="1"/>
    <col min="8192" max="8192" width="10.875" style="73" customWidth="1"/>
    <col min="8193" max="8211" width="3.875" style="73" customWidth="1"/>
    <col min="8212" max="8424" width="9" style="73"/>
    <col min="8425" max="8425" width="2.625" style="73" customWidth="1"/>
    <col min="8426" max="8426" width="10.875" style="73" customWidth="1"/>
    <col min="8427" max="8445" width="3.875" style="73" customWidth="1"/>
    <col min="8446" max="8446" width="9" style="73"/>
    <col min="8447" max="8447" width="2.625" style="73" customWidth="1"/>
    <col min="8448" max="8448" width="10.875" style="73" customWidth="1"/>
    <col min="8449" max="8467" width="3.875" style="73" customWidth="1"/>
    <col min="8468" max="8680" width="9" style="73"/>
    <col min="8681" max="8681" width="2.625" style="73" customWidth="1"/>
    <col min="8682" max="8682" width="10.875" style="73" customWidth="1"/>
    <col min="8683" max="8701" width="3.875" style="73" customWidth="1"/>
    <col min="8702" max="8702" width="9" style="73"/>
    <col min="8703" max="8703" width="2.625" style="73" customWidth="1"/>
    <col min="8704" max="8704" width="10.875" style="73" customWidth="1"/>
    <col min="8705" max="8723" width="3.875" style="73" customWidth="1"/>
    <col min="8724" max="8936" width="9" style="73"/>
    <col min="8937" max="8937" width="2.625" style="73" customWidth="1"/>
    <col min="8938" max="8938" width="10.875" style="73" customWidth="1"/>
    <col min="8939" max="8957" width="3.875" style="73" customWidth="1"/>
    <col min="8958" max="8958" width="9" style="73"/>
    <col min="8959" max="8959" width="2.625" style="73" customWidth="1"/>
    <col min="8960" max="8960" width="10.875" style="73" customWidth="1"/>
    <col min="8961" max="8979" width="3.875" style="73" customWidth="1"/>
    <col min="8980" max="9192" width="9" style="73"/>
    <col min="9193" max="9193" width="2.625" style="73" customWidth="1"/>
    <col min="9194" max="9194" width="10.875" style="73" customWidth="1"/>
    <col min="9195" max="9213" width="3.875" style="73" customWidth="1"/>
    <col min="9214" max="9214" width="9" style="73"/>
    <col min="9215" max="9215" width="2.625" style="73" customWidth="1"/>
    <col min="9216" max="9216" width="10.875" style="73" customWidth="1"/>
    <col min="9217" max="9235" width="3.875" style="73" customWidth="1"/>
    <col min="9236" max="9448" width="9" style="73"/>
    <col min="9449" max="9449" width="2.625" style="73" customWidth="1"/>
    <col min="9450" max="9450" width="10.875" style="73" customWidth="1"/>
    <col min="9451" max="9469" width="3.875" style="73" customWidth="1"/>
    <col min="9470" max="9470" width="9" style="73"/>
    <col min="9471" max="9471" width="2.625" style="73" customWidth="1"/>
    <col min="9472" max="9472" width="10.875" style="73" customWidth="1"/>
    <col min="9473" max="9491" width="3.875" style="73" customWidth="1"/>
    <col min="9492" max="9704" width="9" style="73"/>
    <col min="9705" max="9705" width="2.625" style="73" customWidth="1"/>
    <col min="9706" max="9706" width="10.875" style="73" customWidth="1"/>
    <col min="9707" max="9725" width="3.875" style="73" customWidth="1"/>
    <col min="9726" max="9726" width="9" style="73"/>
    <col min="9727" max="9727" width="2.625" style="73" customWidth="1"/>
    <col min="9728" max="9728" width="10.875" style="73" customWidth="1"/>
    <col min="9729" max="9747" width="3.875" style="73" customWidth="1"/>
    <col min="9748" max="9960" width="9" style="73"/>
    <col min="9961" max="9961" width="2.625" style="73" customWidth="1"/>
    <col min="9962" max="9962" width="10.875" style="73" customWidth="1"/>
    <col min="9963" max="9981" width="3.875" style="73" customWidth="1"/>
    <col min="9982" max="9982" width="9" style="73"/>
    <col min="9983" max="9983" width="2.625" style="73" customWidth="1"/>
    <col min="9984" max="9984" width="10.875" style="73" customWidth="1"/>
    <col min="9985" max="10003" width="3.875" style="73" customWidth="1"/>
    <col min="10004" max="10216" width="9" style="73"/>
    <col min="10217" max="10217" width="2.625" style="73" customWidth="1"/>
    <col min="10218" max="10218" width="10.875" style="73" customWidth="1"/>
    <col min="10219" max="10237" width="3.875" style="73" customWidth="1"/>
    <col min="10238" max="10238" width="9" style="73"/>
    <col min="10239" max="10239" width="2.625" style="73" customWidth="1"/>
    <col min="10240" max="10240" width="10.875" style="73" customWidth="1"/>
    <col min="10241" max="10259" width="3.875" style="73" customWidth="1"/>
    <col min="10260" max="10472" width="9" style="73"/>
    <col min="10473" max="10473" width="2.625" style="73" customWidth="1"/>
    <col min="10474" max="10474" width="10.875" style="73" customWidth="1"/>
    <col min="10475" max="10493" width="3.875" style="73" customWidth="1"/>
    <col min="10494" max="10494" width="9" style="73"/>
    <col min="10495" max="10495" width="2.625" style="73" customWidth="1"/>
    <col min="10496" max="10496" width="10.875" style="73" customWidth="1"/>
    <col min="10497" max="10515" width="3.875" style="73" customWidth="1"/>
    <col min="10516" max="10728" width="9" style="73"/>
    <col min="10729" max="10729" width="2.625" style="73" customWidth="1"/>
    <col min="10730" max="10730" width="10.875" style="73" customWidth="1"/>
    <col min="10731" max="10749" width="3.875" style="73" customWidth="1"/>
    <col min="10750" max="10750" width="9" style="73"/>
    <col min="10751" max="10751" width="2.625" style="73" customWidth="1"/>
    <col min="10752" max="10752" width="10.875" style="73" customWidth="1"/>
    <col min="10753" max="10771" width="3.875" style="73" customWidth="1"/>
    <col min="10772" max="10984" width="9" style="73"/>
    <col min="10985" max="10985" width="2.625" style="73" customWidth="1"/>
    <col min="10986" max="10986" width="10.875" style="73" customWidth="1"/>
    <col min="10987" max="11005" width="3.875" style="73" customWidth="1"/>
    <col min="11006" max="11006" width="9" style="73"/>
    <col min="11007" max="11007" width="2.625" style="73" customWidth="1"/>
    <col min="11008" max="11008" width="10.875" style="73" customWidth="1"/>
    <col min="11009" max="11027" width="3.875" style="73" customWidth="1"/>
    <col min="11028" max="11240" width="9" style="73"/>
    <col min="11241" max="11241" width="2.625" style="73" customWidth="1"/>
    <col min="11242" max="11242" width="10.875" style="73" customWidth="1"/>
    <col min="11243" max="11261" width="3.875" style="73" customWidth="1"/>
    <col min="11262" max="11262" width="9" style="73"/>
    <col min="11263" max="11263" width="2.625" style="73" customWidth="1"/>
    <col min="11264" max="11264" width="10.875" style="73" customWidth="1"/>
    <col min="11265" max="11283" width="3.875" style="73" customWidth="1"/>
    <col min="11284" max="11496" width="9" style="73"/>
    <col min="11497" max="11497" width="2.625" style="73" customWidth="1"/>
    <col min="11498" max="11498" width="10.875" style="73" customWidth="1"/>
    <col min="11499" max="11517" width="3.875" style="73" customWidth="1"/>
    <col min="11518" max="11518" width="9" style="73"/>
    <col min="11519" max="11519" width="2.625" style="73" customWidth="1"/>
    <col min="11520" max="11520" width="10.875" style="73" customWidth="1"/>
    <col min="11521" max="11539" width="3.875" style="73" customWidth="1"/>
    <col min="11540" max="11752" width="9" style="73"/>
    <col min="11753" max="11753" width="2.625" style="73" customWidth="1"/>
    <col min="11754" max="11754" width="10.875" style="73" customWidth="1"/>
    <col min="11755" max="11773" width="3.875" style="73" customWidth="1"/>
    <col min="11774" max="11774" width="9" style="73"/>
    <col min="11775" max="11775" width="2.625" style="73" customWidth="1"/>
    <col min="11776" max="11776" width="10.875" style="73" customWidth="1"/>
    <col min="11777" max="11795" width="3.875" style="73" customWidth="1"/>
    <col min="11796" max="12008" width="9" style="73"/>
    <col min="12009" max="12009" width="2.625" style="73" customWidth="1"/>
    <col min="12010" max="12010" width="10.875" style="73" customWidth="1"/>
    <col min="12011" max="12029" width="3.875" style="73" customWidth="1"/>
    <col min="12030" max="12030" width="9" style="73"/>
    <col min="12031" max="12031" width="2.625" style="73" customWidth="1"/>
    <col min="12032" max="12032" width="10.875" style="73" customWidth="1"/>
    <col min="12033" max="12051" width="3.875" style="73" customWidth="1"/>
    <col min="12052" max="12264" width="9" style="73"/>
    <col min="12265" max="12265" width="2.625" style="73" customWidth="1"/>
    <col min="12266" max="12266" width="10.875" style="73" customWidth="1"/>
    <col min="12267" max="12285" width="3.875" style="73" customWidth="1"/>
    <col min="12286" max="12286" width="9" style="73"/>
    <col min="12287" max="12287" width="2.625" style="73" customWidth="1"/>
    <col min="12288" max="12288" width="10.875" style="73" customWidth="1"/>
    <col min="12289" max="12307" width="3.875" style="73" customWidth="1"/>
    <col min="12308" max="12520" width="9" style="73"/>
    <col min="12521" max="12521" width="2.625" style="73" customWidth="1"/>
    <col min="12522" max="12522" width="10.875" style="73" customWidth="1"/>
    <col min="12523" max="12541" width="3.875" style="73" customWidth="1"/>
    <col min="12542" max="12542" width="9" style="73"/>
    <col min="12543" max="12543" width="2.625" style="73" customWidth="1"/>
    <col min="12544" max="12544" width="10.875" style="73" customWidth="1"/>
    <col min="12545" max="12563" width="3.875" style="73" customWidth="1"/>
    <col min="12564" max="12776" width="9" style="73"/>
    <col min="12777" max="12777" width="2.625" style="73" customWidth="1"/>
    <col min="12778" max="12778" width="10.875" style="73" customWidth="1"/>
    <col min="12779" max="12797" width="3.875" style="73" customWidth="1"/>
    <col min="12798" max="12798" width="9" style="73"/>
    <col min="12799" max="12799" width="2.625" style="73" customWidth="1"/>
    <col min="12800" max="12800" width="10.875" style="73" customWidth="1"/>
    <col min="12801" max="12819" width="3.875" style="73" customWidth="1"/>
    <col min="12820" max="13032" width="9" style="73"/>
    <col min="13033" max="13033" width="2.625" style="73" customWidth="1"/>
    <col min="13034" max="13034" width="10.875" style="73" customWidth="1"/>
    <col min="13035" max="13053" width="3.875" style="73" customWidth="1"/>
    <col min="13054" max="13054" width="9" style="73"/>
    <col min="13055" max="13055" width="2.625" style="73" customWidth="1"/>
    <col min="13056" max="13056" width="10.875" style="73" customWidth="1"/>
    <col min="13057" max="13075" width="3.875" style="73" customWidth="1"/>
    <col min="13076" max="13288" width="9" style="73"/>
    <col min="13289" max="13289" width="2.625" style="73" customWidth="1"/>
    <col min="13290" max="13290" width="10.875" style="73" customWidth="1"/>
    <col min="13291" max="13309" width="3.875" style="73" customWidth="1"/>
    <col min="13310" max="13310" width="9" style="73"/>
    <col min="13311" max="13311" width="2.625" style="73" customWidth="1"/>
    <col min="13312" max="13312" width="10.875" style="73" customWidth="1"/>
    <col min="13313" max="13331" width="3.875" style="73" customWidth="1"/>
    <col min="13332" max="13544" width="9" style="73"/>
    <col min="13545" max="13545" width="2.625" style="73" customWidth="1"/>
    <col min="13546" max="13546" width="10.875" style="73" customWidth="1"/>
    <col min="13547" max="13565" width="3.875" style="73" customWidth="1"/>
    <col min="13566" max="13566" width="9" style="73"/>
    <col min="13567" max="13567" width="2.625" style="73" customWidth="1"/>
    <col min="13568" max="13568" width="10.875" style="73" customWidth="1"/>
    <col min="13569" max="13587" width="3.875" style="73" customWidth="1"/>
    <col min="13588" max="13800" width="9" style="73"/>
    <col min="13801" max="13801" width="2.625" style="73" customWidth="1"/>
    <col min="13802" max="13802" width="10.875" style="73" customWidth="1"/>
    <col min="13803" max="13821" width="3.875" style="73" customWidth="1"/>
    <col min="13822" max="13822" width="9" style="73"/>
    <col min="13823" max="13823" width="2.625" style="73" customWidth="1"/>
    <col min="13824" max="13824" width="10.875" style="73" customWidth="1"/>
    <col min="13825" max="13843" width="3.875" style="73" customWidth="1"/>
    <col min="13844" max="14056" width="9" style="73"/>
    <col min="14057" max="14057" width="2.625" style="73" customWidth="1"/>
    <col min="14058" max="14058" width="10.875" style="73" customWidth="1"/>
    <col min="14059" max="14077" width="3.875" style="73" customWidth="1"/>
    <col min="14078" max="14078" width="9" style="73"/>
    <col min="14079" max="14079" width="2.625" style="73" customWidth="1"/>
    <col min="14080" max="14080" width="10.875" style="73" customWidth="1"/>
    <col min="14081" max="14099" width="3.875" style="73" customWidth="1"/>
    <col min="14100" max="14312" width="9" style="73"/>
    <col min="14313" max="14313" width="2.625" style="73" customWidth="1"/>
    <col min="14314" max="14314" width="10.875" style="73" customWidth="1"/>
    <col min="14315" max="14333" width="3.875" style="73" customWidth="1"/>
    <col min="14334" max="14334" width="9" style="73"/>
    <col min="14335" max="14335" width="2.625" style="73" customWidth="1"/>
    <col min="14336" max="14336" width="10.875" style="73" customWidth="1"/>
    <col min="14337" max="14355" width="3.875" style="73" customWidth="1"/>
    <col min="14356" max="14568" width="9" style="73"/>
    <col min="14569" max="14569" width="2.625" style="73" customWidth="1"/>
    <col min="14570" max="14570" width="10.875" style="73" customWidth="1"/>
    <col min="14571" max="14589" width="3.875" style="73" customWidth="1"/>
    <col min="14590" max="14590" width="9" style="73"/>
    <col min="14591" max="14591" width="2.625" style="73" customWidth="1"/>
    <col min="14592" max="14592" width="10.875" style="73" customWidth="1"/>
    <col min="14593" max="14611" width="3.875" style="73" customWidth="1"/>
    <col min="14612" max="14824" width="9" style="73"/>
    <col min="14825" max="14825" width="2.625" style="73" customWidth="1"/>
    <col min="14826" max="14826" width="10.875" style="73" customWidth="1"/>
    <col min="14827" max="14845" width="3.875" style="73" customWidth="1"/>
    <col min="14846" max="14846" width="9" style="73"/>
    <col min="14847" max="14847" width="2.625" style="73" customWidth="1"/>
    <col min="14848" max="14848" width="10.875" style="73" customWidth="1"/>
    <col min="14849" max="14867" width="3.875" style="73" customWidth="1"/>
    <col min="14868" max="15080" width="9" style="73"/>
    <col min="15081" max="15081" width="2.625" style="73" customWidth="1"/>
    <col min="15082" max="15082" width="10.875" style="73" customWidth="1"/>
    <col min="15083" max="15101" width="3.875" style="73" customWidth="1"/>
    <col min="15102" max="15102" width="9" style="73"/>
    <col min="15103" max="15103" width="2.625" style="73" customWidth="1"/>
    <col min="15104" max="15104" width="10.875" style="73" customWidth="1"/>
    <col min="15105" max="15123" width="3.875" style="73" customWidth="1"/>
    <col min="15124" max="15336" width="9" style="73"/>
    <col min="15337" max="15337" width="2.625" style="73" customWidth="1"/>
    <col min="15338" max="15338" width="10.875" style="73" customWidth="1"/>
    <col min="15339" max="15357" width="3.875" style="73" customWidth="1"/>
    <col min="15358" max="15358" width="9" style="73"/>
    <col min="15359" max="15359" width="2.625" style="73" customWidth="1"/>
    <col min="15360" max="15360" width="10.875" style="73" customWidth="1"/>
    <col min="15361" max="15379" width="3.875" style="73" customWidth="1"/>
    <col min="15380" max="15592" width="9" style="73"/>
    <col min="15593" max="15593" width="2.625" style="73" customWidth="1"/>
    <col min="15594" max="15594" width="10.875" style="73" customWidth="1"/>
    <col min="15595" max="15613" width="3.875" style="73" customWidth="1"/>
    <col min="15614" max="15614" width="9" style="73"/>
    <col min="15615" max="15615" width="2.625" style="73" customWidth="1"/>
    <col min="15616" max="15616" width="10.875" style="73" customWidth="1"/>
    <col min="15617" max="15635" width="3.875" style="73" customWidth="1"/>
    <col min="15636" max="15848" width="9" style="73"/>
    <col min="15849" max="15849" width="2.625" style="73" customWidth="1"/>
    <col min="15850" max="15850" width="10.875" style="73" customWidth="1"/>
    <col min="15851" max="15869" width="3.875" style="73" customWidth="1"/>
    <col min="15870" max="15870" width="9" style="73"/>
    <col min="15871" max="15871" width="2.625" style="73" customWidth="1"/>
    <col min="15872" max="15872" width="10.875" style="73" customWidth="1"/>
    <col min="15873" max="15891" width="3.875" style="73" customWidth="1"/>
    <col min="15892" max="16104" width="9" style="73"/>
    <col min="16105" max="16105" width="2.625" style="73" customWidth="1"/>
    <col min="16106" max="16106" width="10.875" style="73" customWidth="1"/>
    <col min="16107" max="16125" width="3.875" style="73" customWidth="1"/>
    <col min="16126" max="16126" width="9" style="73"/>
    <col min="16127" max="16127" width="2.625" style="73" customWidth="1"/>
    <col min="16128" max="16128" width="10.875" style="73" customWidth="1"/>
    <col min="16129" max="16147" width="3.875" style="73" customWidth="1"/>
    <col min="16148" max="16384" width="9" style="73"/>
  </cols>
  <sheetData>
    <row r="1" spans="1:22" ht="13.5" customHeight="1">
      <c r="A1" s="354" t="s">
        <v>95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</row>
    <row r="2" spans="1:22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 t="s">
        <v>2</v>
      </c>
      <c r="V3" s="72"/>
    </row>
    <row r="4" spans="1:22" ht="14.25" customHeight="1">
      <c r="A4" s="27"/>
      <c r="B4" s="8"/>
      <c r="C4" s="355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7"/>
      <c r="V4" s="72"/>
    </row>
    <row r="5" spans="1:22" ht="12" customHeight="1">
      <c r="A5" s="13"/>
      <c r="B5" s="21" t="s">
        <v>7</v>
      </c>
      <c r="C5" s="350" t="s">
        <v>12</v>
      </c>
      <c r="D5" s="112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72"/>
    </row>
    <row r="6" spans="1:22" ht="96" customHeight="1">
      <c r="A6" s="13"/>
      <c r="B6" s="57" t="s">
        <v>8</v>
      </c>
      <c r="C6" s="351"/>
      <c r="D6" s="114" t="s">
        <v>73</v>
      </c>
      <c r="E6" s="115" t="s">
        <v>74</v>
      </c>
      <c r="F6" s="116" t="s">
        <v>75</v>
      </c>
      <c r="G6" s="116" t="s">
        <v>76</v>
      </c>
      <c r="H6" s="115" t="s">
        <v>77</v>
      </c>
      <c r="I6" s="116" t="s">
        <v>78</v>
      </c>
      <c r="J6" s="116" t="s">
        <v>79</v>
      </c>
      <c r="K6" s="116" t="s">
        <v>80</v>
      </c>
      <c r="L6" s="115" t="s">
        <v>81</v>
      </c>
      <c r="M6" s="115" t="s">
        <v>82</v>
      </c>
      <c r="N6" s="115" t="s">
        <v>83</v>
      </c>
      <c r="O6" s="115" t="s">
        <v>84</v>
      </c>
      <c r="P6" s="115" t="s">
        <v>85</v>
      </c>
      <c r="Q6" s="117" t="s">
        <v>86</v>
      </c>
      <c r="R6" s="116" t="s">
        <v>87</v>
      </c>
      <c r="S6" s="116" t="s">
        <v>88</v>
      </c>
      <c r="T6" s="115" t="s">
        <v>89</v>
      </c>
      <c r="U6" s="115" t="s">
        <v>90</v>
      </c>
      <c r="V6" s="72"/>
    </row>
    <row r="7" spans="1:22" ht="12" customHeight="1">
      <c r="A7" s="340" t="s">
        <v>14</v>
      </c>
      <c r="B7" s="20" t="s">
        <v>66</v>
      </c>
      <c r="C7" s="119">
        <v>362</v>
      </c>
      <c r="D7" s="119">
        <v>2</v>
      </c>
      <c r="E7" s="119" t="s">
        <v>57</v>
      </c>
      <c r="F7" s="119">
        <v>56</v>
      </c>
      <c r="G7" s="119">
        <v>20</v>
      </c>
      <c r="H7" s="119">
        <v>2</v>
      </c>
      <c r="I7" s="145">
        <v>11</v>
      </c>
      <c r="J7" s="145">
        <v>26</v>
      </c>
      <c r="K7" s="145">
        <v>50</v>
      </c>
      <c r="L7" s="146">
        <v>4</v>
      </c>
      <c r="M7" s="147">
        <v>9</v>
      </c>
      <c r="N7" s="147">
        <v>14</v>
      </c>
      <c r="O7" s="147">
        <v>20</v>
      </c>
      <c r="P7" s="147">
        <v>15</v>
      </c>
      <c r="Q7" s="147">
        <v>18</v>
      </c>
      <c r="R7" s="147">
        <v>29</v>
      </c>
      <c r="S7" s="147">
        <v>5</v>
      </c>
      <c r="T7" s="147">
        <v>40</v>
      </c>
      <c r="U7" s="147">
        <v>36</v>
      </c>
      <c r="V7" s="72"/>
    </row>
    <row r="8" spans="1:22" ht="12" customHeight="1">
      <c r="A8" s="341"/>
      <c r="B8" s="20" t="s">
        <v>34</v>
      </c>
      <c r="C8" s="118">
        <v>361</v>
      </c>
      <c r="D8" s="118">
        <v>1</v>
      </c>
      <c r="E8" s="119">
        <v>0</v>
      </c>
      <c r="F8" s="118">
        <v>57</v>
      </c>
      <c r="G8" s="118">
        <v>17</v>
      </c>
      <c r="H8" s="118">
        <v>2</v>
      </c>
      <c r="I8" s="120">
        <v>10</v>
      </c>
      <c r="J8" s="120">
        <v>27</v>
      </c>
      <c r="K8" s="120">
        <v>55</v>
      </c>
      <c r="L8" s="121">
        <v>5</v>
      </c>
      <c r="M8" s="122">
        <v>12</v>
      </c>
      <c r="N8" s="122">
        <v>13</v>
      </c>
      <c r="O8" s="122">
        <v>21</v>
      </c>
      <c r="P8" s="122">
        <v>12</v>
      </c>
      <c r="Q8" s="122">
        <v>16</v>
      </c>
      <c r="R8" s="122">
        <v>27</v>
      </c>
      <c r="S8" s="122">
        <v>5</v>
      </c>
      <c r="T8" s="122">
        <v>41</v>
      </c>
      <c r="U8" s="122">
        <v>32</v>
      </c>
      <c r="V8" s="72"/>
    </row>
    <row r="9" spans="1:22" ht="12" customHeight="1">
      <c r="A9" s="341"/>
      <c r="B9" s="20" t="s">
        <v>36</v>
      </c>
      <c r="C9" s="118">
        <v>372</v>
      </c>
      <c r="D9" s="118">
        <v>1</v>
      </c>
      <c r="E9" s="119">
        <v>0</v>
      </c>
      <c r="F9" s="118">
        <v>64</v>
      </c>
      <c r="G9" s="118">
        <v>24</v>
      </c>
      <c r="H9" s="118">
        <v>3</v>
      </c>
      <c r="I9" s="118">
        <v>14</v>
      </c>
      <c r="J9" s="118">
        <v>24</v>
      </c>
      <c r="K9" s="118">
        <v>59</v>
      </c>
      <c r="L9" s="123">
        <v>7</v>
      </c>
      <c r="M9" s="124">
        <v>12</v>
      </c>
      <c r="N9" s="124">
        <v>10</v>
      </c>
      <c r="O9" s="124">
        <v>24</v>
      </c>
      <c r="P9" s="124">
        <v>12</v>
      </c>
      <c r="Q9" s="124">
        <v>15</v>
      </c>
      <c r="R9" s="124">
        <v>26</v>
      </c>
      <c r="S9" s="124">
        <v>5</v>
      </c>
      <c r="T9" s="124">
        <v>35</v>
      </c>
      <c r="U9" s="124">
        <v>31</v>
      </c>
      <c r="V9" s="72"/>
    </row>
    <row r="10" spans="1:22" ht="12" customHeight="1">
      <c r="A10" s="341"/>
      <c r="B10" s="20" t="s">
        <v>38</v>
      </c>
      <c r="C10" s="118">
        <v>371</v>
      </c>
      <c r="D10" s="118">
        <v>2</v>
      </c>
      <c r="E10" s="119" t="s">
        <v>57</v>
      </c>
      <c r="F10" s="118">
        <v>61</v>
      </c>
      <c r="G10" s="118">
        <v>22</v>
      </c>
      <c r="H10" s="118">
        <v>4</v>
      </c>
      <c r="I10" s="118">
        <v>15</v>
      </c>
      <c r="J10" s="118">
        <v>22</v>
      </c>
      <c r="K10" s="118">
        <v>57</v>
      </c>
      <c r="L10" s="123">
        <v>6</v>
      </c>
      <c r="M10" s="124">
        <v>9</v>
      </c>
      <c r="N10" s="124">
        <v>14</v>
      </c>
      <c r="O10" s="124">
        <v>29</v>
      </c>
      <c r="P10" s="124">
        <v>15</v>
      </c>
      <c r="Q10" s="124">
        <v>11</v>
      </c>
      <c r="R10" s="124">
        <v>33</v>
      </c>
      <c r="S10" s="124">
        <v>3</v>
      </c>
      <c r="T10" s="124">
        <v>31</v>
      </c>
      <c r="U10" s="124">
        <v>29</v>
      </c>
      <c r="V10" s="72"/>
    </row>
    <row r="11" spans="1:22" ht="12" customHeight="1">
      <c r="A11" s="341"/>
      <c r="B11" s="20" t="s">
        <v>40</v>
      </c>
      <c r="C11" s="118">
        <v>362</v>
      </c>
      <c r="D11" s="118">
        <v>6</v>
      </c>
      <c r="E11" s="119" t="s">
        <v>57</v>
      </c>
      <c r="F11" s="118">
        <v>55</v>
      </c>
      <c r="G11" s="118">
        <v>16</v>
      </c>
      <c r="H11" s="118">
        <v>4</v>
      </c>
      <c r="I11" s="118">
        <v>11</v>
      </c>
      <c r="J11" s="118">
        <v>29</v>
      </c>
      <c r="K11" s="118">
        <v>54</v>
      </c>
      <c r="L11" s="123">
        <v>6</v>
      </c>
      <c r="M11" s="124">
        <v>10</v>
      </c>
      <c r="N11" s="124">
        <v>14</v>
      </c>
      <c r="O11" s="124">
        <v>26</v>
      </c>
      <c r="P11" s="124">
        <v>16</v>
      </c>
      <c r="Q11" s="124">
        <v>12</v>
      </c>
      <c r="R11" s="124">
        <v>31</v>
      </c>
      <c r="S11" s="124">
        <v>4</v>
      </c>
      <c r="T11" s="124">
        <v>33</v>
      </c>
      <c r="U11" s="124">
        <v>29</v>
      </c>
      <c r="V11" s="72"/>
    </row>
    <row r="12" spans="1:22" ht="12" customHeight="1">
      <c r="A12" s="341"/>
      <c r="B12" s="20" t="s">
        <v>42</v>
      </c>
      <c r="C12" s="118">
        <v>355</v>
      </c>
      <c r="D12" s="118">
        <v>5</v>
      </c>
      <c r="E12" s="119">
        <v>0</v>
      </c>
      <c r="F12" s="118">
        <v>60</v>
      </c>
      <c r="G12" s="118">
        <v>19</v>
      </c>
      <c r="H12" s="118">
        <v>6</v>
      </c>
      <c r="I12" s="118">
        <v>12</v>
      </c>
      <c r="J12" s="118">
        <v>26</v>
      </c>
      <c r="K12" s="118">
        <v>54</v>
      </c>
      <c r="L12" s="123">
        <v>6</v>
      </c>
      <c r="M12" s="124">
        <v>10</v>
      </c>
      <c r="N12" s="124">
        <v>12</v>
      </c>
      <c r="O12" s="124">
        <v>20</v>
      </c>
      <c r="P12" s="124">
        <v>12</v>
      </c>
      <c r="Q12" s="124">
        <v>12</v>
      </c>
      <c r="R12" s="124">
        <v>23</v>
      </c>
      <c r="S12" s="124">
        <v>6</v>
      </c>
      <c r="T12" s="124">
        <v>34</v>
      </c>
      <c r="U12" s="124">
        <v>33</v>
      </c>
      <c r="V12" s="72"/>
    </row>
    <row r="13" spans="1:22" ht="12" customHeight="1">
      <c r="A13" s="341"/>
      <c r="B13" s="20" t="s">
        <v>44</v>
      </c>
      <c r="C13" s="118">
        <v>360</v>
      </c>
      <c r="D13" s="118">
        <v>2</v>
      </c>
      <c r="E13" s="119" t="s">
        <v>57</v>
      </c>
      <c r="F13" s="118">
        <v>68</v>
      </c>
      <c r="G13" s="118">
        <v>22</v>
      </c>
      <c r="H13" s="118">
        <v>7</v>
      </c>
      <c r="I13" s="118">
        <v>12</v>
      </c>
      <c r="J13" s="118">
        <v>21</v>
      </c>
      <c r="K13" s="118">
        <v>50</v>
      </c>
      <c r="L13" s="123">
        <v>6</v>
      </c>
      <c r="M13" s="124">
        <v>10</v>
      </c>
      <c r="N13" s="124">
        <v>17</v>
      </c>
      <c r="O13" s="124">
        <v>17</v>
      </c>
      <c r="P13" s="124">
        <v>12</v>
      </c>
      <c r="Q13" s="124">
        <v>14</v>
      </c>
      <c r="R13" s="124">
        <v>27</v>
      </c>
      <c r="S13" s="124">
        <v>6</v>
      </c>
      <c r="T13" s="124">
        <v>31</v>
      </c>
      <c r="U13" s="124">
        <v>34</v>
      </c>
      <c r="V13" s="72"/>
    </row>
    <row r="14" spans="1:22" ht="12" customHeight="1">
      <c r="A14" s="341"/>
      <c r="B14" s="20" t="s">
        <v>46</v>
      </c>
      <c r="C14" s="118">
        <v>361</v>
      </c>
      <c r="D14" s="118">
        <v>3</v>
      </c>
      <c r="E14" s="119" t="s">
        <v>57</v>
      </c>
      <c r="F14" s="118">
        <v>56</v>
      </c>
      <c r="G14" s="118">
        <v>20</v>
      </c>
      <c r="H14" s="118">
        <v>4</v>
      </c>
      <c r="I14" s="118">
        <v>13</v>
      </c>
      <c r="J14" s="118">
        <v>22</v>
      </c>
      <c r="K14" s="118">
        <v>48</v>
      </c>
      <c r="L14" s="123">
        <v>9</v>
      </c>
      <c r="M14" s="124">
        <v>10</v>
      </c>
      <c r="N14" s="124">
        <v>17</v>
      </c>
      <c r="O14" s="124">
        <v>22</v>
      </c>
      <c r="P14" s="124">
        <v>16</v>
      </c>
      <c r="Q14" s="124">
        <v>19</v>
      </c>
      <c r="R14" s="124">
        <v>24</v>
      </c>
      <c r="S14" s="124">
        <v>4</v>
      </c>
      <c r="T14" s="124">
        <v>35</v>
      </c>
      <c r="U14" s="124">
        <v>31</v>
      </c>
      <c r="V14" s="72"/>
    </row>
    <row r="15" spans="1:22" ht="12" customHeight="1">
      <c r="A15" s="341"/>
      <c r="B15" s="20" t="s">
        <v>48</v>
      </c>
      <c r="C15" s="118">
        <v>352</v>
      </c>
      <c r="D15" s="118">
        <v>3</v>
      </c>
      <c r="E15" s="119">
        <v>0</v>
      </c>
      <c r="F15" s="118">
        <v>53</v>
      </c>
      <c r="G15" s="118">
        <v>19</v>
      </c>
      <c r="H15" s="118">
        <v>4</v>
      </c>
      <c r="I15" s="118">
        <v>17</v>
      </c>
      <c r="J15" s="118">
        <v>23</v>
      </c>
      <c r="K15" s="118">
        <v>45</v>
      </c>
      <c r="L15" s="123">
        <v>8</v>
      </c>
      <c r="M15" s="124">
        <v>11</v>
      </c>
      <c r="N15" s="124">
        <v>14</v>
      </c>
      <c r="O15" s="124">
        <v>24</v>
      </c>
      <c r="P15" s="124">
        <v>16</v>
      </c>
      <c r="Q15" s="124">
        <v>22</v>
      </c>
      <c r="R15" s="124">
        <v>27</v>
      </c>
      <c r="S15" s="124">
        <v>5</v>
      </c>
      <c r="T15" s="124">
        <v>31</v>
      </c>
      <c r="U15" s="124">
        <v>24</v>
      </c>
      <c r="V15" s="72"/>
    </row>
    <row r="16" spans="1:22" ht="12" customHeight="1">
      <c r="A16" s="341"/>
      <c r="B16" s="20" t="s">
        <v>50</v>
      </c>
      <c r="C16" s="118">
        <v>361</v>
      </c>
      <c r="D16" s="119">
        <v>2</v>
      </c>
      <c r="E16" s="119">
        <v>0</v>
      </c>
      <c r="F16" s="118">
        <v>61</v>
      </c>
      <c r="G16" s="118">
        <v>19</v>
      </c>
      <c r="H16" s="118">
        <v>3</v>
      </c>
      <c r="I16" s="118">
        <v>14</v>
      </c>
      <c r="J16" s="118">
        <v>21</v>
      </c>
      <c r="K16" s="118">
        <v>48</v>
      </c>
      <c r="L16" s="123">
        <v>6</v>
      </c>
      <c r="M16" s="124">
        <v>12</v>
      </c>
      <c r="N16" s="124">
        <v>16</v>
      </c>
      <c r="O16" s="124">
        <v>25</v>
      </c>
      <c r="P16" s="124">
        <v>12</v>
      </c>
      <c r="Q16" s="124">
        <v>19</v>
      </c>
      <c r="R16" s="124">
        <v>34</v>
      </c>
      <c r="S16" s="124">
        <v>4</v>
      </c>
      <c r="T16" s="124">
        <v>31</v>
      </c>
      <c r="U16" s="124">
        <v>28</v>
      </c>
      <c r="V16" s="72"/>
    </row>
    <row r="17" spans="1:22" ht="12" customHeight="1">
      <c r="A17" s="341"/>
      <c r="B17" s="20" t="s">
        <v>51</v>
      </c>
      <c r="C17" s="118">
        <v>379</v>
      </c>
      <c r="D17" s="118">
        <v>3</v>
      </c>
      <c r="E17" s="119" t="s">
        <v>57</v>
      </c>
      <c r="F17" s="118">
        <v>70</v>
      </c>
      <c r="G17" s="118">
        <v>22</v>
      </c>
      <c r="H17" s="118">
        <v>1</v>
      </c>
      <c r="I17" s="118">
        <v>10</v>
      </c>
      <c r="J17" s="118">
        <v>24</v>
      </c>
      <c r="K17" s="118">
        <v>50</v>
      </c>
      <c r="L17" s="123">
        <v>6</v>
      </c>
      <c r="M17" s="124">
        <v>11</v>
      </c>
      <c r="N17" s="124">
        <v>15</v>
      </c>
      <c r="O17" s="124">
        <v>28</v>
      </c>
      <c r="P17" s="124">
        <v>14</v>
      </c>
      <c r="Q17" s="124">
        <v>16</v>
      </c>
      <c r="R17" s="124">
        <v>32</v>
      </c>
      <c r="S17" s="124">
        <v>4</v>
      </c>
      <c r="T17" s="124">
        <v>38</v>
      </c>
      <c r="U17" s="124">
        <v>30</v>
      </c>
      <c r="V17" s="72"/>
    </row>
    <row r="18" spans="1:22" ht="12" customHeight="1">
      <c r="A18" s="341"/>
      <c r="B18" s="39" t="s">
        <v>59</v>
      </c>
      <c r="C18" s="125">
        <v>385</v>
      </c>
      <c r="D18" s="125">
        <v>2</v>
      </c>
      <c r="E18" s="126" t="s">
        <v>57</v>
      </c>
      <c r="F18" s="125">
        <v>71</v>
      </c>
      <c r="G18" s="125">
        <v>27</v>
      </c>
      <c r="H18" s="125">
        <v>2</v>
      </c>
      <c r="I18" s="125">
        <v>13</v>
      </c>
      <c r="J18" s="125">
        <v>28</v>
      </c>
      <c r="K18" s="125">
        <v>50</v>
      </c>
      <c r="L18" s="127">
        <v>5</v>
      </c>
      <c r="M18" s="128">
        <v>11</v>
      </c>
      <c r="N18" s="128">
        <v>15</v>
      </c>
      <c r="O18" s="128">
        <v>29</v>
      </c>
      <c r="P18" s="128">
        <v>13</v>
      </c>
      <c r="Q18" s="128">
        <v>15</v>
      </c>
      <c r="R18" s="128">
        <v>26</v>
      </c>
      <c r="S18" s="128">
        <v>5</v>
      </c>
      <c r="T18" s="128">
        <v>36</v>
      </c>
      <c r="U18" s="128">
        <v>33</v>
      </c>
      <c r="V18" s="72"/>
    </row>
    <row r="19" spans="1:22" ht="12" customHeight="1">
      <c r="A19" s="341"/>
      <c r="B19" s="20" t="s">
        <v>67</v>
      </c>
      <c r="C19" s="119">
        <v>383</v>
      </c>
      <c r="D19" s="119">
        <v>2</v>
      </c>
      <c r="E19" s="119" t="s">
        <v>57</v>
      </c>
      <c r="F19" s="119">
        <v>59</v>
      </c>
      <c r="G19" s="119">
        <v>23</v>
      </c>
      <c r="H19" s="119">
        <v>2</v>
      </c>
      <c r="I19" s="145">
        <v>15</v>
      </c>
      <c r="J19" s="145">
        <v>26</v>
      </c>
      <c r="K19" s="145">
        <v>54</v>
      </c>
      <c r="L19" s="146">
        <v>4</v>
      </c>
      <c r="M19" s="147">
        <v>9</v>
      </c>
      <c r="N19" s="147">
        <v>12</v>
      </c>
      <c r="O19" s="147">
        <v>31</v>
      </c>
      <c r="P19" s="147">
        <v>13</v>
      </c>
      <c r="Q19" s="147">
        <v>19</v>
      </c>
      <c r="R19" s="147">
        <v>28</v>
      </c>
      <c r="S19" s="147">
        <v>7</v>
      </c>
      <c r="T19" s="147">
        <v>37</v>
      </c>
      <c r="U19" s="147">
        <v>36</v>
      </c>
      <c r="V19" s="83"/>
    </row>
    <row r="20" spans="1:22" ht="12" customHeight="1">
      <c r="A20" s="341"/>
      <c r="B20" s="20" t="s">
        <v>34</v>
      </c>
      <c r="C20" s="118">
        <v>376</v>
      </c>
      <c r="D20" s="118">
        <v>3</v>
      </c>
      <c r="E20" s="119" t="s">
        <v>57</v>
      </c>
      <c r="F20" s="118">
        <v>57</v>
      </c>
      <c r="G20" s="118">
        <v>21</v>
      </c>
      <c r="H20" s="118">
        <v>2</v>
      </c>
      <c r="I20" s="120">
        <v>12</v>
      </c>
      <c r="J20" s="120">
        <v>20</v>
      </c>
      <c r="K20" s="120">
        <v>55</v>
      </c>
      <c r="L20" s="121">
        <v>6</v>
      </c>
      <c r="M20" s="122">
        <v>12</v>
      </c>
      <c r="N20" s="122">
        <v>14</v>
      </c>
      <c r="O20" s="122">
        <v>31</v>
      </c>
      <c r="P20" s="122">
        <v>13</v>
      </c>
      <c r="Q20" s="122">
        <v>16</v>
      </c>
      <c r="R20" s="122">
        <v>31</v>
      </c>
      <c r="S20" s="122">
        <v>6</v>
      </c>
      <c r="T20" s="122">
        <v>35</v>
      </c>
      <c r="U20" s="122">
        <v>37</v>
      </c>
      <c r="V20" s="83"/>
    </row>
    <row r="21" spans="1:22" ht="12" customHeight="1">
      <c r="A21" s="341"/>
      <c r="B21" s="20" t="s">
        <v>36</v>
      </c>
      <c r="C21" s="118"/>
      <c r="D21" s="118"/>
      <c r="E21" s="119"/>
      <c r="F21" s="118"/>
      <c r="G21" s="118"/>
      <c r="H21" s="118"/>
      <c r="I21" s="118"/>
      <c r="J21" s="118"/>
      <c r="K21" s="118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83"/>
    </row>
    <row r="22" spans="1:22" ht="12" customHeight="1">
      <c r="A22" s="341"/>
      <c r="B22" s="20" t="s">
        <v>38</v>
      </c>
      <c r="C22" s="118"/>
      <c r="D22" s="118"/>
      <c r="E22" s="119"/>
      <c r="F22" s="118"/>
      <c r="G22" s="118"/>
      <c r="H22" s="118"/>
      <c r="I22" s="118"/>
      <c r="J22" s="118"/>
      <c r="K22" s="118"/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83"/>
    </row>
    <row r="23" spans="1:22" ht="12" customHeight="1">
      <c r="A23" s="341"/>
      <c r="B23" s="20" t="s">
        <v>40</v>
      </c>
      <c r="C23" s="118"/>
      <c r="D23" s="118"/>
      <c r="E23" s="119"/>
      <c r="F23" s="118"/>
      <c r="G23" s="118"/>
      <c r="H23" s="118"/>
      <c r="I23" s="118"/>
      <c r="J23" s="118"/>
      <c r="K23" s="118"/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83"/>
    </row>
    <row r="24" spans="1:22" ht="12" customHeight="1">
      <c r="A24" s="341"/>
      <c r="B24" s="20" t="s">
        <v>42</v>
      </c>
      <c r="C24" s="118"/>
      <c r="D24" s="118"/>
      <c r="E24" s="119"/>
      <c r="F24" s="118"/>
      <c r="G24" s="118"/>
      <c r="H24" s="118"/>
      <c r="I24" s="118"/>
      <c r="J24" s="118"/>
      <c r="K24" s="118"/>
      <c r="L24" s="123"/>
      <c r="M24" s="124"/>
      <c r="N24" s="124"/>
      <c r="O24" s="124"/>
      <c r="P24" s="124"/>
      <c r="Q24" s="124"/>
      <c r="R24" s="124"/>
      <c r="S24" s="124"/>
      <c r="T24" s="124"/>
      <c r="U24" s="124"/>
      <c r="V24" s="83"/>
    </row>
    <row r="25" spans="1:22" ht="12" customHeight="1">
      <c r="A25" s="341"/>
      <c r="B25" s="20" t="s">
        <v>44</v>
      </c>
      <c r="C25" s="148"/>
      <c r="D25" s="148"/>
      <c r="E25" s="149"/>
      <c r="F25" s="148"/>
      <c r="G25" s="148"/>
      <c r="H25" s="148"/>
      <c r="I25" s="148"/>
      <c r="J25" s="148"/>
      <c r="K25" s="148"/>
      <c r="L25" s="150"/>
      <c r="M25" s="151"/>
      <c r="N25" s="151"/>
      <c r="O25" s="151"/>
      <c r="P25" s="151"/>
      <c r="Q25" s="151"/>
      <c r="R25" s="151"/>
      <c r="S25" s="151"/>
      <c r="T25" s="151"/>
      <c r="U25" s="151"/>
      <c r="V25" s="83"/>
    </row>
    <row r="26" spans="1:22" ht="12" customHeight="1">
      <c r="A26" s="341"/>
      <c r="B26" s="20" t="s">
        <v>46</v>
      </c>
      <c r="C26" s="148"/>
      <c r="D26" s="148"/>
      <c r="E26" s="149"/>
      <c r="F26" s="148"/>
      <c r="G26" s="148"/>
      <c r="H26" s="148"/>
      <c r="I26" s="148"/>
      <c r="J26" s="148"/>
      <c r="K26" s="148"/>
      <c r="L26" s="150"/>
      <c r="M26" s="151"/>
      <c r="N26" s="151"/>
      <c r="O26" s="151"/>
      <c r="P26" s="151"/>
      <c r="Q26" s="151"/>
      <c r="R26" s="151"/>
      <c r="S26" s="151"/>
      <c r="T26" s="151"/>
      <c r="U26" s="151"/>
      <c r="V26" s="83"/>
    </row>
    <row r="27" spans="1:22" ht="12" customHeight="1">
      <c r="A27" s="341"/>
      <c r="B27" s="20" t="s">
        <v>48</v>
      </c>
      <c r="C27" s="148"/>
      <c r="D27" s="148"/>
      <c r="E27" s="149"/>
      <c r="F27" s="148"/>
      <c r="G27" s="148"/>
      <c r="H27" s="148"/>
      <c r="I27" s="148"/>
      <c r="J27" s="148"/>
      <c r="K27" s="148"/>
      <c r="L27" s="150"/>
      <c r="M27" s="151"/>
      <c r="N27" s="151"/>
      <c r="O27" s="151"/>
      <c r="P27" s="151"/>
      <c r="Q27" s="151"/>
      <c r="R27" s="151"/>
      <c r="S27" s="151"/>
      <c r="T27" s="151"/>
      <c r="U27" s="151"/>
      <c r="V27" s="83"/>
    </row>
    <row r="28" spans="1:22" ht="12" customHeight="1">
      <c r="A28" s="341"/>
      <c r="B28" s="20" t="s">
        <v>50</v>
      </c>
      <c r="C28" s="148"/>
      <c r="D28" s="148"/>
      <c r="E28" s="149"/>
      <c r="F28" s="148"/>
      <c r="G28" s="148"/>
      <c r="H28" s="148"/>
      <c r="I28" s="148"/>
      <c r="J28" s="148"/>
      <c r="K28" s="148"/>
      <c r="L28" s="150"/>
      <c r="M28" s="151"/>
      <c r="N28" s="151"/>
      <c r="O28" s="151"/>
      <c r="P28" s="151"/>
      <c r="Q28" s="151"/>
      <c r="R28" s="151"/>
      <c r="S28" s="151"/>
      <c r="T28" s="151"/>
      <c r="U28" s="151"/>
      <c r="V28" s="83"/>
    </row>
    <row r="29" spans="1:22" ht="12" customHeight="1">
      <c r="A29" s="341"/>
      <c r="B29" s="20" t="s">
        <v>51</v>
      </c>
      <c r="C29" s="148"/>
      <c r="D29" s="148"/>
      <c r="E29" s="149"/>
      <c r="F29" s="148"/>
      <c r="G29" s="148"/>
      <c r="H29" s="148"/>
      <c r="I29" s="148"/>
      <c r="J29" s="148"/>
      <c r="K29" s="148"/>
      <c r="L29" s="150"/>
      <c r="M29" s="151"/>
      <c r="N29" s="151"/>
      <c r="O29" s="151"/>
      <c r="P29" s="151"/>
      <c r="Q29" s="151"/>
      <c r="R29" s="151"/>
      <c r="S29" s="151"/>
      <c r="T29" s="151"/>
      <c r="U29" s="151"/>
      <c r="V29" s="83"/>
    </row>
    <row r="30" spans="1:22" ht="12" customHeight="1">
      <c r="A30" s="342"/>
      <c r="B30" s="20" t="s">
        <v>59</v>
      </c>
      <c r="C30" s="148"/>
      <c r="D30" s="148"/>
      <c r="E30" s="149"/>
      <c r="F30" s="148"/>
      <c r="G30" s="148"/>
      <c r="H30" s="148"/>
      <c r="I30" s="148"/>
      <c r="J30" s="148"/>
      <c r="K30" s="148"/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72"/>
    </row>
    <row r="31" spans="1:22" ht="12" customHeight="1">
      <c r="A31" s="27"/>
      <c r="B31" s="28" t="s">
        <v>97</v>
      </c>
      <c r="C31" s="152">
        <v>-7</v>
      </c>
      <c r="D31" s="152">
        <v>1</v>
      </c>
      <c r="E31" s="152" t="s">
        <v>57</v>
      </c>
      <c r="F31" s="152">
        <v>-2</v>
      </c>
      <c r="G31" s="152">
        <v>-2</v>
      </c>
      <c r="H31" s="152">
        <v>0</v>
      </c>
      <c r="I31" s="152">
        <v>-3</v>
      </c>
      <c r="J31" s="152">
        <v>-6</v>
      </c>
      <c r="K31" s="152">
        <v>1</v>
      </c>
      <c r="L31" s="152">
        <v>2</v>
      </c>
      <c r="M31" s="152">
        <v>3</v>
      </c>
      <c r="N31" s="152">
        <v>2</v>
      </c>
      <c r="O31" s="152">
        <v>0</v>
      </c>
      <c r="P31" s="152">
        <v>0</v>
      </c>
      <c r="Q31" s="152">
        <v>-3</v>
      </c>
      <c r="R31" s="152">
        <v>3</v>
      </c>
      <c r="S31" s="152">
        <v>-1</v>
      </c>
      <c r="T31" s="152">
        <v>-2</v>
      </c>
      <c r="U31" s="152">
        <v>1</v>
      </c>
      <c r="V31" s="72"/>
    </row>
    <row r="32" spans="1:22" ht="12" customHeight="1">
      <c r="A32" s="31"/>
      <c r="B32" s="32" t="s">
        <v>98</v>
      </c>
      <c r="C32" s="153">
        <v>-1.8276762402088773</v>
      </c>
      <c r="D32" s="153" t="s">
        <v>31</v>
      </c>
      <c r="E32" s="153" t="s">
        <v>31</v>
      </c>
      <c r="F32" s="153">
        <v>-3.3898305084745761</v>
      </c>
      <c r="G32" s="153">
        <v>-8.695652173913043</v>
      </c>
      <c r="H32" s="153" t="s">
        <v>31</v>
      </c>
      <c r="I32" s="153">
        <v>-20</v>
      </c>
      <c r="J32" s="153">
        <v>-23.076923076923077</v>
      </c>
      <c r="K32" s="153">
        <v>1.8518518518518516</v>
      </c>
      <c r="L32" s="153" t="s">
        <v>31</v>
      </c>
      <c r="M32" s="153" t="s">
        <v>31</v>
      </c>
      <c r="N32" s="153">
        <v>16.666666666666664</v>
      </c>
      <c r="O32" s="153">
        <v>0</v>
      </c>
      <c r="P32" s="153">
        <v>0</v>
      </c>
      <c r="Q32" s="153">
        <v>-15.789473684210526</v>
      </c>
      <c r="R32" s="153">
        <v>10.714285714285714</v>
      </c>
      <c r="S32" s="153" t="s">
        <v>31</v>
      </c>
      <c r="T32" s="153">
        <v>-5.4054054054054053</v>
      </c>
      <c r="U32" s="153">
        <v>2.7777777777777777</v>
      </c>
      <c r="V32" s="72"/>
    </row>
    <row r="33" spans="1:22" ht="12" customHeight="1">
      <c r="A33" s="28"/>
      <c r="B33" s="9"/>
      <c r="C33" s="131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3"/>
      <c r="U33" s="133"/>
      <c r="V33" s="72"/>
    </row>
    <row r="34" spans="1:22" ht="12" customHeight="1">
      <c r="A34" s="343" t="s">
        <v>32</v>
      </c>
      <c r="B34" s="18" t="str">
        <f>B19</f>
        <v xml:space="preserve">  平成31年1月</v>
      </c>
      <c r="C34" s="134">
        <f>IF(AND(C7="-",C19="-"),"-",SUBSTITUTE(C19,"-",0)-SUBSTITUTE(C7,"-",0))</f>
        <v>21</v>
      </c>
      <c r="D34" s="134">
        <f t="shared" ref="D34:U35" si="0">IF(AND(D7="-",D19="-"),"-",SUBSTITUTE(D19,"-",0)-SUBSTITUTE(D7,"-",0))</f>
        <v>0</v>
      </c>
      <c r="E34" s="135" t="str">
        <f t="shared" si="0"/>
        <v>-</v>
      </c>
      <c r="F34" s="134">
        <f t="shared" si="0"/>
        <v>3</v>
      </c>
      <c r="G34" s="134">
        <f t="shared" si="0"/>
        <v>3</v>
      </c>
      <c r="H34" s="134">
        <f t="shared" si="0"/>
        <v>0</v>
      </c>
      <c r="I34" s="136">
        <f t="shared" si="0"/>
        <v>4</v>
      </c>
      <c r="J34" s="134">
        <f t="shared" si="0"/>
        <v>0</v>
      </c>
      <c r="K34" s="137">
        <f t="shared" si="0"/>
        <v>4</v>
      </c>
      <c r="L34" s="134">
        <f t="shared" si="0"/>
        <v>0</v>
      </c>
      <c r="M34" s="134">
        <f t="shared" si="0"/>
        <v>0</v>
      </c>
      <c r="N34" s="134">
        <f t="shared" si="0"/>
        <v>-2</v>
      </c>
      <c r="O34" s="134">
        <f t="shared" si="0"/>
        <v>11</v>
      </c>
      <c r="P34" s="134">
        <f t="shared" si="0"/>
        <v>-2</v>
      </c>
      <c r="Q34" s="134">
        <f t="shared" si="0"/>
        <v>1</v>
      </c>
      <c r="R34" s="134">
        <f t="shared" si="0"/>
        <v>-1</v>
      </c>
      <c r="S34" s="134">
        <f t="shared" si="0"/>
        <v>2</v>
      </c>
      <c r="T34" s="134">
        <f t="shared" si="0"/>
        <v>-3</v>
      </c>
      <c r="U34" s="134">
        <f t="shared" si="0"/>
        <v>0</v>
      </c>
      <c r="V34" s="72"/>
    </row>
    <row r="35" spans="1:22" ht="12" customHeight="1">
      <c r="A35" s="344"/>
      <c r="B35" s="20" t="s">
        <v>34</v>
      </c>
      <c r="C35" s="138">
        <f>IF(AND(C8="-",C20="-"),"-",SUBSTITUTE(C20,"-",0)-SUBSTITUTE(C8,"-",0))</f>
        <v>15</v>
      </c>
      <c r="D35" s="138">
        <f t="shared" si="0"/>
        <v>2</v>
      </c>
      <c r="E35" s="139">
        <f t="shared" si="0"/>
        <v>0</v>
      </c>
      <c r="F35" s="138">
        <f t="shared" si="0"/>
        <v>0</v>
      </c>
      <c r="G35" s="138">
        <f t="shared" si="0"/>
        <v>4</v>
      </c>
      <c r="H35" s="138">
        <f t="shared" si="0"/>
        <v>0</v>
      </c>
      <c r="I35" s="138">
        <f t="shared" si="0"/>
        <v>2</v>
      </c>
      <c r="J35" s="138">
        <f t="shared" si="0"/>
        <v>-7</v>
      </c>
      <c r="K35" s="138">
        <f t="shared" si="0"/>
        <v>0</v>
      </c>
      <c r="L35" s="138">
        <f t="shared" si="0"/>
        <v>1</v>
      </c>
      <c r="M35" s="138">
        <f t="shared" si="0"/>
        <v>0</v>
      </c>
      <c r="N35" s="138">
        <f t="shared" si="0"/>
        <v>1</v>
      </c>
      <c r="O35" s="138">
        <f t="shared" si="0"/>
        <v>10</v>
      </c>
      <c r="P35" s="138">
        <f t="shared" si="0"/>
        <v>1</v>
      </c>
      <c r="Q35" s="138">
        <f t="shared" si="0"/>
        <v>0</v>
      </c>
      <c r="R35" s="138">
        <f t="shared" si="0"/>
        <v>4</v>
      </c>
      <c r="S35" s="138">
        <f t="shared" si="0"/>
        <v>1</v>
      </c>
      <c r="T35" s="138">
        <f t="shared" si="0"/>
        <v>-6</v>
      </c>
      <c r="U35" s="138">
        <f>IF(AND(U8="-",U20="-"),"-",SUBSTITUTE(U20,"-",0)-SUBSTITUTE(U8,"-",0))</f>
        <v>5</v>
      </c>
      <c r="V35" s="72"/>
    </row>
    <row r="36" spans="1:22" ht="12" customHeight="1">
      <c r="A36" s="344" t="s">
        <v>99</v>
      </c>
      <c r="B36" s="20" t="s">
        <v>36</v>
      </c>
      <c r="C36" s="138" t="e">
        <f t="shared" ref="C36:U45" si="1">IF(AND(C9="-",C21="-"),"-",SUBSTITUTE(C21,"-",0)-SUBSTITUTE(C9,"-",0))</f>
        <v>#VALUE!</v>
      </c>
      <c r="D36" s="138" t="e">
        <f t="shared" si="1"/>
        <v>#VALUE!</v>
      </c>
      <c r="E36" s="139" t="e">
        <f t="shared" si="1"/>
        <v>#VALUE!</v>
      </c>
      <c r="F36" s="138" t="e">
        <f t="shared" si="1"/>
        <v>#VALUE!</v>
      </c>
      <c r="G36" s="138" t="e">
        <f t="shared" si="1"/>
        <v>#VALUE!</v>
      </c>
      <c r="H36" s="138" t="e">
        <f t="shared" si="1"/>
        <v>#VALUE!</v>
      </c>
      <c r="I36" s="138" t="e">
        <f t="shared" si="1"/>
        <v>#VALUE!</v>
      </c>
      <c r="J36" s="138" t="e">
        <f t="shared" si="1"/>
        <v>#VALUE!</v>
      </c>
      <c r="K36" s="138" t="e">
        <f t="shared" si="1"/>
        <v>#VALUE!</v>
      </c>
      <c r="L36" s="138" t="e">
        <f t="shared" si="1"/>
        <v>#VALUE!</v>
      </c>
      <c r="M36" s="138" t="e">
        <f t="shared" si="1"/>
        <v>#VALUE!</v>
      </c>
      <c r="N36" s="138" t="e">
        <f t="shared" si="1"/>
        <v>#VALUE!</v>
      </c>
      <c r="O36" s="138" t="e">
        <f t="shared" si="1"/>
        <v>#VALUE!</v>
      </c>
      <c r="P36" s="138" t="e">
        <f t="shared" si="1"/>
        <v>#VALUE!</v>
      </c>
      <c r="Q36" s="138" t="e">
        <f t="shared" si="1"/>
        <v>#VALUE!</v>
      </c>
      <c r="R36" s="138" t="e">
        <f t="shared" si="1"/>
        <v>#VALUE!</v>
      </c>
      <c r="S36" s="138" t="e">
        <f t="shared" si="1"/>
        <v>#VALUE!</v>
      </c>
      <c r="T36" s="138" t="e">
        <f t="shared" si="1"/>
        <v>#VALUE!</v>
      </c>
      <c r="U36" s="138" t="e">
        <f t="shared" si="1"/>
        <v>#VALUE!</v>
      </c>
      <c r="V36" s="72"/>
    </row>
    <row r="37" spans="1:22" ht="12" customHeight="1">
      <c r="A37" s="344" t="s">
        <v>37</v>
      </c>
      <c r="B37" s="20" t="s">
        <v>38</v>
      </c>
      <c r="C37" s="138" t="e">
        <f t="shared" si="1"/>
        <v>#VALUE!</v>
      </c>
      <c r="D37" s="138" t="e">
        <f t="shared" si="1"/>
        <v>#VALUE!</v>
      </c>
      <c r="E37" s="139" t="e">
        <f t="shared" si="1"/>
        <v>#VALUE!</v>
      </c>
      <c r="F37" s="138" t="e">
        <f t="shared" si="1"/>
        <v>#VALUE!</v>
      </c>
      <c r="G37" s="138" t="e">
        <f t="shared" si="1"/>
        <v>#VALUE!</v>
      </c>
      <c r="H37" s="138" t="e">
        <f t="shared" si="1"/>
        <v>#VALUE!</v>
      </c>
      <c r="I37" s="138" t="e">
        <f t="shared" si="1"/>
        <v>#VALUE!</v>
      </c>
      <c r="J37" s="138" t="e">
        <f t="shared" si="1"/>
        <v>#VALUE!</v>
      </c>
      <c r="K37" s="138" t="e">
        <f t="shared" si="1"/>
        <v>#VALUE!</v>
      </c>
      <c r="L37" s="138" t="e">
        <f t="shared" si="1"/>
        <v>#VALUE!</v>
      </c>
      <c r="M37" s="138" t="e">
        <f t="shared" si="1"/>
        <v>#VALUE!</v>
      </c>
      <c r="N37" s="138" t="e">
        <f t="shared" si="1"/>
        <v>#VALUE!</v>
      </c>
      <c r="O37" s="138" t="e">
        <f t="shared" si="1"/>
        <v>#VALUE!</v>
      </c>
      <c r="P37" s="138" t="e">
        <f t="shared" si="1"/>
        <v>#VALUE!</v>
      </c>
      <c r="Q37" s="138" t="e">
        <f t="shared" si="1"/>
        <v>#VALUE!</v>
      </c>
      <c r="R37" s="138" t="e">
        <f t="shared" si="1"/>
        <v>#VALUE!</v>
      </c>
      <c r="S37" s="138" t="e">
        <f t="shared" si="1"/>
        <v>#VALUE!</v>
      </c>
      <c r="T37" s="138" t="e">
        <f t="shared" si="1"/>
        <v>#VALUE!</v>
      </c>
      <c r="U37" s="138" t="e">
        <f t="shared" si="1"/>
        <v>#VALUE!</v>
      </c>
      <c r="V37" s="72"/>
    </row>
    <row r="38" spans="1:22" ht="12" customHeight="1">
      <c r="A38" s="344" t="s">
        <v>39</v>
      </c>
      <c r="B38" s="20" t="s">
        <v>40</v>
      </c>
      <c r="C38" s="138" t="e">
        <f t="shared" si="1"/>
        <v>#VALUE!</v>
      </c>
      <c r="D38" s="138" t="e">
        <f t="shared" si="1"/>
        <v>#VALUE!</v>
      </c>
      <c r="E38" s="139" t="e">
        <f t="shared" si="1"/>
        <v>#VALUE!</v>
      </c>
      <c r="F38" s="138" t="e">
        <f t="shared" si="1"/>
        <v>#VALUE!</v>
      </c>
      <c r="G38" s="138" t="e">
        <f t="shared" si="1"/>
        <v>#VALUE!</v>
      </c>
      <c r="H38" s="138" t="e">
        <f t="shared" si="1"/>
        <v>#VALUE!</v>
      </c>
      <c r="I38" s="138" t="e">
        <f t="shared" si="1"/>
        <v>#VALUE!</v>
      </c>
      <c r="J38" s="138" t="e">
        <f t="shared" si="1"/>
        <v>#VALUE!</v>
      </c>
      <c r="K38" s="138" t="e">
        <f t="shared" si="1"/>
        <v>#VALUE!</v>
      </c>
      <c r="L38" s="138" t="e">
        <f t="shared" si="1"/>
        <v>#VALUE!</v>
      </c>
      <c r="M38" s="138" t="e">
        <f t="shared" si="1"/>
        <v>#VALUE!</v>
      </c>
      <c r="N38" s="138" t="e">
        <f t="shared" si="1"/>
        <v>#VALUE!</v>
      </c>
      <c r="O38" s="138" t="e">
        <f t="shared" si="1"/>
        <v>#VALUE!</v>
      </c>
      <c r="P38" s="138" t="e">
        <f t="shared" si="1"/>
        <v>#VALUE!</v>
      </c>
      <c r="Q38" s="138" t="e">
        <f t="shared" si="1"/>
        <v>#VALUE!</v>
      </c>
      <c r="R38" s="138" t="e">
        <f t="shared" si="1"/>
        <v>#VALUE!</v>
      </c>
      <c r="S38" s="138" t="e">
        <f t="shared" si="1"/>
        <v>#VALUE!</v>
      </c>
      <c r="T38" s="138" t="e">
        <f t="shared" si="1"/>
        <v>#VALUE!</v>
      </c>
      <c r="U38" s="138" t="e">
        <f t="shared" si="1"/>
        <v>#VALUE!</v>
      </c>
      <c r="V38" s="72"/>
    </row>
    <row r="39" spans="1:22" ht="12" customHeight="1">
      <c r="A39" s="344" t="s">
        <v>41</v>
      </c>
      <c r="B39" s="20" t="s">
        <v>42</v>
      </c>
      <c r="C39" s="138" t="e">
        <f t="shared" si="1"/>
        <v>#VALUE!</v>
      </c>
      <c r="D39" s="138" t="e">
        <f t="shared" si="1"/>
        <v>#VALUE!</v>
      </c>
      <c r="E39" s="139" t="e">
        <f t="shared" si="1"/>
        <v>#VALUE!</v>
      </c>
      <c r="F39" s="138" t="e">
        <f t="shared" si="1"/>
        <v>#VALUE!</v>
      </c>
      <c r="G39" s="138" t="e">
        <f t="shared" si="1"/>
        <v>#VALUE!</v>
      </c>
      <c r="H39" s="138" t="e">
        <f t="shared" si="1"/>
        <v>#VALUE!</v>
      </c>
      <c r="I39" s="138" t="e">
        <f t="shared" si="1"/>
        <v>#VALUE!</v>
      </c>
      <c r="J39" s="138" t="e">
        <f t="shared" si="1"/>
        <v>#VALUE!</v>
      </c>
      <c r="K39" s="138" t="e">
        <f t="shared" si="1"/>
        <v>#VALUE!</v>
      </c>
      <c r="L39" s="138" t="e">
        <f t="shared" si="1"/>
        <v>#VALUE!</v>
      </c>
      <c r="M39" s="138" t="e">
        <f t="shared" si="1"/>
        <v>#VALUE!</v>
      </c>
      <c r="N39" s="138" t="e">
        <f t="shared" si="1"/>
        <v>#VALUE!</v>
      </c>
      <c r="O39" s="138" t="e">
        <f t="shared" si="1"/>
        <v>#VALUE!</v>
      </c>
      <c r="P39" s="138" t="e">
        <f t="shared" si="1"/>
        <v>#VALUE!</v>
      </c>
      <c r="Q39" s="138" t="e">
        <f t="shared" si="1"/>
        <v>#VALUE!</v>
      </c>
      <c r="R39" s="138" t="e">
        <f t="shared" si="1"/>
        <v>#VALUE!</v>
      </c>
      <c r="S39" s="138" t="e">
        <f t="shared" si="1"/>
        <v>#VALUE!</v>
      </c>
      <c r="T39" s="138" t="e">
        <f t="shared" si="1"/>
        <v>#VALUE!</v>
      </c>
      <c r="U39" s="138" t="e">
        <f t="shared" si="1"/>
        <v>#VALUE!</v>
      </c>
      <c r="V39" s="72"/>
    </row>
    <row r="40" spans="1:22" ht="12" customHeight="1">
      <c r="A40" s="344" t="s">
        <v>43</v>
      </c>
      <c r="B40" s="20" t="s">
        <v>44</v>
      </c>
      <c r="C40" s="138" t="e">
        <f t="shared" si="1"/>
        <v>#VALUE!</v>
      </c>
      <c r="D40" s="138" t="e">
        <f t="shared" si="1"/>
        <v>#VALUE!</v>
      </c>
      <c r="E40" s="138" t="e">
        <f t="shared" si="1"/>
        <v>#VALUE!</v>
      </c>
      <c r="F40" s="138" t="e">
        <f t="shared" si="1"/>
        <v>#VALUE!</v>
      </c>
      <c r="G40" s="138" t="e">
        <f t="shared" si="1"/>
        <v>#VALUE!</v>
      </c>
      <c r="H40" s="138" t="e">
        <f t="shared" si="1"/>
        <v>#VALUE!</v>
      </c>
      <c r="I40" s="138" t="e">
        <f t="shared" si="1"/>
        <v>#VALUE!</v>
      </c>
      <c r="J40" s="138" t="e">
        <f t="shared" si="1"/>
        <v>#VALUE!</v>
      </c>
      <c r="K40" s="138" t="e">
        <f t="shared" si="1"/>
        <v>#VALUE!</v>
      </c>
      <c r="L40" s="138" t="e">
        <f t="shared" si="1"/>
        <v>#VALUE!</v>
      </c>
      <c r="M40" s="138" t="e">
        <f t="shared" si="1"/>
        <v>#VALUE!</v>
      </c>
      <c r="N40" s="138" t="e">
        <f t="shared" si="1"/>
        <v>#VALUE!</v>
      </c>
      <c r="O40" s="138" t="e">
        <f t="shared" si="1"/>
        <v>#VALUE!</v>
      </c>
      <c r="P40" s="138" t="e">
        <f t="shared" si="1"/>
        <v>#VALUE!</v>
      </c>
      <c r="Q40" s="138" t="e">
        <f t="shared" si="1"/>
        <v>#VALUE!</v>
      </c>
      <c r="R40" s="138" t="e">
        <f t="shared" si="1"/>
        <v>#VALUE!</v>
      </c>
      <c r="S40" s="138" t="e">
        <f t="shared" si="1"/>
        <v>#VALUE!</v>
      </c>
      <c r="T40" s="138" t="e">
        <f t="shared" si="1"/>
        <v>#VALUE!</v>
      </c>
      <c r="U40" s="138" t="e">
        <f t="shared" si="1"/>
        <v>#VALUE!</v>
      </c>
      <c r="V40" s="72"/>
    </row>
    <row r="41" spans="1:22" ht="12" customHeight="1">
      <c r="A41" s="344" t="s">
        <v>45</v>
      </c>
      <c r="B41" s="20" t="s">
        <v>46</v>
      </c>
      <c r="C41" s="138" t="e">
        <f t="shared" si="1"/>
        <v>#VALUE!</v>
      </c>
      <c r="D41" s="138" t="e">
        <f t="shared" si="1"/>
        <v>#VALUE!</v>
      </c>
      <c r="E41" s="138" t="e">
        <f t="shared" si="1"/>
        <v>#VALUE!</v>
      </c>
      <c r="F41" s="138" t="e">
        <f t="shared" si="1"/>
        <v>#VALUE!</v>
      </c>
      <c r="G41" s="138" t="e">
        <f t="shared" si="1"/>
        <v>#VALUE!</v>
      </c>
      <c r="H41" s="138" t="e">
        <f t="shared" si="1"/>
        <v>#VALUE!</v>
      </c>
      <c r="I41" s="138" t="e">
        <f t="shared" si="1"/>
        <v>#VALUE!</v>
      </c>
      <c r="J41" s="138" t="e">
        <f t="shared" si="1"/>
        <v>#VALUE!</v>
      </c>
      <c r="K41" s="138" t="e">
        <f t="shared" si="1"/>
        <v>#VALUE!</v>
      </c>
      <c r="L41" s="138" t="e">
        <f t="shared" si="1"/>
        <v>#VALUE!</v>
      </c>
      <c r="M41" s="138" t="e">
        <f t="shared" si="1"/>
        <v>#VALUE!</v>
      </c>
      <c r="N41" s="138" t="e">
        <f t="shared" si="1"/>
        <v>#VALUE!</v>
      </c>
      <c r="O41" s="138" t="e">
        <f t="shared" si="1"/>
        <v>#VALUE!</v>
      </c>
      <c r="P41" s="138" t="e">
        <f t="shared" si="1"/>
        <v>#VALUE!</v>
      </c>
      <c r="Q41" s="138" t="e">
        <f t="shared" si="1"/>
        <v>#VALUE!</v>
      </c>
      <c r="R41" s="138" t="e">
        <f t="shared" si="1"/>
        <v>#VALUE!</v>
      </c>
      <c r="S41" s="138" t="e">
        <f t="shared" si="1"/>
        <v>#VALUE!</v>
      </c>
      <c r="T41" s="138" t="e">
        <f t="shared" si="1"/>
        <v>#VALUE!</v>
      </c>
      <c r="U41" s="138" t="e">
        <f t="shared" si="1"/>
        <v>#VALUE!</v>
      </c>
      <c r="V41" s="72"/>
    </row>
    <row r="42" spans="1:22" ht="12" customHeight="1">
      <c r="A42" s="344" t="s">
        <v>47</v>
      </c>
      <c r="B42" s="20" t="s">
        <v>48</v>
      </c>
      <c r="C42" s="138" t="e">
        <f t="shared" si="1"/>
        <v>#VALUE!</v>
      </c>
      <c r="D42" s="138" t="e">
        <f t="shared" si="1"/>
        <v>#VALUE!</v>
      </c>
      <c r="E42" s="139" t="e">
        <f t="shared" si="1"/>
        <v>#VALUE!</v>
      </c>
      <c r="F42" s="138" t="e">
        <f t="shared" si="1"/>
        <v>#VALUE!</v>
      </c>
      <c r="G42" s="138" t="e">
        <f t="shared" si="1"/>
        <v>#VALUE!</v>
      </c>
      <c r="H42" s="138" t="e">
        <f t="shared" si="1"/>
        <v>#VALUE!</v>
      </c>
      <c r="I42" s="138" t="e">
        <f t="shared" si="1"/>
        <v>#VALUE!</v>
      </c>
      <c r="J42" s="138" t="e">
        <f t="shared" si="1"/>
        <v>#VALUE!</v>
      </c>
      <c r="K42" s="138" t="e">
        <f t="shared" si="1"/>
        <v>#VALUE!</v>
      </c>
      <c r="L42" s="138" t="e">
        <f t="shared" si="1"/>
        <v>#VALUE!</v>
      </c>
      <c r="M42" s="138" t="e">
        <f t="shared" si="1"/>
        <v>#VALUE!</v>
      </c>
      <c r="N42" s="138" t="e">
        <f t="shared" si="1"/>
        <v>#VALUE!</v>
      </c>
      <c r="O42" s="138" t="e">
        <f t="shared" si="1"/>
        <v>#VALUE!</v>
      </c>
      <c r="P42" s="138" t="e">
        <f t="shared" si="1"/>
        <v>#VALUE!</v>
      </c>
      <c r="Q42" s="138" t="e">
        <f t="shared" si="1"/>
        <v>#VALUE!</v>
      </c>
      <c r="R42" s="138" t="e">
        <f t="shared" si="1"/>
        <v>#VALUE!</v>
      </c>
      <c r="S42" s="138" t="e">
        <f t="shared" si="1"/>
        <v>#VALUE!</v>
      </c>
      <c r="T42" s="138" t="e">
        <f t="shared" si="1"/>
        <v>#VALUE!</v>
      </c>
      <c r="U42" s="138" t="e">
        <f t="shared" si="1"/>
        <v>#VALUE!</v>
      </c>
      <c r="V42" s="72"/>
    </row>
    <row r="43" spans="1:22" ht="12" customHeight="1">
      <c r="A43" s="344" t="s">
        <v>49</v>
      </c>
      <c r="B43" s="20" t="s">
        <v>50</v>
      </c>
      <c r="C43" s="138" t="e">
        <f t="shared" si="1"/>
        <v>#VALUE!</v>
      </c>
      <c r="D43" s="138" t="e">
        <f t="shared" si="1"/>
        <v>#VALUE!</v>
      </c>
      <c r="E43" s="139" t="e">
        <f t="shared" si="1"/>
        <v>#VALUE!</v>
      </c>
      <c r="F43" s="138" t="e">
        <f t="shared" si="1"/>
        <v>#VALUE!</v>
      </c>
      <c r="G43" s="138" t="e">
        <f t="shared" si="1"/>
        <v>#VALUE!</v>
      </c>
      <c r="H43" s="138" t="e">
        <f t="shared" si="1"/>
        <v>#VALUE!</v>
      </c>
      <c r="I43" s="138" t="e">
        <f t="shared" si="1"/>
        <v>#VALUE!</v>
      </c>
      <c r="J43" s="138" t="e">
        <f t="shared" si="1"/>
        <v>#VALUE!</v>
      </c>
      <c r="K43" s="138" t="e">
        <f t="shared" si="1"/>
        <v>#VALUE!</v>
      </c>
      <c r="L43" s="138" t="e">
        <f t="shared" si="1"/>
        <v>#VALUE!</v>
      </c>
      <c r="M43" s="138" t="e">
        <f t="shared" si="1"/>
        <v>#VALUE!</v>
      </c>
      <c r="N43" s="138" t="e">
        <f t="shared" si="1"/>
        <v>#VALUE!</v>
      </c>
      <c r="O43" s="138" t="e">
        <f t="shared" si="1"/>
        <v>#VALUE!</v>
      </c>
      <c r="P43" s="138" t="e">
        <f t="shared" si="1"/>
        <v>#VALUE!</v>
      </c>
      <c r="Q43" s="138" t="e">
        <f t="shared" si="1"/>
        <v>#VALUE!</v>
      </c>
      <c r="R43" s="138" t="e">
        <f t="shared" si="1"/>
        <v>#VALUE!</v>
      </c>
      <c r="S43" s="138" t="e">
        <f t="shared" si="1"/>
        <v>#VALUE!</v>
      </c>
      <c r="T43" s="138" t="e">
        <f t="shared" si="1"/>
        <v>#VALUE!</v>
      </c>
      <c r="U43" s="138" t="e">
        <f t="shared" si="1"/>
        <v>#VALUE!</v>
      </c>
      <c r="V43" s="72"/>
    </row>
    <row r="44" spans="1:22" ht="12" customHeight="1">
      <c r="A44" s="344"/>
      <c r="B44" s="20" t="s">
        <v>51</v>
      </c>
      <c r="C44" s="138" t="e">
        <f t="shared" si="1"/>
        <v>#VALUE!</v>
      </c>
      <c r="D44" s="138" t="e">
        <f t="shared" si="1"/>
        <v>#VALUE!</v>
      </c>
      <c r="E44" s="139" t="e">
        <f t="shared" si="1"/>
        <v>#VALUE!</v>
      </c>
      <c r="F44" s="138" t="e">
        <f t="shared" si="1"/>
        <v>#VALUE!</v>
      </c>
      <c r="G44" s="138" t="e">
        <f t="shared" si="1"/>
        <v>#VALUE!</v>
      </c>
      <c r="H44" s="138" t="e">
        <f t="shared" si="1"/>
        <v>#VALUE!</v>
      </c>
      <c r="I44" s="138" t="e">
        <f t="shared" si="1"/>
        <v>#VALUE!</v>
      </c>
      <c r="J44" s="138" t="e">
        <f t="shared" si="1"/>
        <v>#VALUE!</v>
      </c>
      <c r="K44" s="138" t="e">
        <f t="shared" si="1"/>
        <v>#VALUE!</v>
      </c>
      <c r="L44" s="138" t="e">
        <f t="shared" si="1"/>
        <v>#VALUE!</v>
      </c>
      <c r="M44" s="138" t="e">
        <f t="shared" si="1"/>
        <v>#VALUE!</v>
      </c>
      <c r="N44" s="138" t="e">
        <f t="shared" si="1"/>
        <v>#VALUE!</v>
      </c>
      <c r="O44" s="138" t="e">
        <f t="shared" si="1"/>
        <v>#VALUE!</v>
      </c>
      <c r="P44" s="138" t="e">
        <f t="shared" si="1"/>
        <v>#VALUE!</v>
      </c>
      <c r="Q44" s="138" t="e">
        <f t="shared" si="1"/>
        <v>#VALUE!</v>
      </c>
      <c r="R44" s="138" t="e">
        <f t="shared" si="1"/>
        <v>#VALUE!</v>
      </c>
      <c r="S44" s="138" t="e">
        <f t="shared" si="1"/>
        <v>#VALUE!</v>
      </c>
      <c r="T44" s="138" t="e">
        <f t="shared" si="1"/>
        <v>#VALUE!</v>
      </c>
      <c r="U44" s="138" t="e">
        <f t="shared" si="1"/>
        <v>#VALUE!</v>
      </c>
      <c r="V44" s="72"/>
    </row>
    <row r="45" spans="1:22" ht="12" customHeight="1">
      <c r="A45" s="345"/>
      <c r="B45" s="39" t="s">
        <v>96</v>
      </c>
      <c r="C45" s="140" t="e">
        <f t="shared" si="1"/>
        <v>#VALUE!</v>
      </c>
      <c r="D45" s="140" t="e">
        <f t="shared" si="1"/>
        <v>#VALUE!</v>
      </c>
      <c r="E45" s="141" t="e">
        <f t="shared" si="1"/>
        <v>#VALUE!</v>
      </c>
      <c r="F45" s="140" t="e">
        <f t="shared" si="1"/>
        <v>#VALUE!</v>
      </c>
      <c r="G45" s="140" t="e">
        <f t="shared" si="1"/>
        <v>#VALUE!</v>
      </c>
      <c r="H45" s="140" t="e">
        <f t="shared" si="1"/>
        <v>#VALUE!</v>
      </c>
      <c r="I45" s="140" t="e">
        <f t="shared" si="1"/>
        <v>#VALUE!</v>
      </c>
      <c r="J45" s="140" t="e">
        <f t="shared" si="1"/>
        <v>#VALUE!</v>
      </c>
      <c r="K45" s="140" t="e">
        <f t="shared" si="1"/>
        <v>#VALUE!</v>
      </c>
      <c r="L45" s="140" t="e">
        <f t="shared" si="1"/>
        <v>#VALUE!</v>
      </c>
      <c r="M45" s="140" t="e">
        <f t="shared" si="1"/>
        <v>#VALUE!</v>
      </c>
      <c r="N45" s="140" t="e">
        <f t="shared" si="1"/>
        <v>#VALUE!</v>
      </c>
      <c r="O45" s="140" t="e">
        <f t="shared" si="1"/>
        <v>#VALUE!</v>
      </c>
      <c r="P45" s="140" t="e">
        <f t="shared" si="1"/>
        <v>#VALUE!</v>
      </c>
      <c r="Q45" s="140" t="e">
        <f t="shared" si="1"/>
        <v>#VALUE!</v>
      </c>
      <c r="R45" s="140" t="e">
        <f t="shared" si="1"/>
        <v>#VALUE!</v>
      </c>
      <c r="S45" s="140" t="e">
        <f t="shared" si="1"/>
        <v>#VALUE!</v>
      </c>
      <c r="T45" s="140" t="e">
        <f t="shared" si="1"/>
        <v>#VALUE!</v>
      </c>
      <c r="U45" s="140" t="e">
        <f t="shared" si="1"/>
        <v>#VALUE!</v>
      </c>
      <c r="V45" s="72"/>
    </row>
    <row r="46" spans="1:22" ht="12" customHeight="1">
      <c r="A46" s="28"/>
      <c r="B46" s="9"/>
      <c r="C46" s="50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72"/>
    </row>
    <row r="47" spans="1:22" ht="12" customHeight="1">
      <c r="A47" s="346" t="s">
        <v>53</v>
      </c>
      <c r="B47" s="18" t="str">
        <f>B34</f>
        <v xml:space="preserve">  平成31年1月</v>
      </c>
      <c r="C47" s="154">
        <f>IF(OR(C7="-",C7&lt;10),"※",C34/C7*100)</f>
        <v>5.8011049723756907</v>
      </c>
      <c r="D47" s="154" t="str">
        <f t="shared" ref="D47:U58" si="2">IF(OR(D7="-",D7&lt;10),"※",D34/D7*100)</f>
        <v>※</v>
      </c>
      <c r="E47" s="154" t="str">
        <f t="shared" si="2"/>
        <v>※</v>
      </c>
      <c r="F47" s="154">
        <f t="shared" si="2"/>
        <v>5.3571428571428568</v>
      </c>
      <c r="G47" s="154">
        <f t="shared" si="2"/>
        <v>15</v>
      </c>
      <c r="H47" s="154" t="str">
        <f t="shared" si="2"/>
        <v>※</v>
      </c>
      <c r="I47" s="154">
        <f t="shared" si="2"/>
        <v>36.363636363636367</v>
      </c>
      <c r="J47" s="154">
        <f t="shared" si="2"/>
        <v>0</v>
      </c>
      <c r="K47" s="154">
        <f t="shared" si="2"/>
        <v>8</v>
      </c>
      <c r="L47" s="154" t="str">
        <f t="shared" si="2"/>
        <v>※</v>
      </c>
      <c r="M47" s="154" t="str">
        <f t="shared" si="2"/>
        <v>※</v>
      </c>
      <c r="N47" s="154">
        <f t="shared" si="2"/>
        <v>-14.285714285714285</v>
      </c>
      <c r="O47" s="154">
        <f t="shared" si="2"/>
        <v>55.000000000000007</v>
      </c>
      <c r="P47" s="154">
        <f t="shared" si="2"/>
        <v>-13.333333333333334</v>
      </c>
      <c r="Q47" s="154">
        <f t="shared" si="2"/>
        <v>5.5555555555555554</v>
      </c>
      <c r="R47" s="154">
        <f t="shared" si="2"/>
        <v>-3.4482758620689653</v>
      </c>
      <c r="S47" s="154" t="str">
        <f t="shared" si="2"/>
        <v>※</v>
      </c>
      <c r="T47" s="154">
        <f t="shared" si="2"/>
        <v>-7.5</v>
      </c>
      <c r="U47" s="154">
        <f t="shared" si="2"/>
        <v>0</v>
      </c>
      <c r="V47" s="72"/>
    </row>
    <row r="48" spans="1:22" ht="12" customHeight="1">
      <c r="A48" s="347"/>
      <c r="B48" s="20" t="s">
        <v>34</v>
      </c>
      <c r="C48" s="155">
        <f>IF(OR(C8="-",C8&lt;10),"※",C35/C8*100)</f>
        <v>4.1551246537396125</v>
      </c>
      <c r="D48" s="155" t="str">
        <f t="shared" si="2"/>
        <v>※</v>
      </c>
      <c r="E48" s="155" t="str">
        <f t="shared" si="2"/>
        <v>※</v>
      </c>
      <c r="F48" s="155">
        <f t="shared" si="2"/>
        <v>0</v>
      </c>
      <c r="G48" s="155">
        <f t="shared" si="2"/>
        <v>23.52941176470588</v>
      </c>
      <c r="H48" s="155" t="str">
        <f t="shared" si="2"/>
        <v>※</v>
      </c>
      <c r="I48" s="155">
        <f t="shared" si="2"/>
        <v>20</v>
      </c>
      <c r="J48" s="155">
        <f t="shared" si="2"/>
        <v>-25.925925925925924</v>
      </c>
      <c r="K48" s="155">
        <f t="shared" si="2"/>
        <v>0</v>
      </c>
      <c r="L48" s="155" t="str">
        <f t="shared" si="2"/>
        <v>※</v>
      </c>
      <c r="M48" s="155">
        <f t="shared" si="2"/>
        <v>0</v>
      </c>
      <c r="N48" s="155">
        <f t="shared" si="2"/>
        <v>7.6923076923076925</v>
      </c>
      <c r="O48" s="155">
        <f t="shared" si="2"/>
        <v>47.619047619047613</v>
      </c>
      <c r="P48" s="155">
        <f t="shared" si="2"/>
        <v>8.3333333333333321</v>
      </c>
      <c r="Q48" s="155">
        <f t="shared" si="2"/>
        <v>0</v>
      </c>
      <c r="R48" s="155">
        <f t="shared" si="2"/>
        <v>14.814814814814813</v>
      </c>
      <c r="S48" s="155" t="str">
        <f t="shared" si="2"/>
        <v>※</v>
      </c>
      <c r="T48" s="155">
        <f t="shared" si="2"/>
        <v>-14.634146341463413</v>
      </c>
      <c r="U48" s="155">
        <f>IF(OR(U8="-",U8&lt;10),"※",U35/U8*100)</f>
        <v>15.625</v>
      </c>
      <c r="V48" s="72"/>
    </row>
    <row r="49" spans="1:22" ht="12" customHeight="1">
      <c r="A49" s="347" t="s">
        <v>99</v>
      </c>
      <c r="B49" s="20" t="s">
        <v>36</v>
      </c>
      <c r="C49" s="155" t="e">
        <f t="shared" ref="C49:C58" si="3">IF(OR(C9="-",C9&lt;10),"※",C36/C9*100)</f>
        <v>#VALUE!</v>
      </c>
      <c r="D49" s="155" t="str">
        <f t="shared" si="2"/>
        <v>※</v>
      </c>
      <c r="E49" s="155" t="str">
        <f t="shared" si="2"/>
        <v>※</v>
      </c>
      <c r="F49" s="155" t="e">
        <f t="shared" si="2"/>
        <v>#VALUE!</v>
      </c>
      <c r="G49" s="155" t="e">
        <f t="shared" si="2"/>
        <v>#VALUE!</v>
      </c>
      <c r="H49" s="155" t="str">
        <f t="shared" si="2"/>
        <v>※</v>
      </c>
      <c r="I49" s="155" t="e">
        <f t="shared" si="2"/>
        <v>#VALUE!</v>
      </c>
      <c r="J49" s="155" t="e">
        <f t="shared" si="2"/>
        <v>#VALUE!</v>
      </c>
      <c r="K49" s="155" t="e">
        <f t="shared" si="2"/>
        <v>#VALUE!</v>
      </c>
      <c r="L49" s="155" t="str">
        <f t="shared" si="2"/>
        <v>※</v>
      </c>
      <c r="M49" s="155" t="e">
        <f t="shared" si="2"/>
        <v>#VALUE!</v>
      </c>
      <c r="N49" s="155" t="e">
        <f t="shared" si="2"/>
        <v>#VALUE!</v>
      </c>
      <c r="O49" s="155" t="e">
        <f t="shared" si="2"/>
        <v>#VALUE!</v>
      </c>
      <c r="P49" s="155" t="e">
        <f t="shared" si="2"/>
        <v>#VALUE!</v>
      </c>
      <c r="Q49" s="155" t="e">
        <f t="shared" si="2"/>
        <v>#VALUE!</v>
      </c>
      <c r="R49" s="155" t="e">
        <f t="shared" si="2"/>
        <v>#VALUE!</v>
      </c>
      <c r="S49" s="155" t="str">
        <f t="shared" si="2"/>
        <v>※</v>
      </c>
      <c r="T49" s="155" t="e">
        <f t="shared" si="2"/>
        <v>#VALUE!</v>
      </c>
      <c r="U49" s="155" t="e">
        <f t="shared" si="2"/>
        <v>#VALUE!</v>
      </c>
      <c r="V49" s="72"/>
    </row>
    <row r="50" spans="1:22" ht="12" customHeight="1">
      <c r="A50" s="347" t="s">
        <v>37</v>
      </c>
      <c r="B50" s="20" t="s">
        <v>38</v>
      </c>
      <c r="C50" s="155" t="e">
        <f t="shared" si="3"/>
        <v>#VALUE!</v>
      </c>
      <c r="D50" s="155" t="str">
        <f t="shared" si="2"/>
        <v>※</v>
      </c>
      <c r="E50" s="155" t="str">
        <f t="shared" si="2"/>
        <v>※</v>
      </c>
      <c r="F50" s="155" t="e">
        <f t="shared" si="2"/>
        <v>#VALUE!</v>
      </c>
      <c r="G50" s="155" t="e">
        <f t="shared" si="2"/>
        <v>#VALUE!</v>
      </c>
      <c r="H50" s="155" t="str">
        <f t="shared" si="2"/>
        <v>※</v>
      </c>
      <c r="I50" s="155" t="e">
        <f t="shared" si="2"/>
        <v>#VALUE!</v>
      </c>
      <c r="J50" s="155" t="e">
        <f t="shared" si="2"/>
        <v>#VALUE!</v>
      </c>
      <c r="K50" s="155" t="e">
        <f t="shared" si="2"/>
        <v>#VALUE!</v>
      </c>
      <c r="L50" s="155" t="str">
        <f t="shared" si="2"/>
        <v>※</v>
      </c>
      <c r="M50" s="155" t="str">
        <f t="shared" si="2"/>
        <v>※</v>
      </c>
      <c r="N50" s="155" t="e">
        <f t="shared" si="2"/>
        <v>#VALUE!</v>
      </c>
      <c r="O50" s="155" t="e">
        <f t="shared" si="2"/>
        <v>#VALUE!</v>
      </c>
      <c r="P50" s="155" t="e">
        <f t="shared" si="2"/>
        <v>#VALUE!</v>
      </c>
      <c r="Q50" s="155" t="e">
        <f t="shared" si="2"/>
        <v>#VALUE!</v>
      </c>
      <c r="R50" s="155" t="e">
        <f t="shared" si="2"/>
        <v>#VALUE!</v>
      </c>
      <c r="S50" s="155" t="str">
        <f t="shared" si="2"/>
        <v>※</v>
      </c>
      <c r="T50" s="155" t="e">
        <f t="shared" si="2"/>
        <v>#VALUE!</v>
      </c>
      <c r="U50" s="155" t="e">
        <f t="shared" si="2"/>
        <v>#VALUE!</v>
      </c>
      <c r="V50" s="72"/>
    </row>
    <row r="51" spans="1:22" ht="12" customHeight="1">
      <c r="A51" s="347" t="s">
        <v>39</v>
      </c>
      <c r="B51" s="20" t="s">
        <v>40</v>
      </c>
      <c r="C51" s="155" t="e">
        <f t="shared" si="3"/>
        <v>#VALUE!</v>
      </c>
      <c r="D51" s="155" t="str">
        <f t="shared" si="2"/>
        <v>※</v>
      </c>
      <c r="E51" s="155" t="str">
        <f t="shared" si="2"/>
        <v>※</v>
      </c>
      <c r="F51" s="155" t="e">
        <f t="shared" si="2"/>
        <v>#VALUE!</v>
      </c>
      <c r="G51" s="155" t="e">
        <f t="shared" si="2"/>
        <v>#VALUE!</v>
      </c>
      <c r="H51" s="155" t="str">
        <f t="shared" si="2"/>
        <v>※</v>
      </c>
      <c r="I51" s="155" t="e">
        <f t="shared" si="2"/>
        <v>#VALUE!</v>
      </c>
      <c r="J51" s="155" t="e">
        <f t="shared" si="2"/>
        <v>#VALUE!</v>
      </c>
      <c r="K51" s="155" t="e">
        <f t="shared" si="2"/>
        <v>#VALUE!</v>
      </c>
      <c r="L51" s="155" t="str">
        <f t="shared" si="2"/>
        <v>※</v>
      </c>
      <c r="M51" s="155" t="e">
        <f t="shared" si="2"/>
        <v>#VALUE!</v>
      </c>
      <c r="N51" s="155" t="e">
        <f t="shared" si="2"/>
        <v>#VALUE!</v>
      </c>
      <c r="O51" s="155" t="e">
        <f t="shared" si="2"/>
        <v>#VALUE!</v>
      </c>
      <c r="P51" s="155" t="e">
        <f t="shared" si="2"/>
        <v>#VALUE!</v>
      </c>
      <c r="Q51" s="155" t="e">
        <f t="shared" si="2"/>
        <v>#VALUE!</v>
      </c>
      <c r="R51" s="155" t="e">
        <f t="shared" si="2"/>
        <v>#VALUE!</v>
      </c>
      <c r="S51" s="155" t="str">
        <f t="shared" si="2"/>
        <v>※</v>
      </c>
      <c r="T51" s="155" t="e">
        <f t="shared" si="2"/>
        <v>#VALUE!</v>
      </c>
      <c r="U51" s="155" t="e">
        <f t="shared" si="2"/>
        <v>#VALUE!</v>
      </c>
      <c r="V51" s="72"/>
    </row>
    <row r="52" spans="1:22" ht="12" customHeight="1">
      <c r="A52" s="347" t="s">
        <v>41</v>
      </c>
      <c r="B52" s="20" t="s">
        <v>42</v>
      </c>
      <c r="C52" s="155" t="e">
        <f t="shared" si="3"/>
        <v>#VALUE!</v>
      </c>
      <c r="D52" s="155" t="str">
        <f t="shared" si="2"/>
        <v>※</v>
      </c>
      <c r="E52" s="155" t="str">
        <f t="shared" si="2"/>
        <v>※</v>
      </c>
      <c r="F52" s="155" t="e">
        <f t="shared" si="2"/>
        <v>#VALUE!</v>
      </c>
      <c r="G52" s="155" t="e">
        <f t="shared" si="2"/>
        <v>#VALUE!</v>
      </c>
      <c r="H52" s="155" t="str">
        <f t="shared" si="2"/>
        <v>※</v>
      </c>
      <c r="I52" s="155" t="e">
        <f t="shared" si="2"/>
        <v>#VALUE!</v>
      </c>
      <c r="J52" s="155" t="e">
        <f t="shared" si="2"/>
        <v>#VALUE!</v>
      </c>
      <c r="K52" s="155" t="e">
        <f t="shared" si="2"/>
        <v>#VALUE!</v>
      </c>
      <c r="L52" s="155" t="str">
        <f t="shared" si="2"/>
        <v>※</v>
      </c>
      <c r="M52" s="155" t="e">
        <f t="shared" si="2"/>
        <v>#VALUE!</v>
      </c>
      <c r="N52" s="155" t="e">
        <f t="shared" si="2"/>
        <v>#VALUE!</v>
      </c>
      <c r="O52" s="155" t="e">
        <f t="shared" si="2"/>
        <v>#VALUE!</v>
      </c>
      <c r="P52" s="155" t="e">
        <f t="shared" si="2"/>
        <v>#VALUE!</v>
      </c>
      <c r="Q52" s="155" t="e">
        <f t="shared" si="2"/>
        <v>#VALUE!</v>
      </c>
      <c r="R52" s="155" t="e">
        <f t="shared" si="2"/>
        <v>#VALUE!</v>
      </c>
      <c r="S52" s="155" t="str">
        <f t="shared" si="2"/>
        <v>※</v>
      </c>
      <c r="T52" s="155" t="e">
        <f t="shared" si="2"/>
        <v>#VALUE!</v>
      </c>
      <c r="U52" s="155" t="e">
        <f t="shared" si="2"/>
        <v>#VALUE!</v>
      </c>
      <c r="V52" s="72"/>
    </row>
    <row r="53" spans="1:22" ht="12" customHeight="1">
      <c r="A53" s="347" t="s">
        <v>43</v>
      </c>
      <c r="B53" s="20" t="s">
        <v>44</v>
      </c>
      <c r="C53" s="155" t="e">
        <f t="shared" si="3"/>
        <v>#VALUE!</v>
      </c>
      <c r="D53" s="155" t="str">
        <f t="shared" si="2"/>
        <v>※</v>
      </c>
      <c r="E53" s="155" t="str">
        <f t="shared" si="2"/>
        <v>※</v>
      </c>
      <c r="F53" s="155" t="e">
        <f t="shared" si="2"/>
        <v>#VALUE!</v>
      </c>
      <c r="G53" s="155" t="e">
        <f t="shared" si="2"/>
        <v>#VALUE!</v>
      </c>
      <c r="H53" s="155" t="str">
        <f t="shared" si="2"/>
        <v>※</v>
      </c>
      <c r="I53" s="155" t="e">
        <f t="shared" si="2"/>
        <v>#VALUE!</v>
      </c>
      <c r="J53" s="155" t="e">
        <f t="shared" si="2"/>
        <v>#VALUE!</v>
      </c>
      <c r="K53" s="155" t="e">
        <f t="shared" si="2"/>
        <v>#VALUE!</v>
      </c>
      <c r="L53" s="155" t="str">
        <f t="shared" si="2"/>
        <v>※</v>
      </c>
      <c r="M53" s="155" t="e">
        <f t="shared" si="2"/>
        <v>#VALUE!</v>
      </c>
      <c r="N53" s="155" t="e">
        <f t="shared" si="2"/>
        <v>#VALUE!</v>
      </c>
      <c r="O53" s="155" t="e">
        <f t="shared" si="2"/>
        <v>#VALUE!</v>
      </c>
      <c r="P53" s="155" t="e">
        <f t="shared" si="2"/>
        <v>#VALUE!</v>
      </c>
      <c r="Q53" s="155" t="e">
        <f t="shared" si="2"/>
        <v>#VALUE!</v>
      </c>
      <c r="R53" s="155" t="e">
        <f t="shared" si="2"/>
        <v>#VALUE!</v>
      </c>
      <c r="S53" s="155" t="str">
        <f t="shared" si="2"/>
        <v>※</v>
      </c>
      <c r="T53" s="155" t="e">
        <f t="shared" si="2"/>
        <v>#VALUE!</v>
      </c>
      <c r="U53" s="155" t="e">
        <f t="shared" si="2"/>
        <v>#VALUE!</v>
      </c>
      <c r="V53" s="72"/>
    </row>
    <row r="54" spans="1:22" ht="12" customHeight="1">
      <c r="A54" s="347" t="s">
        <v>45</v>
      </c>
      <c r="B54" s="20" t="s">
        <v>46</v>
      </c>
      <c r="C54" s="155" t="e">
        <f t="shared" si="3"/>
        <v>#VALUE!</v>
      </c>
      <c r="D54" s="155" t="str">
        <f t="shared" si="2"/>
        <v>※</v>
      </c>
      <c r="E54" s="155" t="str">
        <f t="shared" si="2"/>
        <v>※</v>
      </c>
      <c r="F54" s="155" t="e">
        <f t="shared" si="2"/>
        <v>#VALUE!</v>
      </c>
      <c r="G54" s="155" t="e">
        <f t="shared" si="2"/>
        <v>#VALUE!</v>
      </c>
      <c r="H54" s="155" t="str">
        <f t="shared" si="2"/>
        <v>※</v>
      </c>
      <c r="I54" s="155" t="e">
        <f t="shared" si="2"/>
        <v>#VALUE!</v>
      </c>
      <c r="J54" s="155" t="e">
        <f t="shared" si="2"/>
        <v>#VALUE!</v>
      </c>
      <c r="K54" s="155" t="e">
        <f t="shared" si="2"/>
        <v>#VALUE!</v>
      </c>
      <c r="L54" s="155" t="str">
        <f t="shared" si="2"/>
        <v>※</v>
      </c>
      <c r="M54" s="155" t="e">
        <f t="shared" si="2"/>
        <v>#VALUE!</v>
      </c>
      <c r="N54" s="155" t="e">
        <f t="shared" si="2"/>
        <v>#VALUE!</v>
      </c>
      <c r="O54" s="155" t="e">
        <f t="shared" si="2"/>
        <v>#VALUE!</v>
      </c>
      <c r="P54" s="155" t="e">
        <f t="shared" si="2"/>
        <v>#VALUE!</v>
      </c>
      <c r="Q54" s="155" t="e">
        <f t="shared" si="2"/>
        <v>#VALUE!</v>
      </c>
      <c r="R54" s="155" t="e">
        <f t="shared" si="2"/>
        <v>#VALUE!</v>
      </c>
      <c r="S54" s="155" t="str">
        <f t="shared" si="2"/>
        <v>※</v>
      </c>
      <c r="T54" s="155" t="e">
        <f t="shared" si="2"/>
        <v>#VALUE!</v>
      </c>
      <c r="U54" s="155" t="e">
        <f t="shared" si="2"/>
        <v>#VALUE!</v>
      </c>
      <c r="V54" s="72"/>
    </row>
    <row r="55" spans="1:22" ht="12" customHeight="1">
      <c r="A55" s="347" t="s">
        <v>47</v>
      </c>
      <c r="B55" s="20" t="s">
        <v>48</v>
      </c>
      <c r="C55" s="155" t="e">
        <f t="shared" si="3"/>
        <v>#VALUE!</v>
      </c>
      <c r="D55" s="155" t="str">
        <f t="shared" si="2"/>
        <v>※</v>
      </c>
      <c r="E55" s="155" t="str">
        <f t="shared" si="2"/>
        <v>※</v>
      </c>
      <c r="F55" s="155" t="e">
        <f t="shared" si="2"/>
        <v>#VALUE!</v>
      </c>
      <c r="G55" s="155" t="e">
        <f t="shared" si="2"/>
        <v>#VALUE!</v>
      </c>
      <c r="H55" s="155" t="str">
        <f t="shared" si="2"/>
        <v>※</v>
      </c>
      <c r="I55" s="155" t="e">
        <f t="shared" si="2"/>
        <v>#VALUE!</v>
      </c>
      <c r="J55" s="155" t="e">
        <f t="shared" si="2"/>
        <v>#VALUE!</v>
      </c>
      <c r="K55" s="155" t="e">
        <f t="shared" si="2"/>
        <v>#VALUE!</v>
      </c>
      <c r="L55" s="155" t="str">
        <f t="shared" si="2"/>
        <v>※</v>
      </c>
      <c r="M55" s="155" t="e">
        <f t="shared" si="2"/>
        <v>#VALUE!</v>
      </c>
      <c r="N55" s="155" t="e">
        <f t="shared" si="2"/>
        <v>#VALUE!</v>
      </c>
      <c r="O55" s="155" t="e">
        <f t="shared" si="2"/>
        <v>#VALUE!</v>
      </c>
      <c r="P55" s="155" t="e">
        <f t="shared" si="2"/>
        <v>#VALUE!</v>
      </c>
      <c r="Q55" s="155" t="e">
        <f t="shared" si="2"/>
        <v>#VALUE!</v>
      </c>
      <c r="R55" s="155" t="e">
        <f t="shared" si="2"/>
        <v>#VALUE!</v>
      </c>
      <c r="S55" s="155" t="str">
        <f t="shared" si="2"/>
        <v>※</v>
      </c>
      <c r="T55" s="155" t="e">
        <f t="shared" si="2"/>
        <v>#VALUE!</v>
      </c>
      <c r="U55" s="155" t="e">
        <f t="shared" si="2"/>
        <v>#VALUE!</v>
      </c>
      <c r="V55" s="72"/>
    </row>
    <row r="56" spans="1:22" ht="12" customHeight="1">
      <c r="A56" s="347" t="s">
        <v>49</v>
      </c>
      <c r="B56" s="20" t="s">
        <v>50</v>
      </c>
      <c r="C56" s="155" t="e">
        <f t="shared" si="3"/>
        <v>#VALUE!</v>
      </c>
      <c r="D56" s="155" t="str">
        <f t="shared" si="2"/>
        <v>※</v>
      </c>
      <c r="E56" s="155" t="str">
        <f t="shared" si="2"/>
        <v>※</v>
      </c>
      <c r="F56" s="155" t="e">
        <f t="shared" si="2"/>
        <v>#VALUE!</v>
      </c>
      <c r="G56" s="155" t="e">
        <f t="shared" si="2"/>
        <v>#VALUE!</v>
      </c>
      <c r="H56" s="155" t="str">
        <f t="shared" si="2"/>
        <v>※</v>
      </c>
      <c r="I56" s="155" t="e">
        <f t="shared" si="2"/>
        <v>#VALUE!</v>
      </c>
      <c r="J56" s="155" t="e">
        <f t="shared" si="2"/>
        <v>#VALUE!</v>
      </c>
      <c r="K56" s="155" t="e">
        <f t="shared" si="2"/>
        <v>#VALUE!</v>
      </c>
      <c r="L56" s="155" t="str">
        <f t="shared" si="2"/>
        <v>※</v>
      </c>
      <c r="M56" s="155" t="e">
        <f t="shared" si="2"/>
        <v>#VALUE!</v>
      </c>
      <c r="N56" s="155" t="e">
        <f t="shared" si="2"/>
        <v>#VALUE!</v>
      </c>
      <c r="O56" s="155" t="e">
        <f t="shared" si="2"/>
        <v>#VALUE!</v>
      </c>
      <c r="P56" s="155" t="e">
        <f t="shared" si="2"/>
        <v>#VALUE!</v>
      </c>
      <c r="Q56" s="155" t="e">
        <f t="shared" si="2"/>
        <v>#VALUE!</v>
      </c>
      <c r="R56" s="155" t="e">
        <f t="shared" si="2"/>
        <v>#VALUE!</v>
      </c>
      <c r="S56" s="155" t="str">
        <f t="shared" si="2"/>
        <v>※</v>
      </c>
      <c r="T56" s="155" t="e">
        <f t="shared" si="2"/>
        <v>#VALUE!</v>
      </c>
      <c r="U56" s="155" t="e">
        <f t="shared" si="2"/>
        <v>#VALUE!</v>
      </c>
      <c r="V56" s="72"/>
    </row>
    <row r="57" spans="1:22" ht="12" customHeight="1">
      <c r="A57" s="347"/>
      <c r="B57" s="20" t="s">
        <v>51</v>
      </c>
      <c r="C57" s="155" t="e">
        <f t="shared" si="3"/>
        <v>#VALUE!</v>
      </c>
      <c r="D57" s="155" t="str">
        <f t="shared" si="2"/>
        <v>※</v>
      </c>
      <c r="E57" s="155" t="str">
        <f t="shared" si="2"/>
        <v>※</v>
      </c>
      <c r="F57" s="155" t="e">
        <f t="shared" si="2"/>
        <v>#VALUE!</v>
      </c>
      <c r="G57" s="155" t="e">
        <f t="shared" si="2"/>
        <v>#VALUE!</v>
      </c>
      <c r="H57" s="155" t="str">
        <f t="shared" si="2"/>
        <v>※</v>
      </c>
      <c r="I57" s="155" t="e">
        <f t="shared" si="2"/>
        <v>#VALUE!</v>
      </c>
      <c r="J57" s="155" t="e">
        <f t="shared" si="2"/>
        <v>#VALUE!</v>
      </c>
      <c r="K57" s="155" t="e">
        <f t="shared" si="2"/>
        <v>#VALUE!</v>
      </c>
      <c r="L57" s="155" t="str">
        <f t="shared" si="2"/>
        <v>※</v>
      </c>
      <c r="M57" s="155" t="e">
        <f t="shared" si="2"/>
        <v>#VALUE!</v>
      </c>
      <c r="N57" s="155" t="e">
        <f t="shared" si="2"/>
        <v>#VALUE!</v>
      </c>
      <c r="O57" s="155" t="e">
        <f t="shared" si="2"/>
        <v>#VALUE!</v>
      </c>
      <c r="P57" s="155" t="e">
        <f t="shared" si="2"/>
        <v>#VALUE!</v>
      </c>
      <c r="Q57" s="155" t="e">
        <f t="shared" si="2"/>
        <v>#VALUE!</v>
      </c>
      <c r="R57" s="155" t="e">
        <f t="shared" si="2"/>
        <v>#VALUE!</v>
      </c>
      <c r="S57" s="155" t="str">
        <f t="shared" si="2"/>
        <v>※</v>
      </c>
      <c r="T57" s="155" t="e">
        <f t="shared" si="2"/>
        <v>#VALUE!</v>
      </c>
      <c r="U57" s="155" t="e">
        <f t="shared" si="2"/>
        <v>#VALUE!</v>
      </c>
      <c r="V57" s="72"/>
    </row>
    <row r="58" spans="1:22" ht="12" customHeight="1">
      <c r="A58" s="348"/>
      <c r="B58" s="39" t="s">
        <v>96</v>
      </c>
      <c r="C58" s="156" t="e">
        <f t="shared" si="3"/>
        <v>#VALUE!</v>
      </c>
      <c r="D58" s="156" t="str">
        <f t="shared" si="2"/>
        <v>※</v>
      </c>
      <c r="E58" s="156" t="str">
        <f t="shared" si="2"/>
        <v>※</v>
      </c>
      <c r="F58" s="156" t="e">
        <f t="shared" si="2"/>
        <v>#VALUE!</v>
      </c>
      <c r="G58" s="156" t="e">
        <f t="shared" si="2"/>
        <v>#VALUE!</v>
      </c>
      <c r="H58" s="156" t="str">
        <f t="shared" si="2"/>
        <v>※</v>
      </c>
      <c r="I58" s="156" t="e">
        <f t="shared" si="2"/>
        <v>#VALUE!</v>
      </c>
      <c r="J58" s="156" t="e">
        <f t="shared" si="2"/>
        <v>#VALUE!</v>
      </c>
      <c r="K58" s="156" t="e">
        <f t="shared" si="2"/>
        <v>#VALUE!</v>
      </c>
      <c r="L58" s="156" t="str">
        <f t="shared" si="2"/>
        <v>※</v>
      </c>
      <c r="M58" s="156" t="e">
        <f t="shared" si="2"/>
        <v>#VALUE!</v>
      </c>
      <c r="N58" s="156" t="e">
        <f t="shared" si="2"/>
        <v>#VALUE!</v>
      </c>
      <c r="O58" s="156" t="e">
        <f t="shared" si="2"/>
        <v>#VALUE!</v>
      </c>
      <c r="P58" s="156" t="e">
        <f t="shared" si="2"/>
        <v>#VALUE!</v>
      </c>
      <c r="Q58" s="156" t="e">
        <f t="shared" si="2"/>
        <v>#VALUE!</v>
      </c>
      <c r="R58" s="156" t="e">
        <f t="shared" si="2"/>
        <v>#VALUE!</v>
      </c>
      <c r="S58" s="156" t="str">
        <f t="shared" si="2"/>
        <v>※</v>
      </c>
      <c r="T58" s="156" t="e">
        <f t="shared" si="2"/>
        <v>#VALUE!</v>
      </c>
      <c r="U58" s="156" t="e">
        <f t="shared" si="2"/>
        <v>#VALUE!</v>
      </c>
      <c r="V58" s="72"/>
    </row>
    <row r="59" spans="1:22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72"/>
    </row>
    <row r="60" spans="1:22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72"/>
    </row>
    <row r="61" spans="1:22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72"/>
    </row>
    <row r="62" spans="1:22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72"/>
    </row>
    <row r="63" spans="1:22">
      <c r="A63" s="43"/>
      <c r="B63" s="52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3"/>
      <c r="U63" s="53"/>
      <c r="V63" s="72"/>
    </row>
    <row r="64" spans="1:22">
      <c r="A64" s="74"/>
      <c r="B64" s="72"/>
      <c r="C64" s="54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1:22">
      <c r="A65" s="74"/>
      <c r="B65" s="72"/>
      <c r="C65" s="54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</row>
    <row r="66" spans="1:22">
      <c r="A66" s="74"/>
      <c r="B66" s="72"/>
      <c r="C66" s="54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</row>
    <row r="67" spans="1:22">
      <c r="A67" s="74"/>
      <c r="B67" s="72"/>
      <c r="C67" s="54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</row>
    <row r="68" spans="1:22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1:22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</row>
    <row r="70" spans="1:22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</row>
    <row r="71" spans="1:22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</row>
    <row r="72" spans="1:22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</row>
    <row r="73" spans="1:22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</row>
    <row r="74" spans="1:22">
      <c r="A74" s="74"/>
      <c r="B74" s="72"/>
      <c r="C74" s="5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1:2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</row>
    <row r="76" spans="1:22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</row>
    <row r="77" spans="1:22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1:22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</row>
    <row r="79" spans="1:22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</row>
    <row r="80" spans="1:22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</row>
    <row r="81" spans="1:22">
      <c r="A81" s="74"/>
      <c r="B81" s="72"/>
      <c r="C81" s="5"/>
      <c r="D81" s="5"/>
      <c r="E81" s="5"/>
      <c r="F81" s="5"/>
      <c r="G81" s="72"/>
      <c r="H81" s="5"/>
      <c r="I81" s="72"/>
      <c r="J81" s="72"/>
      <c r="K81" s="72"/>
      <c r="L81" s="72"/>
      <c r="M81" s="5"/>
      <c r="N81" s="72"/>
      <c r="O81" s="72"/>
      <c r="P81" s="72"/>
      <c r="Q81" s="72"/>
      <c r="R81" s="72"/>
      <c r="S81" s="72"/>
      <c r="T81" s="72"/>
      <c r="U81" s="72"/>
      <c r="V81" s="72"/>
    </row>
    <row r="82" spans="1:22">
      <c r="A82" s="74"/>
      <c r="B82" s="72"/>
      <c r="C82" s="54"/>
      <c r="D82" s="5"/>
      <c r="E82" s="5"/>
      <c r="F82" s="5"/>
      <c r="G82" s="72"/>
      <c r="H82" s="5"/>
      <c r="I82" s="72"/>
      <c r="J82" s="97"/>
      <c r="K82" s="97"/>
      <c r="L82" s="97"/>
      <c r="M82" s="5"/>
      <c r="N82" s="72"/>
      <c r="O82" s="72"/>
      <c r="P82" s="97"/>
      <c r="Q82" s="97"/>
      <c r="R82" s="97"/>
      <c r="S82" s="97"/>
      <c r="T82" s="72"/>
      <c r="U82" s="72"/>
      <c r="V82" s="72"/>
    </row>
    <row r="83" spans="1:22">
      <c r="A83" s="74"/>
      <c r="B83" s="72"/>
      <c r="C83" s="72"/>
      <c r="D83" s="72"/>
      <c r="E83" s="72"/>
      <c r="F83" s="72"/>
      <c r="G83" s="72"/>
      <c r="H83" s="72"/>
      <c r="I83" s="72"/>
      <c r="J83" s="97"/>
      <c r="K83" s="97"/>
      <c r="L83" s="97"/>
      <c r="M83" s="72"/>
      <c r="N83" s="72"/>
      <c r="O83" s="72"/>
      <c r="P83" s="97"/>
      <c r="Q83" s="97"/>
      <c r="R83" s="97"/>
      <c r="S83" s="97"/>
      <c r="T83" s="72"/>
      <c r="U83" s="72"/>
      <c r="V83" s="72"/>
    </row>
    <row r="84" spans="1:22">
      <c r="A84" s="74"/>
      <c r="B84" s="72"/>
      <c r="C84" s="72"/>
      <c r="D84" s="72"/>
      <c r="E84" s="72"/>
      <c r="F84" s="72"/>
      <c r="G84" s="72"/>
      <c r="H84" s="72"/>
      <c r="I84" s="72"/>
      <c r="J84" s="97"/>
      <c r="K84" s="97"/>
      <c r="L84" s="97"/>
      <c r="M84" s="72"/>
      <c r="N84" s="72"/>
      <c r="O84" s="72"/>
      <c r="P84" s="97"/>
      <c r="Q84" s="97"/>
      <c r="R84" s="97"/>
      <c r="S84" s="97"/>
      <c r="T84" s="72"/>
      <c r="U84" s="72"/>
      <c r="V84" s="72"/>
    </row>
  </sheetData>
  <mergeCells count="6">
    <mergeCell ref="A1:U1"/>
    <mergeCell ref="C4:U4"/>
    <mergeCell ref="C5:C6"/>
    <mergeCell ref="A7:A30"/>
    <mergeCell ref="A34:A45"/>
    <mergeCell ref="A47:A58"/>
  </mergeCells>
  <phoneticPr fontId="3"/>
  <conditionalFormatting sqref="C48:U58">
    <cfRule type="expression" dxfId="31" priority="1" stopIfTrue="1">
      <formula>ISERROR(C35)</formula>
    </cfRule>
  </conditionalFormatting>
  <conditionalFormatting sqref="C35:U45">
    <cfRule type="expression" dxfId="30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&amp;C－14－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4"/>
  <sheetViews>
    <sheetView view="pageBreakPreview" zoomScale="85" zoomScaleNormal="100" zoomScaleSheetLayoutView="85" workbookViewId="0">
      <pane xSplit="1" ySplit="6" topLeftCell="B7" activePane="bottomRight" state="frozen"/>
      <selection activeCell="A47" activeCellId="1" sqref="C31:J32 A47:A58"/>
      <selection pane="topRight" activeCell="A47" activeCellId="1" sqref="C31:J32 A47:A58"/>
      <selection pane="bottomLeft" activeCell="A47" activeCellId="1" sqref="C31:J32 A47:A58"/>
      <selection pane="bottomRight" sqref="A1:U1"/>
    </sheetView>
  </sheetViews>
  <sheetFormatPr defaultRowHeight="12"/>
  <cols>
    <col min="1" max="1" width="2.625" style="98" customWidth="1"/>
    <col min="2" max="2" width="10.875" style="73" customWidth="1"/>
    <col min="3" max="3" width="3.875" style="73" customWidth="1"/>
    <col min="4" max="4" width="4.625" style="73" customWidth="1"/>
    <col min="5" max="21" width="3.875" style="73" customWidth="1"/>
    <col min="22" max="235" width="9" style="73"/>
    <col min="236" max="236" width="2.625" style="73" customWidth="1"/>
    <col min="237" max="237" width="10.875" style="73" customWidth="1"/>
    <col min="238" max="238" width="3.875" style="73" customWidth="1"/>
    <col min="239" max="239" width="4.625" style="73" customWidth="1"/>
    <col min="240" max="256" width="3.875" style="73" customWidth="1"/>
    <col min="257" max="257" width="9" style="73"/>
    <col min="258" max="258" width="2.625" style="73" customWidth="1"/>
    <col min="259" max="259" width="10.875" style="73" customWidth="1"/>
    <col min="260" max="278" width="3.875" style="73" customWidth="1"/>
    <col min="279" max="491" width="9" style="73"/>
    <col min="492" max="492" width="2.625" style="73" customWidth="1"/>
    <col min="493" max="493" width="10.875" style="73" customWidth="1"/>
    <col min="494" max="494" width="3.875" style="73" customWidth="1"/>
    <col min="495" max="495" width="4.625" style="73" customWidth="1"/>
    <col min="496" max="512" width="3.875" style="73" customWidth="1"/>
    <col min="513" max="513" width="9" style="73"/>
    <col min="514" max="514" width="2.625" style="73" customWidth="1"/>
    <col min="515" max="515" width="10.875" style="73" customWidth="1"/>
    <col min="516" max="534" width="3.875" style="73" customWidth="1"/>
    <col min="535" max="747" width="9" style="73"/>
    <col min="748" max="748" width="2.625" style="73" customWidth="1"/>
    <col min="749" max="749" width="10.875" style="73" customWidth="1"/>
    <col min="750" max="750" width="3.875" style="73" customWidth="1"/>
    <col min="751" max="751" width="4.625" style="73" customWidth="1"/>
    <col min="752" max="768" width="3.875" style="73" customWidth="1"/>
    <col min="769" max="769" width="9" style="73"/>
    <col min="770" max="770" width="2.625" style="73" customWidth="1"/>
    <col min="771" max="771" width="10.875" style="73" customWidth="1"/>
    <col min="772" max="790" width="3.875" style="73" customWidth="1"/>
    <col min="791" max="1003" width="9" style="73"/>
    <col min="1004" max="1004" width="2.625" style="73" customWidth="1"/>
    <col min="1005" max="1005" width="10.875" style="73" customWidth="1"/>
    <col min="1006" max="1006" width="3.875" style="73" customWidth="1"/>
    <col min="1007" max="1007" width="4.625" style="73" customWidth="1"/>
    <col min="1008" max="1024" width="3.875" style="73" customWidth="1"/>
    <col min="1025" max="1025" width="9" style="73"/>
    <col min="1026" max="1026" width="2.625" style="73" customWidth="1"/>
    <col min="1027" max="1027" width="10.875" style="73" customWidth="1"/>
    <col min="1028" max="1046" width="3.875" style="73" customWidth="1"/>
    <col min="1047" max="1259" width="9" style="73"/>
    <col min="1260" max="1260" width="2.625" style="73" customWidth="1"/>
    <col min="1261" max="1261" width="10.875" style="73" customWidth="1"/>
    <col min="1262" max="1262" width="3.875" style="73" customWidth="1"/>
    <col min="1263" max="1263" width="4.625" style="73" customWidth="1"/>
    <col min="1264" max="1280" width="3.875" style="73" customWidth="1"/>
    <col min="1281" max="1281" width="9" style="73"/>
    <col min="1282" max="1282" width="2.625" style="73" customWidth="1"/>
    <col min="1283" max="1283" width="10.875" style="73" customWidth="1"/>
    <col min="1284" max="1302" width="3.875" style="73" customWidth="1"/>
    <col min="1303" max="1515" width="9" style="73"/>
    <col min="1516" max="1516" width="2.625" style="73" customWidth="1"/>
    <col min="1517" max="1517" width="10.875" style="73" customWidth="1"/>
    <col min="1518" max="1518" width="3.875" style="73" customWidth="1"/>
    <col min="1519" max="1519" width="4.625" style="73" customWidth="1"/>
    <col min="1520" max="1536" width="3.875" style="73" customWidth="1"/>
    <col min="1537" max="1537" width="9" style="73"/>
    <col min="1538" max="1538" width="2.625" style="73" customWidth="1"/>
    <col min="1539" max="1539" width="10.875" style="73" customWidth="1"/>
    <col min="1540" max="1558" width="3.875" style="73" customWidth="1"/>
    <col min="1559" max="1771" width="9" style="73"/>
    <col min="1772" max="1772" width="2.625" style="73" customWidth="1"/>
    <col min="1773" max="1773" width="10.875" style="73" customWidth="1"/>
    <col min="1774" max="1774" width="3.875" style="73" customWidth="1"/>
    <col min="1775" max="1775" width="4.625" style="73" customWidth="1"/>
    <col min="1776" max="1792" width="3.875" style="73" customWidth="1"/>
    <col min="1793" max="1793" width="9" style="73"/>
    <col min="1794" max="1794" width="2.625" style="73" customWidth="1"/>
    <col min="1795" max="1795" width="10.875" style="73" customWidth="1"/>
    <col min="1796" max="1814" width="3.875" style="73" customWidth="1"/>
    <col min="1815" max="2027" width="9" style="73"/>
    <col min="2028" max="2028" width="2.625" style="73" customWidth="1"/>
    <col min="2029" max="2029" width="10.875" style="73" customWidth="1"/>
    <col min="2030" max="2030" width="3.875" style="73" customWidth="1"/>
    <col min="2031" max="2031" width="4.625" style="73" customWidth="1"/>
    <col min="2032" max="2048" width="3.875" style="73" customWidth="1"/>
    <col min="2049" max="2049" width="9" style="73"/>
    <col min="2050" max="2050" width="2.625" style="73" customWidth="1"/>
    <col min="2051" max="2051" width="10.875" style="73" customWidth="1"/>
    <col min="2052" max="2070" width="3.875" style="73" customWidth="1"/>
    <col min="2071" max="2283" width="9" style="73"/>
    <col min="2284" max="2284" width="2.625" style="73" customWidth="1"/>
    <col min="2285" max="2285" width="10.875" style="73" customWidth="1"/>
    <col min="2286" max="2286" width="3.875" style="73" customWidth="1"/>
    <col min="2287" max="2287" width="4.625" style="73" customWidth="1"/>
    <col min="2288" max="2304" width="3.875" style="73" customWidth="1"/>
    <col min="2305" max="2305" width="9" style="73"/>
    <col min="2306" max="2306" width="2.625" style="73" customWidth="1"/>
    <col min="2307" max="2307" width="10.875" style="73" customWidth="1"/>
    <col min="2308" max="2326" width="3.875" style="73" customWidth="1"/>
    <col min="2327" max="2539" width="9" style="73"/>
    <col min="2540" max="2540" width="2.625" style="73" customWidth="1"/>
    <col min="2541" max="2541" width="10.875" style="73" customWidth="1"/>
    <col min="2542" max="2542" width="3.875" style="73" customWidth="1"/>
    <col min="2543" max="2543" width="4.625" style="73" customWidth="1"/>
    <col min="2544" max="2560" width="3.875" style="73" customWidth="1"/>
    <col min="2561" max="2561" width="9" style="73"/>
    <col min="2562" max="2562" width="2.625" style="73" customWidth="1"/>
    <col min="2563" max="2563" width="10.875" style="73" customWidth="1"/>
    <col min="2564" max="2582" width="3.875" style="73" customWidth="1"/>
    <col min="2583" max="2795" width="9" style="73"/>
    <col min="2796" max="2796" width="2.625" style="73" customWidth="1"/>
    <col min="2797" max="2797" width="10.875" style="73" customWidth="1"/>
    <col min="2798" max="2798" width="3.875" style="73" customWidth="1"/>
    <col min="2799" max="2799" width="4.625" style="73" customWidth="1"/>
    <col min="2800" max="2816" width="3.875" style="73" customWidth="1"/>
    <col min="2817" max="2817" width="9" style="73"/>
    <col min="2818" max="2818" width="2.625" style="73" customWidth="1"/>
    <col min="2819" max="2819" width="10.875" style="73" customWidth="1"/>
    <col min="2820" max="2838" width="3.875" style="73" customWidth="1"/>
    <col min="2839" max="3051" width="9" style="73"/>
    <col min="3052" max="3052" width="2.625" style="73" customWidth="1"/>
    <col min="3053" max="3053" width="10.875" style="73" customWidth="1"/>
    <col min="3054" max="3054" width="3.875" style="73" customWidth="1"/>
    <col min="3055" max="3055" width="4.625" style="73" customWidth="1"/>
    <col min="3056" max="3072" width="3.875" style="73" customWidth="1"/>
    <col min="3073" max="3073" width="9" style="73"/>
    <col min="3074" max="3074" width="2.625" style="73" customWidth="1"/>
    <col min="3075" max="3075" width="10.875" style="73" customWidth="1"/>
    <col min="3076" max="3094" width="3.875" style="73" customWidth="1"/>
    <col min="3095" max="3307" width="9" style="73"/>
    <col min="3308" max="3308" width="2.625" style="73" customWidth="1"/>
    <col min="3309" max="3309" width="10.875" style="73" customWidth="1"/>
    <col min="3310" max="3310" width="3.875" style="73" customWidth="1"/>
    <col min="3311" max="3311" width="4.625" style="73" customWidth="1"/>
    <col min="3312" max="3328" width="3.875" style="73" customWidth="1"/>
    <col min="3329" max="3329" width="9" style="73"/>
    <col min="3330" max="3330" width="2.625" style="73" customWidth="1"/>
    <col min="3331" max="3331" width="10.875" style="73" customWidth="1"/>
    <col min="3332" max="3350" width="3.875" style="73" customWidth="1"/>
    <col min="3351" max="3563" width="9" style="73"/>
    <col min="3564" max="3564" width="2.625" style="73" customWidth="1"/>
    <col min="3565" max="3565" width="10.875" style="73" customWidth="1"/>
    <col min="3566" max="3566" width="3.875" style="73" customWidth="1"/>
    <col min="3567" max="3567" width="4.625" style="73" customWidth="1"/>
    <col min="3568" max="3584" width="3.875" style="73" customWidth="1"/>
    <col min="3585" max="3585" width="9" style="73"/>
    <col min="3586" max="3586" width="2.625" style="73" customWidth="1"/>
    <col min="3587" max="3587" width="10.875" style="73" customWidth="1"/>
    <col min="3588" max="3606" width="3.875" style="73" customWidth="1"/>
    <col min="3607" max="3819" width="9" style="73"/>
    <col min="3820" max="3820" width="2.625" style="73" customWidth="1"/>
    <col min="3821" max="3821" width="10.875" style="73" customWidth="1"/>
    <col min="3822" max="3822" width="3.875" style="73" customWidth="1"/>
    <col min="3823" max="3823" width="4.625" style="73" customWidth="1"/>
    <col min="3824" max="3840" width="3.875" style="73" customWidth="1"/>
    <col min="3841" max="3841" width="9" style="73"/>
    <col min="3842" max="3842" width="2.625" style="73" customWidth="1"/>
    <col min="3843" max="3843" width="10.875" style="73" customWidth="1"/>
    <col min="3844" max="3862" width="3.875" style="73" customWidth="1"/>
    <col min="3863" max="4075" width="9" style="73"/>
    <col min="4076" max="4076" width="2.625" style="73" customWidth="1"/>
    <col min="4077" max="4077" width="10.875" style="73" customWidth="1"/>
    <col min="4078" max="4078" width="3.875" style="73" customWidth="1"/>
    <col min="4079" max="4079" width="4.625" style="73" customWidth="1"/>
    <col min="4080" max="4096" width="3.875" style="73" customWidth="1"/>
    <col min="4097" max="4097" width="9" style="73"/>
    <col min="4098" max="4098" width="2.625" style="73" customWidth="1"/>
    <col min="4099" max="4099" width="10.875" style="73" customWidth="1"/>
    <col min="4100" max="4118" width="3.875" style="73" customWidth="1"/>
    <col min="4119" max="4331" width="9" style="73"/>
    <col min="4332" max="4332" width="2.625" style="73" customWidth="1"/>
    <col min="4333" max="4333" width="10.875" style="73" customWidth="1"/>
    <col min="4334" max="4334" width="3.875" style="73" customWidth="1"/>
    <col min="4335" max="4335" width="4.625" style="73" customWidth="1"/>
    <col min="4336" max="4352" width="3.875" style="73" customWidth="1"/>
    <col min="4353" max="4353" width="9" style="73"/>
    <col min="4354" max="4354" width="2.625" style="73" customWidth="1"/>
    <col min="4355" max="4355" width="10.875" style="73" customWidth="1"/>
    <col min="4356" max="4374" width="3.875" style="73" customWidth="1"/>
    <col min="4375" max="4587" width="9" style="73"/>
    <col min="4588" max="4588" width="2.625" style="73" customWidth="1"/>
    <col min="4589" max="4589" width="10.875" style="73" customWidth="1"/>
    <col min="4590" max="4590" width="3.875" style="73" customWidth="1"/>
    <col min="4591" max="4591" width="4.625" style="73" customWidth="1"/>
    <col min="4592" max="4608" width="3.875" style="73" customWidth="1"/>
    <col min="4609" max="4609" width="9" style="73"/>
    <col min="4610" max="4610" width="2.625" style="73" customWidth="1"/>
    <col min="4611" max="4611" width="10.875" style="73" customWidth="1"/>
    <col min="4612" max="4630" width="3.875" style="73" customWidth="1"/>
    <col min="4631" max="4843" width="9" style="73"/>
    <col min="4844" max="4844" width="2.625" style="73" customWidth="1"/>
    <col min="4845" max="4845" width="10.875" style="73" customWidth="1"/>
    <col min="4846" max="4846" width="3.875" style="73" customWidth="1"/>
    <col min="4847" max="4847" width="4.625" style="73" customWidth="1"/>
    <col min="4848" max="4864" width="3.875" style="73" customWidth="1"/>
    <col min="4865" max="4865" width="9" style="73"/>
    <col min="4866" max="4866" width="2.625" style="73" customWidth="1"/>
    <col min="4867" max="4867" width="10.875" style="73" customWidth="1"/>
    <col min="4868" max="4886" width="3.875" style="73" customWidth="1"/>
    <col min="4887" max="5099" width="9" style="73"/>
    <col min="5100" max="5100" width="2.625" style="73" customWidth="1"/>
    <col min="5101" max="5101" width="10.875" style="73" customWidth="1"/>
    <col min="5102" max="5102" width="3.875" style="73" customWidth="1"/>
    <col min="5103" max="5103" width="4.625" style="73" customWidth="1"/>
    <col min="5104" max="5120" width="3.875" style="73" customWidth="1"/>
    <col min="5121" max="5121" width="9" style="73"/>
    <col min="5122" max="5122" width="2.625" style="73" customWidth="1"/>
    <col min="5123" max="5123" width="10.875" style="73" customWidth="1"/>
    <col min="5124" max="5142" width="3.875" style="73" customWidth="1"/>
    <col min="5143" max="5355" width="9" style="73"/>
    <col min="5356" max="5356" width="2.625" style="73" customWidth="1"/>
    <col min="5357" max="5357" width="10.875" style="73" customWidth="1"/>
    <col min="5358" max="5358" width="3.875" style="73" customWidth="1"/>
    <col min="5359" max="5359" width="4.625" style="73" customWidth="1"/>
    <col min="5360" max="5376" width="3.875" style="73" customWidth="1"/>
    <col min="5377" max="5377" width="9" style="73"/>
    <col min="5378" max="5378" width="2.625" style="73" customWidth="1"/>
    <col min="5379" max="5379" width="10.875" style="73" customWidth="1"/>
    <col min="5380" max="5398" width="3.875" style="73" customWidth="1"/>
    <col min="5399" max="5611" width="9" style="73"/>
    <col min="5612" max="5612" width="2.625" style="73" customWidth="1"/>
    <col min="5613" max="5613" width="10.875" style="73" customWidth="1"/>
    <col min="5614" max="5614" width="3.875" style="73" customWidth="1"/>
    <col min="5615" max="5615" width="4.625" style="73" customWidth="1"/>
    <col min="5616" max="5632" width="3.875" style="73" customWidth="1"/>
    <col min="5633" max="5633" width="9" style="73"/>
    <col min="5634" max="5634" width="2.625" style="73" customWidth="1"/>
    <col min="5635" max="5635" width="10.875" style="73" customWidth="1"/>
    <col min="5636" max="5654" width="3.875" style="73" customWidth="1"/>
    <col min="5655" max="5867" width="9" style="73"/>
    <col min="5868" max="5868" width="2.625" style="73" customWidth="1"/>
    <col min="5869" max="5869" width="10.875" style="73" customWidth="1"/>
    <col min="5870" max="5870" width="3.875" style="73" customWidth="1"/>
    <col min="5871" max="5871" width="4.625" style="73" customWidth="1"/>
    <col min="5872" max="5888" width="3.875" style="73" customWidth="1"/>
    <col min="5889" max="5889" width="9" style="73"/>
    <col min="5890" max="5890" width="2.625" style="73" customWidth="1"/>
    <col min="5891" max="5891" width="10.875" style="73" customWidth="1"/>
    <col min="5892" max="5910" width="3.875" style="73" customWidth="1"/>
    <col min="5911" max="6123" width="9" style="73"/>
    <col min="6124" max="6124" width="2.625" style="73" customWidth="1"/>
    <col min="6125" max="6125" width="10.875" style="73" customWidth="1"/>
    <col min="6126" max="6126" width="3.875" style="73" customWidth="1"/>
    <col min="6127" max="6127" width="4.625" style="73" customWidth="1"/>
    <col min="6128" max="6144" width="3.875" style="73" customWidth="1"/>
    <col min="6145" max="6145" width="9" style="73"/>
    <col min="6146" max="6146" width="2.625" style="73" customWidth="1"/>
    <col min="6147" max="6147" width="10.875" style="73" customWidth="1"/>
    <col min="6148" max="6166" width="3.875" style="73" customWidth="1"/>
    <col min="6167" max="6379" width="9" style="73"/>
    <col min="6380" max="6380" width="2.625" style="73" customWidth="1"/>
    <col min="6381" max="6381" width="10.875" style="73" customWidth="1"/>
    <col min="6382" max="6382" width="3.875" style="73" customWidth="1"/>
    <col min="6383" max="6383" width="4.625" style="73" customWidth="1"/>
    <col min="6384" max="6400" width="3.875" style="73" customWidth="1"/>
    <col min="6401" max="6401" width="9" style="73"/>
    <col min="6402" max="6402" width="2.625" style="73" customWidth="1"/>
    <col min="6403" max="6403" width="10.875" style="73" customWidth="1"/>
    <col min="6404" max="6422" width="3.875" style="73" customWidth="1"/>
    <col min="6423" max="6635" width="9" style="73"/>
    <col min="6636" max="6636" width="2.625" style="73" customWidth="1"/>
    <col min="6637" max="6637" width="10.875" style="73" customWidth="1"/>
    <col min="6638" max="6638" width="3.875" style="73" customWidth="1"/>
    <col min="6639" max="6639" width="4.625" style="73" customWidth="1"/>
    <col min="6640" max="6656" width="3.875" style="73" customWidth="1"/>
    <col min="6657" max="6657" width="9" style="73"/>
    <col min="6658" max="6658" width="2.625" style="73" customWidth="1"/>
    <col min="6659" max="6659" width="10.875" style="73" customWidth="1"/>
    <col min="6660" max="6678" width="3.875" style="73" customWidth="1"/>
    <col min="6679" max="6891" width="9" style="73"/>
    <col min="6892" max="6892" width="2.625" style="73" customWidth="1"/>
    <col min="6893" max="6893" width="10.875" style="73" customWidth="1"/>
    <col min="6894" max="6894" width="3.875" style="73" customWidth="1"/>
    <col min="6895" max="6895" width="4.625" style="73" customWidth="1"/>
    <col min="6896" max="6912" width="3.875" style="73" customWidth="1"/>
    <col min="6913" max="6913" width="9" style="73"/>
    <col min="6914" max="6914" width="2.625" style="73" customWidth="1"/>
    <col min="6915" max="6915" width="10.875" style="73" customWidth="1"/>
    <col min="6916" max="6934" width="3.875" style="73" customWidth="1"/>
    <col min="6935" max="7147" width="9" style="73"/>
    <col min="7148" max="7148" width="2.625" style="73" customWidth="1"/>
    <col min="7149" max="7149" width="10.875" style="73" customWidth="1"/>
    <col min="7150" max="7150" width="3.875" style="73" customWidth="1"/>
    <col min="7151" max="7151" width="4.625" style="73" customWidth="1"/>
    <col min="7152" max="7168" width="3.875" style="73" customWidth="1"/>
    <col min="7169" max="7169" width="9" style="73"/>
    <col min="7170" max="7170" width="2.625" style="73" customWidth="1"/>
    <col min="7171" max="7171" width="10.875" style="73" customWidth="1"/>
    <col min="7172" max="7190" width="3.875" style="73" customWidth="1"/>
    <col min="7191" max="7403" width="9" style="73"/>
    <col min="7404" max="7404" width="2.625" style="73" customWidth="1"/>
    <col min="7405" max="7405" width="10.875" style="73" customWidth="1"/>
    <col min="7406" max="7406" width="3.875" style="73" customWidth="1"/>
    <col min="7407" max="7407" width="4.625" style="73" customWidth="1"/>
    <col min="7408" max="7424" width="3.875" style="73" customWidth="1"/>
    <col min="7425" max="7425" width="9" style="73"/>
    <col min="7426" max="7426" width="2.625" style="73" customWidth="1"/>
    <col min="7427" max="7427" width="10.875" style="73" customWidth="1"/>
    <col min="7428" max="7446" width="3.875" style="73" customWidth="1"/>
    <col min="7447" max="7659" width="9" style="73"/>
    <col min="7660" max="7660" width="2.625" style="73" customWidth="1"/>
    <col min="7661" max="7661" width="10.875" style="73" customWidth="1"/>
    <col min="7662" max="7662" width="3.875" style="73" customWidth="1"/>
    <col min="7663" max="7663" width="4.625" style="73" customWidth="1"/>
    <col min="7664" max="7680" width="3.875" style="73" customWidth="1"/>
    <col min="7681" max="7681" width="9" style="73"/>
    <col min="7682" max="7682" width="2.625" style="73" customWidth="1"/>
    <col min="7683" max="7683" width="10.875" style="73" customWidth="1"/>
    <col min="7684" max="7702" width="3.875" style="73" customWidth="1"/>
    <col min="7703" max="7915" width="9" style="73"/>
    <col min="7916" max="7916" width="2.625" style="73" customWidth="1"/>
    <col min="7917" max="7917" width="10.875" style="73" customWidth="1"/>
    <col min="7918" max="7918" width="3.875" style="73" customWidth="1"/>
    <col min="7919" max="7919" width="4.625" style="73" customWidth="1"/>
    <col min="7920" max="7936" width="3.875" style="73" customWidth="1"/>
    <col min="7937" max="7937" width="9" style="73"/>
    <col min="7938" max="7938" width="2.625" style="73" customWidth="1"/>
    <col min="7939" max="7939" width="10.875" style="73" customWidth="1"/>
    <col min="7940" max="7958" width="3.875" style="73" customWidth="1"/>
    <col min="7959" max="8171" width="9" style="73"/>
    <col min="8172" max="8172" width="2.625" style="73" customWidth="1"/>
    <col min="8173" max="8173" width="10.875" style="73" customWidth="1"/>
    <col min="8174" max="8174" width="3.875" style="73" customWidth="1"/>
    <col min="8175" max="8175" width="4.625" style="73" customWidth="1"/>
    <col min="8176" max="8192" width="3.875" style="73" customWidth="1"/>
    <col min="8193" max="8193" width="9" style="73"/>
    <col min="8194" max="8194" width="2.625" style="73" customWidth="1"/>
    <col min="8195" max="8195" width="10.875" style="73" customWidth="1"/>
    <col min="8196" max="8214" width="3.875" style="73" customWidth="1"/>
    <col min="8215" max="8427" width="9" style="73"/>
    <col min="8428" max="8428" width="2.625" style="73" customWidth="1"/>
    <col min="8429" max="8429" width="10.875" style="73" customWidth="1"/>
    <col min="8430" max="8430" width="3.875" style="73" customWidth="1"/>
    <col min="8431" max="8431" width="4.625" style="73" customWidth="1"/>
    <col min="8432" max="8448" width="3.875" style="73" customWidth="1"/>
    <col min="8449" max="8449" width="9" style="73"/>
    <col min="8450" max="8450" width="2.625" style="73" customWidth="1"/>
    <col min="8451" max="8451" width="10.875" style="73" customWidth="1"/>
    <col min="8452" max="8470" width="3.875" style="73" customWidth="1"/>
    <col min="8471" max="8683" width="9" style="73"/>
    <col min="8684" max="8684" width="2.625" style="73" customWidth="1"/>
    <col min="8685" max="8685" width="10.875" style="73" customWidth="1"/>
    <col min="8686" max="8686" width="3.875" style="73" customWidth="1"/>
    <col min="8687" max="8687" width="4.625" style="73" customWidth="1"/>
    <col min="8688" max="8704" width="3.875" style="73" customWidth="1"/>
    <col min="8705" max="8705" width="9" style="73"/>
    <col min="8706" max="8706" width="2.625" style="73" customWidth="1"/>
    <col min="8707" max="8707" width="10.875" style="73" customWidth="1"/>
    <col min="8708" max="8726" width="3.875" style="73" customWidth="1"/>
    <col min="8727" max="8939" width="9" style="73"/>
    <col min="8940" max="8940" width="2.625" style="73" customWidth="1"/>
    <col min="8941" max="8941" width="10.875" style="73" customWidth="1"/>
    <col min="8942" max="8942" width="3.875" style="73" customWidth="1"/>
    <col min="8943" max="8943" width="4.625" style="73" customWidth="1"/>
    <col min="8944" max="8960" width="3.875" style="73" customWidth="1"/>
    <col min="8961" max="8961" width="9" style="73"/>
    <col min="8962" max="8962" width="2.625" style="73" customWidth="1"/>
    <col min="8963" max="8963" width="10.875" style="73" customWidth="1"/>
    <col min="8964" max="8982" width="3.875" style="73" customWidth="1"/>
    <col min="8983" max="9195" width="9" style="73"/>
    <col min="9196" max="9196" width="2.625" style="73" customWidth="1"/>
    <col min="9197" max="9197" width="10.875" style="73" customWidth="1"/>
    <col min="9198" max="9198" width="3.875" style="73" customWidth="1"/>
    <col min="9199" max="9199" width="4.625" style="73" customWidth="1"/>
    <col min="9200" max="9216" width="3.875" style="73" customWidth="1"/>
    <col min="9217" max="9217" width="9" style="73"/>
    <col min="9218" max="9218" width="2.625" style="73" customWidth="1"/>
    <col min="9219" max="9219" width="10.875" style="73" customWidth="1"/>
    <col min="9220" max="9238" width="3.875" style="73" customWidth="1"/>
    <col min="9239" max="9451" width="9" style="73"/>
    <col min="9452" max="9452" width="2.625" style="73" customWidth="1"/>
    <col min="9453" max="9453" width="10.875" style="73" customWidth="1"/>
    <col min="9454" max="9454" width="3.875" style="73" customWidth="1"/>
    <col min="9455" max="9455" width="4.625" style="73" customWidth="1"/>
    <col min="9456" max="9472" width="3.875" style="73" customWidth="1"/>
    <col min="9473" max="9473" width="9" style="73"/>
    <col min="9474" max="9474" width="2.625" style="73" customWidth="1"/>
    <col min="9475" max="9475" width="10.875" style="73" customWidth="1"/>
    <col min="9476" max="9494" width="3.875" style="73" customWidth="1"/>
    <col min="9495" max="9707" width="9" style="73"/>
    <col min="9708" max="9708" width="2.625" style="73" customWidth="1"/>
    <col min="9709" max="9709" width="10.875" style="73" customWidth="1"/>
    <col min="9710" max="9710" width="3.875" style="73" customWidth="1"/>
    <col min="9711" max="9711" width="4.625" style="73" customWidth="1"/>
    <col min="9712" max="9728" width="3.875" style="73" customWidth="1"/>
    <col min="9729" max="9729" width="9" style="73"/>
    <col min="9730" max="9730" width="2.625" style="73" customWidth="1"/>
    <col min="9731" max="9731" width="10.875" style="73" customWidth="1"/>
    <col min="9732" max="9750" width="3.875" style="73" customWidth="1"/>
    <col min="9751" max="9963" width="9" style="73"/>
    <col min="9964" max="9964" width="2.625" style="73" customWidth="1"/>
    <col min="9965" max="9965" width="10.875" style="73" customWidth="1"/>
    <col min="9966" max="9966" width="3.875" style="73" customWidth="1"/>
    <col min="9967" max="9967" width="4.625" style="73" customWidth="1"/>
    <col min="9968" max="9984" width="3.875" style="73" customWidth="1"/>
    <col min="9985" max="9985" width="9" style="73"/>
    <col min="9986" max="9986" width="2.625" style="73" customWidth="1"/>
    <col min="9987" max="9987" width="10.875" style="73" customWidth="1"/>
    <col min="9988" max="10006" width="3.875" style="73" customWidth="1"/>
    <col min="10007" max="10219" width="9" style="73"/>
    <col min="10220" max="10220" width="2.625" style="73" customWidth="1"/>
    <col min="10221" max="10221" width="10.875" style="73" customWidth="1"/>
    <col min="10222" max="10222" width="3.875" style="73" customWidth="1"/>
    <col min="10223" max="10223" width="4.625" style="73" customWidth="1"/>
    <col min="10224" max="10240" width="3.875" style="73" customWidth="1"/>
    <col min="10241" max="10241" width="9" style="73"/>
    <col min="10242" max="10242" width="2.625" style="73" customWidth="1"/>
    <col min="10243" max="10243" width="10.875" style="73" customWidth="1"/>
    <col min="10244" max="10262" width="3.875" style="73" customWidth="1"/>
    <col min="10263" max="10475" width="9" style="73"/>
    <col min="10476" max="10476" width="2.625" style="73" customWidth="1"/>
    <col min="10477" max="10477" width="10.875" style="73" customWidth="1"/>
    <col min="10478" max="10478" width="3.875" style="73" customWidth="1"/>
    <col min="10479" max="10479" width="4.625" style="73" customWidth="1"/>
    <col min="10480" max="10496" width="3.875" style="73" customWidth="1"/>
    <col min="10497" max="10497" width="9" style="73"/>
    <col min="10498" max="10498" width="2.625" style="73" customWidth="1"/>
    <col min="10499" max="10499" width="10.875" style="73" customWidth="1"/>
    <col min="10500" max="10518" width="3.875" style="73" customWidth="1"/>
    <col min="10519" max="10731" width="9" style="73"/>
    <col min="10732" max="10732" width="2.625" style="73" customWidth="1"/>
    <col min="10733" max="10733" width="10.875" style="73" customWidth="1"/>
    <col min="10734" max="10734" width="3.875" style="73" customWidth="1"/>
    <col min="10735" max="10735" width="4.625" style="73" customWidth="1"/>
    <col min="10736" max="10752" width="3.875" style="73" customWidth="1"/>
    <col min="10753" max="10753" width="9" style="73"/>
    <col min="10754" max="10754" width="2.625" style="73" customWidth="1"/>
    <col min="10755" max="10755" width="10.875" style="73" customWidth="1"/>
    <col min="10756" max="10774" width="3.875" style="73" customWidth="1"/>
    <col min="10775" max="10987" width="9" style="73"/>
    <col min="10988" max="10988" width="2.625" style="73" customWidth="1"/>
    <col min="10989" max="10989" width="10.875" style="73" customWidth="1"/>
    <col min="10990" max="10990" width="3.875" style="73" customWidth="1"/>
    <col min="10991" max="10991" width="4.625" style="73" customWidth="1"/>
    <col min="10992" max="11008" width="3.875" style="73" customWidth="1"/>
    <col min="11009" max="11009" width="9" style="73"/>
    <col min="11010" max="11010" width="2.625" style="73" customWidth="1"/>
    <col min="11011" max="11011" width="10.875" style="73" customWidth="1"/>
    <col min="11012" max="11030" width="3.875" style="73" customWidth="1"/>
    <col min="11031" max="11243" width="9" style="73"/>
    <col min="11244" max="11244" width="2.625" style="73" customWidth="1"/>
    <col min="11245" max="11245" width="10.875" style="73" customWidth="1"/>
    <col min="11246" max="11246" width="3.875" style="73" customWidth="1"/>
    <col min="11247" max="11247" width="4.625" style="73" customWidth="1"/>
    <col min="11248" max="11264" width="3.875" style="73" customWidth="1"/>
    <col min="11265" max="11265" width="9" style="73"/>
    <col min="11266" max="11266" width="2.625" style="73" customWidth="1"/>
    <col min="11267" max="11267" width="10.875" style="73" customWidth="1"/>
    <col min="11268" max="11286" width="3.875" style="73" customWidth="1"/>
    <col min="11287" max="11499" width="9" style="73"/>
    <col min="11500" max="11500" width="2.625" style="73" customWidth="1"/>
    <col min="11501" max="11501" width="10.875" style="73" customWidth="1"/>
    <col min="11502" max="11502" width="3.875" style="73" customWidth="1"/>
    <col min="11503" max="11503" width="4.625" style="73" customWidth="1"/>
    <col min="11504" max="11520" width="3.875" style="73" customWidth="1"/>
    <col min="11521" max="11521" width="9" style="73"/>
    <col min="11522" max="11522" width="2.625" style="73" customWidth="1"/>
    <col min="11523" max="11523" width="10.875" style="73" customWidth="1"/>
    <col min="11524" max="11542" width="3.875" style="73" customWidth="1"/>
    <col min="11543" max="11755" width="9" style="73"/>
    <col min="11756" max="11756" width="2.625" style="73" customWidth="1"/>
    <col min="11757" max="11757" width="10.875" style="73" customWidth="1"/>
    <col min="11758" max="11758" width="3.875" style="73" customWidth="1"/>
    <col min="11759" max="11759" width="4.625" style="73" customWidth="1"/>
    <col min="11760" max="11776" width="3.875" style="73" customWidth="1"/>
    <col min="11777" max="11777" width="9" style="73"/>
    <col min="11778" max="11778" width="2.625" style="73" customWidth="1"/>
    <col min="11779" max="11779" width="10.875" style="73" customWidth="1"/>
    <col min="11780" max="11798" width="3.875" style="73" customWidth="1"/>
    <col min="11799" max="12011" width="9" style="73"/>
    <col min="12012" max="12012" width="2.625" style="73" customWidth="1"/>
    <col min="12013" max="12013" width="10.875" style="73" customWidth="1"/>
    <col min="12014" max="12014" width="3.875" style="73" customWidth="1"/>
    <col min="12015" max="12015" width="4.625" style="73" customWidth="1"/>
    <col min="12016" max="12032" width="3.875" style="73" customWidth="1"/>
    <col min="12033" max="12033" width="9" style="73"/>
    <col min="12034" max="12034" width="2.625" style="73" customWidth="1"/>
    <col min="12035" max="12035" width="10.875" style="73" customWidth="1"/>
    <col min="12036" max="12054" width="3.875" style="73" customWidth="1"/>
    <col min="12055" max="12267" width="9" style="73"/>
    <col min="12268" max="12268" width="2.625" style="73" customWidth="1"/>
    <col min="12269" max="12269" width="10.875" style="73" customWidth="1"/>
    <col min="12270" max="12270" width="3.875" style="73" customWidth="1"/>
    <col min="12271" max="12271" width="4.625" style="73" customWidth="1"/>
    <col min="12272" max="12288" width="3.875" style="73" customWidth="1"/>
    <col min="12289" max="12289" width="9" style="73"/>
    <col min="12290" max="12290" width="2.625" style="73" customWidth="1"/>
    <col min="12291" max="12291" width="10.875" style="73" customWidth="1"/>
    <col min="12292" max="12310" width="3.875" style="73" customWidth="1"/>
    <col min="12311" max="12523" width="9" style="73"/>
    <col min="12524" max="12524" width="2.625" style="73" customWidth="1"/>
    <col min="12525" max="12525" width="10.875" style="73" customWidth="1"/>
    <col min="12526" max="12526" width="3.875" style="73" customWidth="1"/>
    <col min="12527" max="12527" width="4.625" style="73" customWidth="1"/>
    <col min="12528" max="12544" width="3.875" style="73" customWidth="1"/>
    <col min="12545" max="12545" width="9" style="73"/>
    <col min="12546" max="12546" width="2.625" style="73" customWidth="1"/>
    <col min="12547" max="12547" width="10.875" style="73" customWidth="1"/>
    <col min="12548" max="12566" width="3.875" style="73" customWidth="1"/>
    <col min="12567" max="12779" width="9" style="73"/>
    <col min="12780" max="12780" width="2.625" style="73" customWidth="1"/>
    <col min="12781" max="12781" width="10.875" style="73" customWidth="1"/>
    <col min="12782" max="12782" width="3.875" style="73" customWidth="1"/>
    <col min="12783" max="12783" width="4.625" style="73" customWidth="1"/>
    <col min="12784" max="12800" width="3.875" style="73" customWidth="1"/>
    <col min="12801" max="12801" width="9" style="73"/>
    <col min="12802" max="12802" width="2.625" style="73" customWidth="1"/>
    <col min="12803" max="12803" width="10.875" style="73" customWidth="1"/>
    <col min="12804" max="12822" width="3.875" style="73" customWidth="1"/>
    <col min="12823" max="13035" width="9" style="73"/>
    <col min="13036" max="13036" width="2.625" style="73" customWidth="1"/>
    <col min="13037" max="13037" width="10.875" style="73" customWidth="1"/>
    <col min="13038" max="13038" width="3.875" style="73" customWidth="1"/>
    <col min="13039" max="13039" width="4.625" style="73" customWidth="1"/>
    <col min="13040" max="13056" width="3.875" style="73" customWidth="1"/>
    <col min="13057" max="13057" width="9" style="73"/>
    <col min="13058" max="13058" width="2.625" style="73" customWidth="1"/>
    <col min="13059" max="13059" width="10.875" style="73" customWidth="1"/>
    <col min="13060" max="13078" width="3.875" style="73" customWidth="1"/>
    <col min="13079" max="13291" width="9" style="73"/>
    <col min="13292" max="13292" width="2.625" style="73" customWidth="1"/>
    <col min="13293" max="13293" width="10.875" style="73" customWidth="1"/>
    <col min="13294" max="13294" width="3.875" style="73" customWidth="1"/>
    <col min="13295" max="13295" width="4.625" style="73" customWidth="1"/>
    <col min="13296" max="13312" width="3.875" style="73" customWidth="1"/>
    <col min="13313" max="13313" width="9" style="73"/>
    <col min="13314" max="13314" width="2.625" style="73" customWidth="1"/>
    <col min="13315" max="13315" width="10.875" style="73" customWidth="1"/>
    <col min="13316" max="13334" width="3.875" style="73" customWidth="1"/>
    <col min="13335" max="13547" width="9" style="73"/>
    <col min="13548" max="13548" width="2.625" style="73" customWidth="1"/>
    <col min="13549" max="13549" width="10.875" style="73" customWidth="1"/>
    <col min="13550" max="13550" width="3.875" style="73" customWidth="1"/>
    <col min="13551" max="13551" width="4.625" style="73" customWidth="1"/>
    <col min="13552" max="13568" width="3.875" style="73" customWidth="1"/>
    <col min="13569" max="13569" width="9" style="73"/>
    <col min="13570" max="13570" width="2.625" style="73" customWidth="1"/>
    <col min="13571" max="13571" width="10.875" style="73" customWidth="1"/>
    <col min="13572" max="13590" width="3.875" style="73" customWidth="1"/>
    <col min="13591" max="13803" width="9" style="73"/>
    <col min="13804" max="13804" width="2.625" style="73" customWidth="1"/>
    <col min="13805" max="13805" width="10.875" style="73" customWidth="1"/>
    <col min="13806" max="13806" width="3.875" style="73" customWidth="1"/>
    <col min="13807" max="13807" width="4.625" style="73" customWidth="1"/>
    <col min="13808" max="13824" width="3.875" style="73" customWidth="1"/>
    <col min="13825" max="13825" width="9" style="73"/>
    <col min="13826" max="13826" width="2.625" style="73" customWidth="1"/>
    <col min="13827" max="13827" width="10.875" style="73" customWidth="1"/>
    <col min="13828" max="13846" width="3.875" style="73" customWidth="1"/>
    <col min="13847" max="14059" width="9" style="73"/>
    <col min="14060" max="14060" width="2.625" style="73" customWidth="1"/>
    <col min="14061" max="14061" width="10.875" style="73" customWidth="1"/>
    <col min="14062" max="14062" width="3.875" style="73" customWidth="1"/>
    <col min="14063" max="14063" width="4.625" style="73" customWidth="1"/>
    <col min="14064" max="14080" width="3.875" style="73" customWidth="1"/>
    <col min="14081" max="14081" width="9" style="73"/>
    <col min="14082" max="14082" width="2.625" style="73" customWidth="1"/>
    <col min="14083" max="14083" width="10.875" style="73" customWidth="1"/>
    <col min="14084" max="14102" width="3.875" style="73" customWidth="1"/>
    <col min="14103" max="14315" width="9" style="73"/>
    <col min="14316" max="14316" width="2.625" style="73" customWidth="1"/>
    <col min="14317" max="14317" width="10.875" style="73" customWidth="1"/>
    <col min="14318" max="14318" width="3.875" style="73" customWidth="1"/>
    <col min="14319" max="14319" width="4.625" style="73" customWidth="1"/>
    <col min="14320" max="14336" width="3.875" style="73" customWidth="1"/>
    <col min="14337" max="14337" width="9" style="73"/>
    <col min="14338" max="14338" width="2.625" style="73" customWidth="1"/>
    <col min="14339" max="14339" width="10.875" style="73" customWidth="1"/>
    <col min="14340" max="14358" width="3.875" style="73" customWidth="1"/>
    <col min="14359" max="14571" width="9" style="73"/>
    <col min="14572" max="14572" width="2.625" style="73" customWidth="1"/>
    <col min="14573" max="14573" width="10.875" style="73" customWidth="1"/>
    <col min="14574" max="14574" width="3.875" style="73" customWidth="1"/>
    <col min="14575" max="14575" width="4.625" style="73" customWidth="1"/>
    <col min="14576" max="14592" width="3.875" style="73" customWidth="1"/>
    <col min="14593" max="14593" width="9" style="73"/>
    <col min="14594" max="14594" width="2.625" style="73" customWidth="1"/>
    <col min="14595" max="14595" width="10.875" style="73" customWidth="1"/>
    <col min="14596" max="14614" width="3.875" style="73" customWidth="1"/>
    <col min="14615" max="14827" width="9" style="73"/>
    <col min="14828" max="14828" width="2.625" style="73" customWidth="1"/>
    <col min="14829" max="14829" width="10.875" style="73" customWidth="1"/>
    <col min="14830" max="14830" width="3.875" style="73" customWidth="1"/>
    <col min="14831" max="14831" width="4.625" style="73" customWidth="1"/>
    <col min="14832" max="14848" width="3.875" style="73" customWidth="1"/>
    <col min="14849" max="14849" width="9" style="73"/>
    <col min="14850" max="14850" width="2.625" style="73" customWidth="1"/>
    <col min="14851" max="14851" width="10.875" style="73" customWidth="1"/>
    <col min="14852" max="14870" width="3.875" style="73" customWidth="1"/>
    <col min="14871" max="15083" width="9" style="73"/>
    <col min="15084" max="15084" width="2.625" style="73" customWidth="1"/>
    <col min="15085" max="15085" width="10.875" style="73" customWidth="1"/>
    <col min="15086" max="15086" width="3.875" style="73" customWidth="1"/>
    <col min="15087" max="15087" width="4.625" style="73" customWidth="1"/>
    <col min="15088" max="15104" width="3.875" style="73" customWidth="1"/>
    <col min="15105" max="15105" width="9" style="73"/>
    <col min="15106" max="15106" width="2.625" style="73" customWidth="1"/>
    <col min="15107" max="15107" width="10.875" style="73" customWidth="1"/>
    <col min="15108" max="15126" width="3.875" style="73" customWidth="1"/>
    <col min="15127" max="15339" width="9" style="73"/>
    <col min="15340" max="15340" width="2.625" style="73" customWidth="1"/>
    <col min="15341" max="15341" width="10.875" style="73" customWidth="1"/>
    <col min="15342" max="15342" width="3.875" style="73" customWidth="1"/>
    <col min="15343" max="15343" width="4.625" style="73" customWidth="1"/>
    <col min="15344" max="15360" width="3.875" style="73" customWidth="1"/>
    <col min="15361" max="15361" width="9" style="73"/>
    <col min="15362" max="15362" width="2.625" style="73" customWidth="1"/>
    <col min="15363" max="15363" width="10.875" style="73" customWidth="1"/>
    <col min="15364" max="15382" width="3.875" style="73" customWidth="1"/>
    <col min="15383" max="15595" width="9" style="73"/>
    <col min="15596" max="15596" width="2.625" style="73" customWidth="1"/>
    <col min="15597" max="15597" width="10.875" style="73" customWidth="1"/>
    <col min="15598" max="15598" width="3.875" style="73" customWidth="1"/>
    <col min="15599" max="15599" width="4.625" style="73" customWidth="1"/>
    <col min="15600" max="15616" width="3.875" style="73" customWidth="1"/>
    <col min="15617" max="15617" width="9" style="73"/>
    <col min="15618" max="15618" width="2.625" style="73" customWidth="1"/>
    <col min="15619" max="15619" width="10.875" style="73" customWidth="1"/>
    <col min="15620" max="15638" width="3.875" style="73" customWidth="1"/>
    <col min="15639" max="15851" width="9" style="73"/>
    <col min="15852" max="15852" width="2.625" style="73" customWidth="1"/>
    <col min="15853" max="15853" width="10.875" style="73" customWidth="1"/>
    <col min="15854" max="15854" width="3.875" style="73" customWidth="1"/>
    <col min="15855" max="15855" width="4.625" style="73" customWidth="1"/>
    <col min="15856" max="15872" width="3.875" style="73" customWidth="1"/>
    <col min="15873" max="15873" width="9" style="73"/>
    <col min="15874" max="15874" width="2.625" style="73" customWidth="1"/>
    <col min="15875" max="15875" width="10.875" style="73" customWidth="1"/>
    <col min="15876" max="15894" width="3.875" style="73" customWidth="1"/>
    <col min="15895" max="16107" width="9" style="73"/>
    <col min="16108" max="16108" width="2.625" style="73" customWidth="1"/>
    <col min="16109" max="16109" width="10.875" style="73" customWidth="1"/>
    <col min="16110" max="16110" width="3.875" style="73" customWidth="1"/>
    <col min="16111" max="16111" width="4.625" style="73" customWidth="1"/>
    <col min="16112" max="16128" width="3.875" style="73" customWidth="1"/>
    <col min="16129" max="16129" width="9" style="73"/>
    <col min="16130" max="16130" width="2.625" style="73" customWidth="1"/>
    <col min="16131" max="16131" width="10.875" style="73" customWidth="1"/>
    <col min="16132" max="16150" width="3.875" style="73" customWidth="1"/>
    <col min="16151" max="16384" width="9" style="73"/>
  </cols>
  <sheetData>
    <row r="1" spans="1:22" ht="13.5" customHeight="1">
      <c r="A1" s="354" t="s">
        <v>100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</row>
    <row r="2" spans="1:22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 t="s">
        <v>2</v>
      </c>
      <c r="V3" s="72"/>
    </row>
    <row r="4" spans="1:22" ht="14.25" customHeight="1">
      <c r="A4" s="27"/>
      <c r="B4" s="8"/>
      <c r="C4" s="355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7"/>
      <c r="V4" s="72"/>
    </row>
    <row r="5" spans="1:22" ht="12" customHeight="1">
      <c r="A5" s="13"/>
      <c r="B5" s="21" t="s">
        <v>7</v>
      </c>
      <c r="C5" s="350" t="s">
        <v>12</v>
      </c>
      <c r="D5" s="112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72"/>
    </row>
    <row r="6" spans="1:22" ht="96" customHeight="1">
      <c r="A6" s="13"/>
      <c r="B6" s="57" t="s">
        <v>8</v>
      </c>
      <c r="C6" s="351"/>
      <c r="D6" s="114" t="s">
        <v>73</v>
      </c>
      <c r="E6" s="115" t="s">
        <v>74</v>
      </c>
      <c r="F6" s="116" t="s">
        <v>75</v>
      </c>
      <c r="G6" s="116" t="s">
        <v>76</v>
      </c>
      <c r="H6" s="115" t="s">
        <v>77</v>
      </c>
      <c r="I6" s="116" t="s">
        <v>78</v>
      </c>
      <c r="J6" s="116" t="s">
        <v>79</v>
      </c>
      <c r="K6" s="116" t="s">
        <v>80</v>
      </c>
      <c r="L6" s="115" t="s">
        <v>81</v>
      </c>
      <c r="M6" s="115" t="s">
        <v>82</v>
      </c>
      <c r="N6" s="115" t="s">
        <v>83</v>
      </c>
      <c r="O6" s="115" t="s">
        <v>84</v>
      </c>
      <c r="P6" s="115" t="s">
        <v>85</v>
      </c>
      <c r="Q6" s="117" t="s">
        <v>86</v>
      </c>
      <c r="R6" s="116" t="s">
        <v>87</v>
      </c>
      <c r="S6" s="116" t="s">
        <v>88</v>
      </c>
      <c r="T6" s="115" t="s">
        <v>89</v>
      </c>
      <c r="U6" s="115" t="s">
        <v>90</v>
      </c>
      <c r="V6" s="72"/>
    </row>
    <row r="7" spans="1:22" ht="12" customHeight="1">
      <c r="A7" s="340" t="s">
        <v>14</v>
      </c>
      <c r="B7" s="20" t="s">
        <v>66</v>
      </c>
      <c r="C7" s="118">
        <v>307</v>
      </c>
      <c r="D7" s="119">
        <v>0</v>
      </c>
      <c r="E7" s="119" t="s">
        <v>57</v>
      </c>
      <c r="F7" s="118">
        <v>10</v>
      </c>
      <c r="G7" s="118">
        <v>14</v>
      </c>
      <c r="H7" s="119">
        <v>1</v>
      </c>
      <c r="I7" s="120">
        <v>7</v>
      </c>
      <c r="J7" s="120">
        <v>6</v>
      </c>
      <c r="K7" s="120">
        <v>51</v>
      </c>
      <c r="L7" s="121">
        <v>5</v>
      </c>
      <c r="M7" s="122">
        <v>5</v>
      </c>
      <c r="N7" s="122">
        <v>6</v>
      </c>
      <c r="O7" s="122">
        <v>34</v>
      </c>
      <c r="P7" s="122">
        <v>16</v>
      </c>
      <c r="Q7" s="122">
        <v>30</v>
      </c>
      <c r="R7" s="122">
        <v>74</v>
      </c>
      <c r="S7" s="122">
        <v>3</v>
      </c>
      <c r="T7" s="122">
        <v>29</v>
      </c>
      <c r="U7" s="122">
        <v>12</v>
      </c>
      <c r="V7" s="72"/>
    </row>
    <row r="8" spans="1:22" ht="12" customHeight="1">
      <c r="A8" s="341"/>
      <c r="B8" s="20" t="s">
        <v>34</v>
      </c>
      <c r="C8" s="118">
        <v>312</v>
      </c>
      <c r="D8" s="118">
        <v>0</v>
      </c>
      <c r="E8" s="119" t="s">
        <v>57</v>
      </c>
      <c r="F8" s="118">
        <v>10</v>
      </c>
      <c r="G8" s="118">
        <v>15</v>
      </c>
      <c r="H8" s="119">
        <v>1</v>
      </c>
      <c r="I8" s="120">
        <v>6</v>
      </c>
      <c r="J8" s="120">
        <v>4</v>
      </c>
      <c r="K8" s="120">
        <v>54</v>
      </c>
      <c r="L8" s="121">
        <v>5</v>
      </c>
      <c r="M8" s="122">
        <v>7</v>
      </c>
      <c r="N8" s="122">
        <v>7</v>
      </c>
      <c r="O8" s="122">
        <v>35</v>
      </c>
      <c r="P8" s="122">
        <v>14</v>
      </c>
      <c r="Q8" s="122">
        <v>25</v>
      </c>
      <c r="R8" s="122">
        <v>78</v>
      </c>
      <c r="S8" s="122">
        <v>3</v>
      </c>
      <c r="T8" s="122">
        <v>33</v>
      </c>
      <c r="U8" s="122">
        <v>12</v>
      </c>
      <c r="V8" s="72"/>
    </row>
    <row r="9" spans="1:22" ht="12" customHeight="1">
      <c r="A9" s="341"/>
      <c r="B9" s="20" t="s">
        <v>36</v>
      </c>
      <c r="C9" s="118">
        <v>318</v>
      </c>
      <c r="D9" s="119">
        <v>0</v>
      </c>
      <c r="E9" s="119" t="s">
        <v>57</v>
      </c>
      <c r="F9" s="118">
        <v>9</v>
      </c>
      <c r="G9" s="118">
        <v>18</v>
      </c>
      <c r="H9" s="119">
        <v>1</v>
      </c>
      <c r="I9" s="118">
        <v>4</v>
      </c>
      <c r="J9" s="118">
        <v>7</v>
      </c>
      <c r="K9" s="118">
        <v>53</v>
      </c>
      <c r="L9" s="123">
        <v>8</v>
      </c>
      <c r="M9" s="124">
        <v>7</v>
      </c>
      <c r="N9" s="124">
        <v>8</v>
      </c>
      <c r="O9" s="124">
        <v>34</v>
      </c>
      <c r="P9" s="124">
        <v>13</v>
      </c>
      <c r="Q9" s="124">
        <v>25</v>
      </c>
      <c r="R9" s="124">
        <v>81</v>
      </c>
      <c r="S9" s="124">
        <v>3</v>
      </c>
      <c r="T9" s="124">
        <v>29</v>
      </c>
      <c r="U9" s="124">
        <v>13</v>
      </c>
      <c r="V9" s="72"/>
    </row>
    <row r="10" spans="1:22" ht="12" customHeight="1">
      <c r="A10" s="341"/>
      <c r="B10" s="20" t="s">
        <v>38</v>
      </c>
      <c r="C10" s="118">
        <v>322</v>
      </c>
      <c r="D10" s="119" t="s">
        <v>57</v>
      </c>
      <c r="E10" s="119" t="s">
        <v>57</v>
      </c>
      <c r="F10" s="118">
        <v>9</v>
      </c>
      <c r="G10" s="118">
        <v>17</v>
      </c>
      <c r="H10" s="118">
        <v>1</v>
      </c>
      <c r="I10" s="118">
        <v>5</v>
      </c>
      <c r="J10" s="118">
        <v>6</v>
      </c>
      <c r="K10" s="118">
        <v>58</v>
      </c>
      <c r="L10" s="123">
        <v>11</v>
      </c>
      <c r="M10" s="124">
        <v>5</v>
      </c>
      <c r="N10" s="124">
        <v>8</v>
      </c>
      <c r="O10" s="124">
        <v>33</v>
      </c>
      <c r="P10" s="124">
        <v>15</v>
      </c>
      <c r="Q10" s="124">
        <v>23</v>
      </c>
      <c r="R10" s="124">
        <v>85</v>
      </c>
      <c r="S10" s="124">
        <v>2</v>
      </c>
      <c r="T10" s="124">
        <v>30</v>
      </c>
      <c r="U10" s="124">
        <v>10</v>
      </c>
      <c r="V10" s="72"/>
    </row>
    <row r="11" spans="1:22" ht="12" customHeight="1">
      <c r="A11" s="341"/>
      <c r="B11" s="20" t="s">
        <v>40</v>
      </c>
      <c r="C11" s="118">
        <v>312</v>
      </c>
      <c r="D11" s="119" t="s">
        <v>57</v>
      </c>
      <c r="E11" s="119" t="s">
        <v>57</v>
      </c>
      <c r="F11" s="118">
        <v>9</v>
      </c>
      <c r="G11" s="118">
        <v>12</v>
      </c>
      <c r="H11" s="119">
        <v>1</v>
      </c>
      <c r="I11" s="118">
        <v>5</v>
      </c>
      <c r="J11" s="118">
        <v>4</v>
      </c>
      <c r="K11" s="118">
        <v>64</v>
      </c>
      <c r="L11" s="123">
        <v>10</v>
      </c>
      <c r="M11" s="124">
        <v>5</v>
      </c>
      <c r="N11" s="124">
        <v>8</v>
      </c>
      <c r="O11" s="124">
        <v>38</v>
      </c>
      <c r="P11" s="124">
        <v>16</v>
      </c>
      <c r="Q11" s="124">
        <v>20</v>
      </c>
      <c r="R11" s="124">
        <v>74</v>
      </c>
      <c r="S11" s="124">
        <v>3</v>
      </c>
      <c r="T11" s="124">
        <v>29</v>
      </c>
      <c r="U11" s="124">
        <v>11</v>
      </c>
      <c r="V11" s="72"/>
    </row>
    <row r="12" spans="1:22" ht="12" customHeight="1">
      <c r="A12" s="341"/>
      <c r="B12" s="20" t="s">
        <v>42</v>
      </c>
      <c r="C12" s="118">
        <v>315</v>
      </c>
      <c r="D12" s="119" t="s">
        <v>57</v>
      </c>
      <c r="E12" s="119" t="s">
        <v>57</v>
      </c>
      <c r="F12" s="118">
        <v>9</v>
      </c>
      <c r="G12" s="118">
        <v>13</v>
      </c>
      <c r="H12" s="119">
        <v>0</v>
      </c>
      <c r="I12" s="118">
        <v>5</v>
      </c>
      <c r="J12" s="118">
        <v>3</v>
      </c>
      <c r="K12" s="118">
        <v>65</v>
      </c>
      <c r="L12" s="123">
        <v>9</v>
      </c>
      <c r="M12" s="124">
        <v>6</v>
      </c>
      <c r="N12" s="124">
        <v>8</v>
      </c>
      <c r="O12" s="124">
        <v>37</v>
      </c>
      <c r="P12" s="124">
        <v>16</v>
      </c>
      <c r="Q12" s="124">
        <v>22</v>
      </c>
      <c r="R12" s="124">
        <v>81</v>
      </c>
      <c r="S12" s="124">
        <v>3</v>
      </c>
      <c r="T12" s="124">
        <v>22</v>
      </c>
      <c r="U12" s="124">
        <v>13</v>
      </c>
      <c r="V12" s="72"/>
    </row>
    <row r="13" spans="1:22" ht="12" customHeight="1">
      <c r="A13" s="341"/>
      <c r="B13" s="20" t="s">
        <v>44</v>
      </c>
      <c r="C13" s="118">
        <v>310</v>
      </c>
      <c r="D13" s="119" t="s">
        <v>57</v>
      </c>
      <c r="E13" s="119" t="s">
        <v>57</v>
      </c>
      <c r="F13" s="118">
        <v>7</v>
      </c>
      <c r="G13" s="118">
        <v>13</v>
      </c>
      <c r="H13" s="119">
        <v>0</v>
      </c>
      <c r="I13" s="118">
        <v>4</v>
      </c>
      <c r="J13" s="118">
        <v>4</v>
      </c>
      <c r="K13" s="118">
        <v>65</v>
      </c>
      <c r="L13" s="123">
        <v>8</v>
      </c>
      <c r="M13" s="124">
        <v>7</v>
      </c>
      <c r="N13" s="124">
        <v>7</v>
      </c>
      <c r="O13" s="124">
        <v>35</v>
      </c>
      <c r="P13" s="124">
        <v>17</v>
      </c>
      <c r="Q13" s="124">
        <v>20</v>
      </c>
      <c r="R13" s="124">
        <v>86</v>
      </c>
      <c r="S13" s="124">
        <v>4</v>
      </c>
      <c r="T13" s="124">
        <v>17</v>
      </c>
      <c r="U13" s="124">
        <v>13</v>
      </c>
      <c r="V13" s="72"/>
    </row>
    <row r="14" spans="1:22" ht="12" customHeight="1">
      <c r="A14" s="341"/>
      <c r="B14" s="20" t="s">
        <v>46</v>
      </c>
      <c r="C14" s="118">
        <v>309</v>
      </c>
      <c r="D14" s="119">
        <v>0</v>
      </c>
      <c r="E14" s="119" t="s">
        <v>57</v>
      </c>
      <c r="F14" s="118">
        <v>9</v>
      </c>
      <c r="G14" s="118">
        <v>10</v>
      </c>
      <c r="H14" s="119">
        <v>0</v>
      </c>
      <c r="I14" s="118">
        <v>6</v>
      </c>
      <c r="J14" s="118">
        <v>2</v>
      </c>
      <c r="K14" s="118">
        <v>56</v>
      </c>
      <c r="L14" s="123">
        <v>6</v>
      </c>
      <c r="M14" s="124">
        <v>7</v>
      </c>
      <c r="N14" s="124">
        <v>6</v>
      </c>
      <c r="O14" s="124">
        <v>36</v>
      </c>
      <c r="P14" s="124">
        <v>17</v>
      </c>
      <c r="Q14" s="124">
        <v>21</v>
      </c>
      <c r="R14" s="124">
        <v>83</v>
      </c>
      <c r="S14" s="124">
        <v>4</v>
      </c>
      <c r="T14" s="124">
        <v>22</v>
      </c>
      <c r="U14" s="124">
        <v>17</v>
      </c>
      <c r="V14" s="72"/>
    </row>
    <row r="15" spans="1:22" ht="12" customHeight="1">
      <c r="A15" s="341"/>
      <c r="B15" s="20" t="s">
        <v>48</v>
      </c>
      <c r="C15" s="118">
        <v>309</v>
      </c>
      <c r="D15" s="119">
        <v>0</v>
      </c>
      <c r="E15" s="119" t="s">
        <v>57</v>
      </c>
      <c r="F15" s="118">
        <v>10</v>
      </c>
      <c r="G15" s="118">
        <v>14</v>
      </c>
      <c r="H15" s="118" t="s">
        <v>57</v>
      </c>
      <c r="I15" s="118">
        <v>7</v>
      </c>
      <c r="J15" s="118">
        <v>4</v>
      </c>
      <c r="K15" s="118">
        <v>50</v>
      </c>
      <c r="L15" s="123">
        <v>6</v>
      </c>
      <c r="M15" s="124">
        <v>9</v>
      </c>
      <c r="N15" s="124">
        <v>8</v>
      </c>
      <c r="O15" s="124">
        <v>32</v>
      </c>
      <c r="P15" s="124">
        <v>14</v>
      </c>
      <c r="Q15" s="124">
        <v>24</v>
      </c>
      <c r="R15" s="124">
        <v>79</v>
      </c>
      <c r="S15" s="124">
        <v>4</v>
      </c>
      <c r="T15" s="124">
        <v>26</v>
      </c>
      <c r="U15" s="124">
        <v>16</v>
      </c>
      <c r="V15" s="72"/>
    </row>
    <row r="16" spans="1:22" ht="12" customHeight="1">
      <c r="A16" s="341"/>
      <c r="B16" s="20" t="s">
        <v>50</v>
      </c>
      <c r="C16" s="118">
        <v>320</v>
      </c>
      <c r="D16" s="119" t="s">
        <v>57</v>
      </c>
      <c r="E16" s="119" t="s">
        <v>57</v>
      </c>
      <c r="F16" s="118">
        <v>9</v>
      </c>
      <c r="G16" s="118">
        <v>18</v>
      </c>
      <c r="H16" s="118" t="s">
        <v>57</v>
      </c>
      <c r="I16" s="118">
        <v>9</v>
      </c>
      <c r="J16" s="118">
        <v>3</v>
      </c>
      <c r="K16" s="118">
        <v>49</v>
      </c>
      <c r="L16" s="123">
        <v>7</v>
      </c>
      <c r="M16" s="124">
        <v>7</v>
      </c>
      <c r="N16" s="124">
        <v>10</v>
      </c>
      <c r="O16" s="124">
        <v>30</v>
      </c>
      <c r="P16" s="124">
        <v>15</v>
      </c>
      <c r="Q16" s="124">
        <v>33</v>
      </c>
      <c r="R16" s="124">
        <v>77</v>
      </c>
      <c r="S16" s="124">
        <v>2</v>
      </c>
      <c r="T16" s="124">
        <v>31</v>
      </c>
      <c r="U16" s="124">
        <v>13</v>
      </c>
      <c r="V16" s="72"/>
    </row>
    <row r="17" spans="1:22" ht="12" customHeight="1">
      <c r="A17" s="341"/>
      <c r="B17" s="20" t="s">
        <v>51</v>
      </c>
      <c r="C17" s="118">
        <v>335</v>
      </c>
      <c r="D17" s="119">
        <v>1</v>
      </c>
      <c r="E17" s="119" t="s">
        <v>57</v>
      </c>
      <c r="F17" s="118">
        <v>11</v>
      </c>
      <c r="G17" s="118">
        <v>16</v>
      </c>
      <c r="H17" s="119" t="s">
        <v>57</v>
      </c>
      <c r="I17" s="118">
        <v>8</v>
      </c>
      <c r="J17" s="118">
        <v>2</v>
      </c>
      <c r="K17" s="118">
        <v>58</v>
      </c>
      <c r="L17" s="123">
        <v>9</v>
      </c>
      <c r="M17" s="124">
        <v>5</v>
      </c>
      <c r="N17" s="124">
        <v>7</v>
      </c>
      <c r="O17" s="124">
        <v>34</v>
      </c>
      <c r="P17" s="124">
        <v>17</v>
      </c>
      <c r="Q17" s="124">
        <v>35</v>
      </c>
      <c r="R17" s="124">
        <v>80</v>
      </c>
      <c r="S17" s="124">
        <v>3</v>
      </c>
      <c r="T17" s="124">
        <v>30</v>
      </c>
      <c r="U17" s="124">
        <v>15</v>
      </c>
      <c r="V17" s="72"/>
    </row>
    <row r="18" spans="1:22" ht="12" customHeight="1">
      <c r="A18" s="341"/>
      <c r="B18" s="39" t="s">
        <v>59</v>
      </c>
      <c r="C18" s="125">
        <v>314</v>
      </c>
      <c r="D18" s="126" t="s">
        <v>57</v>
      </c>
      <c r="E18" s="126" t="s">
        <v>57</v>
      </c>
      <c r="F18" s="125">
        <v>10</v>
      </c>
      <c r="G18" s="125">
        <v>15</v>
      </c>
      <c r="H18" s="126">
        <v>0</v>
      </c>
      <c r="I18" s="125">
        <v>5</v>
      </c>
      <c r="J18" s="125">
        <v>6</v>
      </c>
      <c r="K18" s="125">
        <v>62</v>
      </c>
      <c r="L18" s="127">
        <v>7</v>
      </c>
      <c r="M18" s="128">
        <v>6</v>
      </c>
      <c r="N18" s="128">
        <v>7</v>
      </c>
      <c r="O18" s="128">
        <v>32</v>
      </c>
      <c r="P18" s="128">
        <v>15</v>
      </c>
      <c r="Q18" s="128">
        <v>25</v>
      </c>
      <c r="R18" s="128">
        <v>80</v>
      </c>
      <c r="S18" s="128">
        <v>4</v>
      </c>
      <c r="T18" s="128">
        <v>22</v>
      </c>
      <c r="U18" s="128">
        <v>12</v>
      </c>
      <c r="V18" s="72"/>
    </row>
    <row r="19" spans="1:22" ht="12" customHeight="1">
      <c r="A19" s="341"/>
      <c r="B19" s="20" t="s">
        <v>67</v>
      </c>
      <c r="C19" s="118">
        <v>313</v>
      </c>
      <c r="D19" s="119" t="s">
        <v>57</v>
      </c>
      <c r="E19" s="119" t="s">
        <v>57</v>
      </c>
      <c r="F19" s="118">
        <v>8</v>
      </c>
      <c r="G19" s="118">
        <v>15</v>
      </c>
      <c r="H19" s="119">
        <v>1</v>
      </c>
      <c r="I19" s="120">
        <v>6</v>
      </c>
      <c r="J19" s="120">
        <v>7</v>
      </c>
      <c r="K19" s="120">
        <v>58</v>
      </c>
      <c r="L19" s="121">
        <v>6</v>
      </c>
      <c r="M19" s="122">
        <v>5</v>
      </c>
      <c r="N19" s="122">
        <v>7</v>
      </c>
      <c r="O19" s="122">
        <v>33</v>
      </c>
      <c r="P19" s="122">
        <v>15</v>
      </c>
      <c r="Q19" s="122">
        <v>27</v>
      </c>
      <c r="R19" s="122">
        <v>76</v>
      </c>
      <c r="S19" s="122">
        <v>4</v>
      </c>
      <c r="T19" s="122">
        <v>27</v>
      </c>
      <c r="U19" s="122">
        <v>13</v>
      </c>
      <c r="V19" s="83"/>
    </row>
    <row r="20" spans="1:22" ht="12" customHeight="1">
      <c r="A20" s="341"/>
      <c r="B20" s="20" t="s">
        <v>34</v>
      </c>
      <c r="C20" s="118">
        <v>327</v>
      </c>
      <c r="D20" s="118">
        <v>0</v>
      </c>
      <c r="E20" s="119" t="s">
        <v>57</v>
      </c>
      <c r="F20" s="118">
        <v>11</v>
      </c>
      <c r="G20" s="118">
        <v>13</v>
      </c>
      <c r="H20" s="119">
        <v>2</v>
      </c>
      <c r="I20" s="120">
        <v>7</v>
      </c>
      <c r="J20" s="120">
        <v>5</v>
      </c>
      <c r="K20" s="120">
        <v>61</v>
      </c>
      <c r="L20" s="121">
        <v>5</v>
      </c>
      <c r="M20" s="122">
        <v>3</v>
      </c>
      <c r="N20" s="122">
        <v>7</v>
      </c>
      <c r="O20" s="122">
        <v>35</v>
      </c>
      <c r="P20" s="122">
        <v>18</v>
      </c>
      <c r="Q20" s="122">
        <v>26</v>
      </c>
      <c r="R20" s="122">
        <v>81</v>
      </c>
      <c r="S20" s="122">
        <v>3</v>
      </c>
      <c r="T20" s="122">
        <v>33</v>
      </c>
      <c r="U20" s="122">
        <v>14</v>
      </c>
      <c r="V20" s="83"/>
    </row>
    <row r="21" spans="1:22" ht="12" customHeight="1">
      <c r="A21" s="341"/>
      <c r="B21" s="20" t="s">
        <v>36</v>
      </c>
      <c r="C21" s="118"/>
      <c r="D21" s="119"/>
      <c r="E21" s="119"/>
      <c r="F21" s="118"/>
      <c r="G21" s="118"/>
      <c r="H21" s="119"/>
      <c r="I21" s="118"/>
      <c r="J21" s="118"/>
      <c r="K21" s="118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83"/>
    </row>
    <row r="22" spans="1:22" ht="12" customHeight="1">
      <c r="A22" s="341"/>
      <c r="B22" s="20" t="s">
        <v>38</v>
      </c>
      <c r="C22" s="118"/>
      <c r="D22" s="119"/>
      <c r="E22" s="119"/>
      <c r="F22" s="118"/>
      <c r="G22" s="118"/>
      <c r="H22" s="118"/>
      <c r="I22" s="118"/>
      <c r="J22" s="118"/>
      <c r="K22" s="118"/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83"/>
    </row>
    <row r="23" spans="1:22" ht="12" customHeight="1">
      <c r="A23" s="341"/>
      <c r="B23" s="20" t="s">
        <v>40</v>
      </c>
      <c r="C23" s="118"/>
      <c r="D23" s="119"/>
      <c r="E23" s="119"/>
      <c r="F23" s="118"/>
      <c r="G23" s="118"/>
      <c r="H23" s="119"/>
      <c r="I23" s="118"/>
      <c r="J23" s="118"/>
      <c r="K23" s="118"/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83"/>
    </row>
    <row r="24" spans="1:22" ht="12" customHeight="1">
      <c r="A24" s="341"/>
      <c r="B24" s="20" t="s">
        <v>42</v>
      </c>
      <c r="C24" s="118"/>
      <c r="D24" s="119"/>
      <c r="E24" s="119"/>
      <c r="F24" s="118"/>
      <c r="G24" s="118"/>
      <c r="H24" s="119"/>
      <c r="I24" s="118"/>
      <c r="J24" s="118"/>
      <c r="K24" s="118"/>
      <c r="L24" s="123"/>
      <c r="M24" s="124"/>
      <c r="N24" s="124"/>
      <c r="O24" s="124"/>
      <c r="P24" s="124"/>
      <c r="Q24" s="124"/>
      <c r="R24" s="124"/>
      <c r="S24" s="124"/>
      <c r="T24" s="124"/>
      <c r="U24" s="124"/>
      <c r="V24" s="83"/>
    </row>
    <row r="25" spans="1:22" ht="12" customHeight="1">
      <c r="A25" s="341"/>
      <c r="B25" s="20" t="s">
        <v>44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57"/>
      <c r="M25" s="158"/>
      <c r="N25" s="158"/>
      <c r="O25" s="158"/>
      <c r="P25" s="158"/>
      <c r="Q25" s="158"/>
      <c r="R25" s="158"/>
      <c r="S25" s="158"/>
      <c r="T25" s="158"/>
      <c r="U25" s="158"/>
      <c r="V25" s="83"/>
    </row>
    <row r="26" spans="1:22" ht="12" customHeight="1">
      <c r="A26" s="341"/>
      <c r="B26" s="20" t="s">
        <v>46</v>
      </c>
      <c r="C26" s="148"/>
      <c r="D26" s="149"/>
      <c r="E26" s="149"/>
      <c r="F26" s="148"/>
      <c r="G26" s="148"/>
      <c r="H26" s="148"/>
      <c r="I26" s="148"/>
      <c r="J26" s="148"/>
      <c r="K26" s="148"/>
      <c r="L26" s="150"/>
      <c r="M26" s="151"/>
      <c r="N26" s="151"/>
      <c r="O26" s="151"/>
      <c r="P26" s="151"/>
      <c r="Q26" s="151"/>
      <c r="R26" s="151"/>
      <c r="S26" s="151"/>
      <c r="T26" s="151"/>
      <c r="U26" s="151"/>
      <c r="V26" s="83"/>
    </row>
    <row r="27" spans="1:22" ht="12" customHeight="1">
      <c r="A27" s="341"/>
      <c r="B27" s="20" t="s">
        <v>48</v>
      </c>
      <c r="C27" s="148"/>
      <c r="D27" s="149"/>
      <c r="E27" s="149"/>
      <c r="F27" s="148"/>
      <c r="G27" s="148"/>
      <c r="H27" s="149"/>
      <c r="I27" s="148"/>
      <c r="J27" s="148"/>
      <c r="K27" s="148"/>
      <c r="L27" s="150"/>
      <c r="M27" s="151"/>
      <c r="N27" s="151"/>
      <c r="O27" s="151"/>
      <c r="P27" s="151"/>
      <c r="Q27" s="151"/>
      <c r="R27" s="151"/>
      <c r="S27" s="151"/>
      <c r="T27" s="151"/>
      <c r="U27" s="151"/>
      <c r="V27" s="83"/>
    </row>
    <row r="28" spans="1:22" ht="12" customHeight="1">
      <c r="A28" s="341"/>
      <c r="B28" s="20" t="s">
        <v>50</v>
      </c>
      <c r="C28" s="148"/>
      <c r="D28" s="149"/>
      <c r="E28" s="149"/>
      <c r="F28" s="148"/>
      <c r="G28" s="148"/>
      <c r="H28" s="149"/>
      <c r="I28" s="148"/>
      <c r="J28" s="148"/>
      <c r="K28" s="148"/>
      <c r="L28" s="150"/>
      <c r="M28" s="151"/>
      <c r="N28" s="151"/>
      <c r="O28" s="151"/>
      <c r="P28" s="151"/>
      <c r="Q28" s="151"/>
      <c r="R28" s="151"/>
      <c r="S28" s="151"/>
      <c r="T28" s="151"/>
      <c r="U28" s="151"/>
      <c r="V28" s="83"/>
    </row>
    <row r="29" spans="1:22" ht="12" customHeight="1">
      <c r="A29" s="341"/>
      <c r="B29" s="20" t="s">
        <v>51</v>
      </c>
      <c r="C29" s="148"/>
      <c r="D29" s="149"/>
      <c r="E29" s="149"/>
      <c r="F29" s="148"/>
      <c r="G29" s="148"/>
      <c r="H29" s="149"/>
      <c r="I29" s="148"/>
      <c r="J29" s="148"/>
      <c r="K29" s="148"/>
      <c r="L29" s="150"/>
      <c r="M29" s="151"/>
      <c r="N29" s="151"/>
      <c r="O29" s="151"/>
      <c r="P29" s="151"/>
      <c r="Q29" s="151"/>
      <c r="R29" s="151"/>
      <c r="S29" s="151"/>
      <c r="T29" s="151"/>
      <c r="U29" s="151"/>
      <c r="V29" s="83"/>
    </row>
    <row r="30" spans="1:22" ht="12" customHeight="1">
      <c r="A30" s="342"/>
      <c r="B30" s="20" t="s">
        <v>59</v>
      </c>
      <c r="C30" s="148"/>
      <c r="D30" s="149"/>
      <c r="E30" s="149"/>
      <c r="F30" s="148"/>
      <c r="G30" s="148"/>
      <c r="H30" s="148"/>
      <c r="I30" s="148"/>
      <c r="J30" s="148"/>
      <c r="K30" s="148"/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72"/>
    </row>
    <row r="31" spans="1:22" ht="12" customHeight="1">
      <c r="A31" s="27"/>
      <c r="B31" s="28" t="s">
        <v>102</v>
      </c>
      <c r="C31" s="152">
        <v>14</v>
      </c>
      <c r="D31" s="152">
        <v>0</v>
      </c>
      <c r="E31" s="152" t="s">
        <v>57</v>
      </c>
      <c r="F31" s="152">
        <v>3</v>
      </c>
      <c r="G31" s="152">
        <v>-2</v>
      </c>
      <c r="H31" s="152">
        <v>1</v>
      </c>
      <c r="I31" s="152">
        <v>1</v>
      </c>
      <c r="J31" s="152">
        <v>-2</v>
      </c>
      <c r="K31" s="152">
        <v>3</v>
      </c>
      <c r="L31" s="152">
        <v>-1</v>
      </c>
      <c r="M31" s="152">
        <v>-2</v>
      </c>
      <c r="N31" s="152">
        <v>0</v>
      </c>
      <c r="O31" s="152">
        <v>2</v>
      </c>
      <c r="P31" s="152">
        <v>3</v>
      </c>
      <c r="Q31" s="152">
        <v>-1</v>
      </c>
      <c r="R31" s="152">
        <v>5</v>
      </c>
      <c r="S31" s="152">
        <v>-1</v>
      </c>
      <c r="T31" s="152">
        <v>6</v>
      </c>
      <c r="U31" s="152">
        <v>1</v>
      </c>
      <c r="V31" s="72"/>
    </row>
    <row r="32" spans="1:22" ht="12" customHeight="1">
      <c r="A32" s="31"/>
      <c r="B32" s="32" t="s">
        <v>103</v>
      </c>
      <c r="C32" s="153">
        <v>4.4728434504792327</v>
      </c>
      <c r="D32" s="153" t="s">
        <v>31</v>
      </c>
      <c r="E32" s="153" t="s">
        <v>31</v>
      </c>
      <c r="F32" s="153" t="s">
        <v>31</v>
      </c>
      <c r="G32" s="153">
        <v>-13.333333333333334</v>
      </c>
      <c r="H32" s="153" t="s">
        <v>31</v>
      </c>
      <c r="I32" s="153" t="s">
        <v>31</v>
      </c>
      <c r="J32" s="153" t="s">
        <v>31</v>
      </c>
      <c r="K32" s="153">
        <v>5.1724137931034484</v>
      </c>
      <c r="L32" s="153" t="s">
        <v>31</v>
      </c>
      <c r="M32" s="153" t="s">
        <v>31</v>
      </c>
      <c r="N32" s="153" t="s">
        <v>31</v>
      </c>
      <c r="O32" s="153">
        <v>6.0606060606060606</v>
      </c>
      <c r="P32" s="153">
        <v>20</v>
      </c>
      <c r="Q32" s="153">
        <v>-3.7037037037037033</v>
      </c>
      <c r="R32" s="153">
        <v>6.5789473684210522</v>
      </c>
      <c r="S32" s="153" t="s">
        <v>31</v>
      </c>
      <c r="T32" s="153">
        <v>22.222222222222221</v>
      </c>
      <c r="U32" s="153">
        <v>7.6923076923076925</v>
      </c>
      <c r="V32" s="72"/>
    </row>
    <row r="33" spans="1:22" ht="12" customHeight="1">
      <c r="A33" s="28"/>
      <c r="B33" s="9"/>
      <c r="C33" s="131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3"/>
      <c r="U33" s="133"/>
      <c r="V33" s="72"/>
    </row>
    <row r="34" spans="1:22" ht="12" customHeight="1">
      <c r="A34" s="343" t="s">
        <v>32</v>
      </c>
      <c r="B34" s="18" t="str">
        <f>B19</f>
        <v xml:space="preserve">  平成31年1月</v>
      </c>
      <c r="C34" s="134">
        <f t="shared" ref="C34:U36" si="0">IF(AND(C7="-",C19="-"),"-",SUBSTITUTE(C19,"-",0)-SUBSTITUTE(C7,"-",0))</f>
        <v>6</v>
      </c>
      <c r="D34" s="135">
        <f t="shared" si="0"/>
        <v>0</v>
      </c>
      <c r="E34" s="135" t="str">
        <f t="shared" si="0"/>
        <v>-</v>
      </c>
      <c r="F34" s="134">
        <f>IF(AND(F7="-",F19="-"),"-",SUBSTITUTE(F19,"-",0)-SUBSTITUTE(F7,"-",0))</f>
        <v>-2</v>
      </c>
      <c r="G34" s="134">
        <f t="shared" si="0"/>
        <v>1</v>
      </c>
      <c r="H34" s="134">
        <f t="shared" si="0"/>
        <v>0</v>
      </c>
      <c r="I34" s="136">
        <f t="shared" si="0"/>
        <v>-1</v>
      </c>
      <c r="J34" s="134">
        <f t="shared" si="0"/>
        <v>1</v>
      </c>
      <c r="K34" s="137">
        <f t="shared" si="0"/>
        <v>7</v>
      </c>
      <c r="L34" s="134">
        <f t="shared" si="0"/>
        <v>1</v>
      </c>
      <c r="M34" s="134">
        <f t="shared" si="0"/>
        <v>0</v>
      </c>
      <c r="N34" s="134">
        <f t="shared" si="0"/>
        <v>1</v>
      </c>
      <c r="O34" s="134">
        <f t="shared" si="0"/>
        <v>-1</v>
      </c>
      <c r="P34" s="134">
        <f t="shared" si="0"/>
        <v>-1</v>
      </c>
      <c r="Q34" s="134">
        <f t="shared" si="0"/>
        <v>-3</v>
      </c>
      <c r="R34" s="134">
        <f t="shared" si="0"/>
        <v>2</v>
      </c>
      <c r="S34" s="134">
        <f t="shared" si="0"/>
        <v>1</v>
      </c>
      <c r="T34" s="134">
        <f t="shared" si="0"/>
        <v>-2</v>
      </c>
      <c r="U34" s="134">
        <f t="shared" si="0"/>
        <v>1</v>
      </c>
      <c r="V34" s="72"/>
    </row>
    <row r="35" spans="1:22" ht="12" customHeight="1">
      <c r="A35" s="344"/>
      <c r="B35" s="20" t="s">
        <v>34</v>
      </c>
      <c r="C35" s="138">
        <f t="shared" si="0"/>
        <v>15</v>
      </c>
      <c r="D35" s="138">
        <f t="shared" si="0"/>
        <v>0</v>
      </c>
      <c r="E35" s="139" t="str">
        <f t="shared" si="0"/>
        <v>-</v>
      </c>
      <c r="F35" s="138">
        <f t="shared" si="0"/>
        <v>1</v>
      </c>
      <c r="G35" s="138">
        <f t="shared" si="0"/>
        <v>-2</v>
      </c>
      <c r="H35" s="138">
        <f t="shared" si="0"/>
        <v>1</v>
      </c>
      <c r="I35" s="138">
        <f t="shared" si="0"/>
        <v>1</v>
      </c>
      <c r="J35" s="138">
        <f t="shared" si="0"/>
        <v>1</v>
      </c>
      <c r="K35" s="138">
        <f t="shared" si="0"/>
        <v>7</v>
      </c>
      <c r="L35" s="138">
        <f t="shared" si="0"/>
        <v>0</v>
      </c>
      <c r="M35" s="138">
        <f t="shared" si="0"/>
        <v>-4</v>
      </c>
      <c r="N35" s="138">
        <f t="shared" si="0"/>
        <v>0</v>
      </c>
      <c r="O35" s="138">
        <f t="shared" si="0"/>
        <v>0</v>
      </c>
      <c r="P35" s="138">
        <f t="shared" si="0"/>
        <v>4</v>
      </c>
      <c r="Q35" s="138">
        <f t="shared" si="0"/>
        <v>1</v>
      </c>
      <c r="R35" s="138">
        <f t="shared" si="0"/>
        <v>3</v>
      </c>
      <c r="S35" s="138">
        <f t="shared" si="0"/>
        <v>0</v>
      </c>
      <c r="T35" s="138">
        <f t="shared" si="0"/>
        <v>0</v>
      </c>
      <c r="U35" s="138">
        <f t="shared" si="0"/>
        <v>2</v>
      </c>
      <c r="V35" s="72"/>
    </row>
    <row r="36" spans="1:22" ht="12" customHeight="1">
      <c r="A36" s="344" t="s">
        <v>99</v>
      </c>
      <c r="B36" s="20" t="s">
        <v>36</v>
      </c>
      <c r="C36" s="138" t="e">
        <f>IF(AND(C9="-",C21="-"),"-",SUBSTITUTE(C21,"-",0)-SUBSTITUTE(C9,"-",0))</f>
        <v>#VALUE!</v>
      </c>
      <c r="D36" s="138" t="e">
        <f t="shared" si="0"/>
        <v>#VALUE!</v>
      </c>
      <c r="E36" s="139" t="e">
        <f t="shared" si="0"/>
        <v>#VALUE!</v>
      </c>
      <c r="F36" s="138" t="e">
        <f t="shared" si="0"/>
        <v>#VALUE!</v>
      </c>
      <c r="G36" s="138" t="e">
        <f t="shared" si="0"/>
        <v>#VALUE!</v>
      </c>
      <c r="H36" s="138" t="e">
        <f t="shared" si="0"/>
        <v>#VALUE!</v>
      </c>
      <c r="I36" s="138" t="e">
        <f t="shared" si="0"/>
        <v>#VALUE!</v>
      </c>
      <c r="J36" s="138" t="e">
        <f t="shared" si="0"/>
        <v>#VALUE!</v>
      </c>
      <c r="K36" s="138" t="e">
        <f t="shared" si="0"/>
        <v>#VALUE!</v>
      </c>
      <c r="L36" s="138" t="e">
        <f t="shared" si="0"/>
        <v>#VALUE!</v>
      </c>
      <c r="M36" s="138" t="e">
        <f t="shared" si="0"/>
        <v>#VALUE!</v>
      </c>
      <c r="N36" s="138" t="e">
        <f t="shared" si="0"/>
        <v>#VALUE!</v>
      </c>
      <c r="O36" s="138" t="e">
        <f t="shared" si="0"/>
        <v>#VALUE!</v>
      </c>
      <c r="P36" s="138" t="e">
        <f t="shared" si="0"/>
        <v>#VALUE!</v>
      </c>
      <c r="Q36" s="138" t="e">
        <f t="shared" si="0"/>
        <v>#VALUE!</v>
      </c>
      <c r="R36" s="138" t="e">
        <f t="shared" si="0"/>
        <v>#VALUE!</v>
      </c>
      <c r="S36" s="138" t="e">
        <f t="shared" si="0"/>
        <v>#VALUE!</v>
      </c>
      <c r="T36" s="138" t="e">
        <f t="shared" si="0"/>
        <v>#VALUE!</v>
      </c>
      <c r="U36" s="138" t="e">
        <f t="shared" si="0"/>
        <v>#VALUE!</v>
      </c>
      <c r="V36" s="72"/>
    </row>
    <row r="37" spans="1:22" ht="12" customHeight="1">
      <c r="A37" s="344" t="s">
        <v>37</v>
      </c>
      <c r="B37" s="20" t="s">
        <v>38</v>
      </c>
      <c r="C37" s="138" t="e">
        <f t="shared" ref="C37:U45" si="1">IF(AND(C10="-",C22="-"),"-",SUBSTITUTE(C22,"-",0)-SUBSTITUTE(C10,"-",0))</f>
        <v>#VALUE!</v>
      </c>
      <c r="D37" s="139" t="e">
        <f t="shared" si="1"/>
        <v>#VALUE!</v>
      </c>
      <c r="E37" s="139" t="e">
        <f>IF(AND(E10="-",E22="-"),"-",SUBSTITUTE(E22,"-",0)-SUBSTITUTE(E10,"-",0))</f>
        <v>#VALUE!</v>
      </c>
      <c r="F37" s="138" t="e">
        <f t="shared" si="1"/>
        <v>#VALUE!</v>
      </c>
      <c r="G37" s="138" t="e">
        <f t="shared" si="1"/>
        <v>#VALUE!</v>
      </c>
      <c r="H37" s="138" t="e">
        <f t="shared" si="1"/>
        <v>#VALUE!</v>
      </c>
      <c r="I37" s="138" t="e">
        <f t="shared" si="1"/>
        <v>#VALUE!</v>
      </c>
      <c r="J37" s="138" t="e">
        <f t="shared" si="1"/>
        <v>#VALUE!</v>
      </c>
      <c r="K37" s="138" t="e">
        <f t="shared" si="1"/>
        <v>#VALUE!</v>
      </c>
      <c r="L37" s="138" t="e">
        <f t="shared" si="1"/>
        <v>#VALUE!</v>
      </c>
      <c r="M37" s="138" t="e">
        <f t="shared" si="1"/>
        <v>#VALUE!</v>
      </c>
      <c r="N37" s="138" t="e">
        <f t="shared" si="1"/>
        <v>#VALUE!</v>
      </c>
      <c r="O37" s="138" t="e">
        <f t="shared" si="1"/>
        <v>#VALUE!</v>
      </c>
      <c r="P37" s="138" t="e">
        <f t="shared" si="1"/>
        <v>#VALUE!</v>
      </c>
      <c r="Q37" s="138" t="e">
        <f t="shared" si="1"/>
        <v>#VALUE!</v>
      </c>
      <c r="R37" s="138" t="e">
        <f t="shared" si="1"/>
        <v>#VALUE!</v>
      </c>
      <c r="S37" s="138" t="e">
        <f t="shared" si="1"/>
        <v>#VALUE!</v>
      </c>
      <c r="T37" s="138" t="e">
        <f t="shared" si="1"/>
        <v>#VALUE!</v>
      </c>
      <c r="U37" s="138" t="e">
        <f t="shared" si="1"/>
        <v>#VALUE!</v>
      </c>
      <c r="V37" s="72"/>
    </row>
    <row r="38" spans="1:22" ht="12" customHeight="1">
      <c r="A38" s="344" t="s">
        <v>39</v>
      </c>
      <c r="B38" s="20" t="s">
        <v>40</v>
      </c>
      <c r="C38" s="138" t="e">
        <f t="shared" si="1"/>
        <v>#VALUE!</v>
      </c>
      <c r="D38" s="139" t="e">
        <f t="shared" si="1"/>
        <v>#VALUE!</v>
      </c>
      <c r="E38" s="139" t="e">
        <f t="shared" si="1"/>
        <v>#VALUE!</v>
      </c>
      <c r="F38" s="138" t="e">
        <f t="shared" si="1"/>
        <v>#VALUE!</v>
      </c>
      <c r="G38" s="138" t="e">
        <f t="shared" si="1"/>
        <v>#VALUE!</v>
      </c>
      <c r="H38" s="139" t="e">
        <f t="shared" si="1"/>
        <v>#VALUE!</v>
      </c>
      <c r="I38" s="138" t="e">
        <f t="shared" si="1"/>
        <v>#VALUE!</v>
      </c>
      <c r="J38" s="138" t="e">
        <f t="shared" si="1"/>
        <v>#VALUE!</v>
      </c>
      <c r="K38" s="138" t="e">
        <f t="shared" si="1"/>
        <v>#VALUE!</v>
      </c>
      <c r="L38" s="138" t="e">
        <f t="shared" si="1"/>
        <v>#VALUE!</v>
      </c>
      <c r="M38" s="138" t="e">
        <f t="shared" si="1"/>
        <v>#VALUE!</v>
      </c>
      <c r="N38" s="138" t="e">
        <f t="shared" si="1"/>
        <v>#VALUE!</v>
      </c>
      <c r="O38" s="138" t="e">
        <f t="shared" si="1"/>
        <v>#VALUE!</v>
      </c>
      <c r="P38" s="138" t="e">
        <f t="shared" si="1"/>
        <v>#VALUE!</v>
      </c>
      <c r="Q38" s="138" t="e">
        <f t="shared" si="1"/>
        <v>#VALUE!</v>
      </c>
      <c r="R38" s="138" t="e">
        <f t="shared" si="1"/>
        <v>#VALUE!</v>
      </c>
      <c r="S38" s="138" t="e">
        <f t="shared" si="1"/>
        <v>#VALUE!</v>
      </c>
      <c r="T38" s="138" t="e">
        <f t="shared" si="1"/>
        <v>#VALUE!</v>
      </c>
      <c r="U38" s="138" t="e">
        <f t="shared" si="1"/>
        <v>#VALUE!</v>
      </c>
      <c r="V38" s="72"/>
    </row>
    <row r="39" spans="1:22" ht="12" customHeight="1">
      <c r="A39" s="344" t="s">
        <v>41</v>
      </c>
      <c r="B39" s="20" t="s">
        <v>42</v>
      </c>
      <c r="C39" s="138" t="e">
        <f t="shared" si="1"/>
        <v>#VALUE!</v>
      </c>
      <c r="D39" s="139" t="e">
        <f t="shared" si="1"/>
        <v>#VALUE!</v>
      </c>
      <c r="E39" s="139" t="e">
        <f t="shared" si="1"/>
        <v>#VALUE!</v>
      </c>
      <c r="F39" s="138" t="e">
        <f t="shared" si="1"/>
        <v>#VALUE!</v>
      </c>
      <c r="G39" s="138" t="e">
        <f t="shared" si="1"/>
        <v>#VALUE!</v>
      </c>
      <c r="H39" s="138" t="e">
        <f t="shared" si="1"/>
        <v>#VALUE!</v>
      </c>
      <c r="I39" s="138" t="e">
        <f t="shared" si="1"/>
        <v>#VALUE!</v>
      </c>
      <c r="J39" s="138" t="e">
        <f t="shared" si="1"/>
        <v>#VALUE!</v>
      </c>
      <c r="K39" s="138" t="e">
        <f t="shared" si="1"/>
        <v>#VALUE!</v>
      </c>
      <c r="L39" s="138" t="e">
        <f t="shared" si="1"/>
        <v>#VALUE!</v>
      </c>
      <c r="M39" s="138" t="e">
        <f t="shared" si="1"/>
        <v>#VALUE!</v>
      </c>
      <c r="N39" s="138" t="e">
        <f t="shared" si="1"/>
        <v>#VALUE!</v>
      </c>
      <c r="O39" s="138" t="e">
        <f t="shared" si="1"/>
        <v>#VALUE!</v>
      </c>
      <c r="P39" s="138" t="e">
        <f t="shared" si="1"/>
        <v>#VALUE!</v>
      </c>
      <c r="Q39" s="138" t="e">
        <f t="shared" si="1"/>
        <v>#VALUE!</v>
      </c>
      <c r="R39" s="138" t="e">
        <f t="shared" si="1"/>
        <v>#VALUE!</v>
      </c>
      <c r="S39" s="138" t="e">
        <f t="shared" si="1"/>
        <v>#VALUE!</v>
      </c>
      <c r="T39" s="138" t="e">
        <f t="shared" si="1"/>
        <v>#VALUE!</v>
      </c>
      <c r="U39" s="138" t="e">
        <f t="shared" si="1"/>
        <v>#VALUE!</v>
      </c>
      <c r="V39" s="72"/>
    </row>
    <row r="40" spans="1:22" ht="12" customHeight="1">
      <c r="A40" s="344" t="s">
        <v>43</v>
      </c>
      <c r="B40" s="20" t="s">
        <v>44</v>
      </c>
      <c r="C40" s="138" t="e">
        <f t="shared" si="1"/>
        <v>#VALUE!</v>
      </c>
      <c r="D40" s="139" t="e">
        <f t="shared" si="1"/>
        <v>#VALUE!</v>
      </c>
      <c r="E40" s="139" t="e">
        <f t="shared" si="1"/>
        <v>#VALUE!</v>
      </c>
      <c r="F40" s="138" t="e">
        <f t="shared" si="1"/>
        <v>#VALUE!</v>
      </c>
      <c r="G40" s="138" t="e">
        <f t="shared" si="1"/>
        <v>#VALUE!</v>
      </c>
      <c r="H40" s="138" t="e">
        <f t="shared" si="1"/>
        <v>#VALUE!</v>
      </c>
      <c r="I40" s="138" t="e">
        <f t="shared" si="1"/>
        <v>#VALUE!</v>
      </c>
      <c r="J40" s="138" t="e">
        <f t="shared" si="1"/>
        <v>#VALUE!</v>
      </c>
      <c r="K40" s="138" t="e">
        <f t="shared" si="1"/>
        <v>#VALUE!</v>
      </c>
      <c r="L40" s="138" t="e">
        <f t="shared" si="1"/>
        <v>#VALUE!</v>
      </c>
      <c r="M40" s="138" t="e">
        <f t="shared" si="1"/>
        <v>#VALUE!</v>
      </c>
      <c r="N40" s="138" t="e">
        <f t="shared" si="1"/>
        <v>#VALUE!</v>
      </c>
      <c r="O40" s="138" t="e">
        <f t="shared" si="1"/>
        <v>#VALUE!</v>
      </c>
      <c r="P40" s="138" t="e">
        <f t="shared" si="1"/>
        <v>#VALUE!</v>
      </c>
      <c r="Q40" s="138" t="e">
        <f t="shared" si="1"/>
        <v>#VALUE!</v>
      </c>
      <c r="R40" s="138" t="e">
        <f t="shared" si="1"/>
        <v>#VALUE!</v>
      </c>
      <c r="S40" s="138" t="e">
        <f t="shared" si="1"/>
        <v>#VALUE!</v>
      </c>
      <c r="T40" s="138" t="e">
        <f t="shared" si="1"/>
        <v>#VALUE!</v>
      </c>
      <c r="U40" s="138" t="e">
        <f t="shared" si="1"/>
        <v>#VALUE!</v>
      </c>
      <c r="V40" s="72"/>
    </row>
    <row r="41" spans="1:22" ht="12" customHeight="1">
      <c r="A41" s="344" t="s">
        <v>45</v>
      </c>
      <c r="B41" s="20" t="s">
        <v>46</v>
      </c>
      <c r="C41" s="138" t="e">
        <f t="shared" si="1"/>
        <v>#VALUE!</v>
      </c>
      <c r="D41" s="139" t="e">
        <f>IF(AND(D14="-",D26="-"),"-",SUBSTITUTE(D26,"-",0)-SUBSTITUTE(D14,"-",0))</f>
        <v>#VALUE!</v>
      </c>
      <c r="E41" s="139" t="e">
        <f t="shared" si="1"/>
        <v>#VALUE!</v>
      </c>
      <c r="F41" s="138" t="e">
        <f t="shared" si="1"/>
        <v>#VALUE!</v>
      </c>
      <c r="G41" s="138" t="e">
        <f t="shared" si="1"/>
        <v>#VALUE!</v>
      </c>
      <c r="H41" s="138" t="e">
        <f t="shared" si="1"/>
        <v>#VALUE!</v>
      </c>
      <c r="I41" s="138" t="e">
        <f t="shared" si="1"/>
        <v>#VALUE!</v>
      </c>
      <c r="J41" s="138" t="e">
        <f t="shared" si="1"/>
        <v>#VALUE!</v>
      </c>
      <c r="K41" s="138" t="e">
        <f t="shared" si="1"/>
        <v>#VALUE!</v>
      </c>
      <c r="L41" s="138" t="e">
        <f t="shared" si="1"/>
        <v>#VALUE!</v>
      </c>
      <c r="M41" s="138" t="e">
        <f t="shared" si="1"/>
        <v>#VALUE!</v>
      </c>
      <c r="N41" s="138" t="e">
        <f t="shared" si="1"/>
        <v>#VALUE!</v>
      </c>
      <c r="O41" s="138" t="e">
        <f t="shared" si="1"/>
        <v>#VALUE!</v>
      </c>
      <c r="P41" s="138" t="e">
        <f t="shared" si="1"/>
        <v>#VALUE!</v>
      </c>
      <c r="Q41" s="138" t="e">
        <f t="shared" si="1"/>
        <v>#VALUE!</v>
      </c>
      <c r="R41" s="138" t="e">
        <f t="shared" si="1"/>
        <v>#VALUE!</v>
      </c>
      <c r="S41" s="138" t="e">
        <f t="shared" si="1"/>
        <v>#VALUE!</v>
      </c>
      <c r="T41" s="138" t="e">
        <f t="shared" si="1"/>
        <v>#VALUE!</v>
      </c>
      <c r="U41" s="138" t="e">
        <f t="shared" si="1"/>
        <v>#VALUE!</v>
      </c>
      <c r="V41" s="72"/>
    </row>
    <row r="42" spans="1:22" ht="12" customHeight="1">
      <c r="A42" s="344" t="s">
        <v>47</v>
      </c>
      <c r="B42" s="20" t="s">
        <v>48</v>
      </c>
      <c r="C42" s="138" t="e">
        <f t="shared" si="1"/>
        <v>#VALUE!</v>
      </c>
      <c r="D42" s="139" t="e">
        <f t="shared" si="1"/>
        <v>#VALUE!</v>
      </c>
      <c r="E42" s="139" t="e">
        <f t="shared" si="1"/>
        <v>#VALUE!</v>
      </c>
      <c r="F42" s="138" t="e">
        <f t="shared" si="1"/>
        <v>#VALUE!</v>
      </c>
      <c r="G42" s="138" t="e">
        <f t="shared" si="1"/>
        <v>#VALUE!</v>
      </c>
      <c r="H42" s="138" t="e">
        <f t="shared" si="1"/>
        <v>#VALUE!</v>
      </c>
      <c r="I42" s="138" t="e">
        <f t="shared" si="1"/>
        <v>#VALUE!</v>
      </c>
      <c r="J42" s="138" t="e">
        <f t="shared" si="1"/>
        <v>#VALUE!</v>
      </c>
      <c r="K42" s="138" t="e">
        <f t="shared" si="1"/>
        <v>#VALUE!</v>
      </c>
      <c r="L42" s="138" t="e">
        <f t="shared" si="1"/>
        <v>#VALUE!</v>
      </c>
      <c r="M42" s="138" t="e">
        <f t="shared" si="1"/>
        <v>#VALUE!</v>
      </c>
      <c r="N42" s="138" t="e">
        <f t="shared" si="1"/>
        <v>#VALUE!</v>
      </c>
      <c r="O42" s="138" t="e">
        <f t="shared" si="1"/>
        <v>#VALUE!</v>
      </c>
      <c r="P42" s="138" t="e">
        <f t="shared" si="1"/>
        <v>#VALUE!</v>
      </c>
      <c r="Q42" s="138" t="e">
        <f t="shared" si="1"/>
        <v>#VALUE!</v>
      </c>
      <c r="R42" s="138" t="e">
        <f t="shared" si="1"/>
        <v>#VALUE!</v>
      </c>
      <c r="S42" s="138" t="e">
        <f t="shared" si="1"/>
        <v>#VALUE!</v>
      </c>
      <c r="T42" s="138" t="e">
        <f t="shared" si="1"/>
        <v>#VALUE!</v>
      </c>
      <c r="U42" s="138" t="e">
        <f t="shared" si="1"/>
        <v>#VALUE!</v>
      </c>
      <c r="V42" s="72"/>
    </row>
    <row r="43" spans="1:22" ht="12" customHeight="1">
      <c r="A43" s="344" t="s">
        <v>49</v>
      </c>
      <c r="B43" s="20" t="s">
        <v>50</v>
      </c>
      <c r="C43" s="138" t="e">
        <f t="shared" si="1"/>
        <v>#VALUE!</v>
      </c>
      <c r="D43" s="139" t="e">
        <f t="shared" si="1"/>
        <v>#VALUE!</v>
      </c>
      <c r="E43" s="139" t="e">
        <f t="shared" si="1"/>
        <v>#VALUE!</v>
      </c>
      <c r="F43" s="138" t="e">
        <f t="shared" si="1"/>
        <v>#VALUE!</v>
      </c>
      <c r="G43" s="138" t="e">
        <f t="shared" si="1"/>
        <v>#VALUE!</v>
      </c>
      <c r="H43" s="138" t="e">
        <f t="shared" si="1"/>
        <v>#VALUE!</v>
      </c>
      <c r="I43" s="138" t="e">
        <f t="shared" si="1"/>
        <v>#VALUE!</v>
      </c>
      <c r="J43" s="138" t="e">
        <f t="shared" si="1"/>
        <v>#VALUE!</v>
      </c>
      <c r="K43" s="138" t="e">
        <f t="shared" si="1"/>
        <v>#VALUE!</v>
      </c>
      <c r="L43" s="138" t="e">
        <f t="shared" si="1"/>
        <v>#VALUE!</v>
      </c>
      <c r="M43" s="138" t="e">
        <f t="shared" si="1"/>
        <v>#VALUE!</v>
      </c>
      <c r="N43" s="138" t="e">
        <f t="shared" si="1"/>
        <v>#VALUE!</v>
      </c>
      <c r="O43" s="138" t="e">
        <f t="shared" si="1"/>
        <v>#VALUE!</v>
      </c>
      <c r="P43" s="138" t="e">
        <f t="shared" si="1"/>
        <v>#VALUE!</v>
      </c>
      <c r="Q43" s="138" t="e">
        <f t="shared" si="1"/>
        <v>#VALUE!</v>
      </c>
      <c r="R43" s="138" t="e">
        <f t="shared" si="1"/>
        <v>#VALUE!</v>
      </c>
      <c r="S43" s="138" t="e">
        <f t="shared" si="1"/>
        <v>#VALUE!</v>
      </c>
      <c r="T43" s="138" t="e">
        <f t="shared" si="1"/>
        <v>#VALUE!</v>
      </c>
      <c r="U43" s="138" t="e">
        <f t="shared" si="1"/>
        <v>#VALUE!</v>
      </c>
      <c r="V43" s="72"/>
    </row>
    <row r="44" spans="1:22" ht="12" customHeight="1">
      <c r="A44" s="344"/>
      <c r="B44" s="20" t="s">
        <v>51</v>
      </c>
      <c r="C44" s="138" t="e">
        <f t="shared" si="1"/>
        <v>#VALUE!</v>
      </c>
      <c r="D44" s="138" t="e">
        <f t="shared" si="1"/>
        <v>#VALUE!</v>
      </c>
      <c r="E44" s="139" t="e">
        <f t="shared" si="1"/>
        <v>#VALUE!</v>
      </c>
      <c r="F44" s="138" t="e">
        <f t="shared" si="1"/>
        <v>#VALUE!</v>
      </c>
      <c r="G44" s="138" t="e">
        <f t="shared" si="1"/>
        <v>#VALUE!</v>
      </c>
      <c r="H44" s="138" t="e">
        <f t="shared" si="1"/>
        <v>#VALUE!</v>
      </c>
      <c r="I44" s="138" t="e">
        <f t="shared" si="1"/>
        <v>#VALUE!</v>
      </c>
      <c r="J44" s="138" t="e">
        <f t="shared" si="1"/>
        <v>#VALUE!</v>
      </c>
      <c r="K44" s="138" t="e">
        <f t="shared" si="1"/>
        <v>#VALUE!</v>
      </c>
      <c r="L44" s="138" t="e">
        <f t="shared" si="1"/>
        <v>#VALUE!</v>
      </c>
      <c r="M44" s="138" t="e">
        <f t="shared" si="1"/>
        <v>#VALUE!</v>
      </c>
      <c r="N44" s="138" t="e">
        <f t="shared" si="1"/>
        <v>#VALUE!</v>
      </c>
      <c r="O44" s="138" t="e">
        <f t="shared" si="1"/>
        <v>#VALUE!</v>
      </c>
      <c r="P44" s="138" t="e">
        <f t="shared" si="1"/>
        <v>#VALUE!</v>
      </c>
      <c r="Q44" s="138" t="e">
        <f t="shared" si="1"/>
        <v>#VALUE!</v>
      </c>
      <c r="R44" s="138" t="e">
        <f t="shared" si="1"/>
        <v>#VALUE!</v>
      </c>
      <c r="S44" s="138" t="e">
        <f t="shared" si="1"/>
        <v>#VALUE!</v>
      </c>
      <c r="T44" s="138" t="e">
        <f t="shared" si="1"/>
        <v>#VALUE!</v>
      </c>
      <c r="U44" s="138" t="e">
        <f t="shared" si="1"/>
        <v>#VALUE!</v>
      </c>
      <c r="V44" s="72"/>
    </row>
    <row r="45" spans="1:22" ht="12" customHeight="1">
      <c r="A45" s="345"/>
      <c r="B45" s="39" t="s">
        <v>96</v>
      </c>
      <c r="C45" s="140" t="e">
        <f t="shared" si="1"/>
        <v>#VALUE!</v>
      </c>
      <c r="D45" s="140" t="e">
        <f t="shared" si="1"/>
        <v>#VALUE!</v>
      </c>
      <c r="E45" s="141" t="e">
        <f t="shared" si="1"/>
        <v>#VALUE!</v>
      </c>
      <c r="F45" s="140" t="e">
        <f t="shared" si="1"/>
        <v>#VALUE!</v>
      </c>
      <c r="G45" s="140" t="e">
        <f t="shared" si="1"/>
        <v>#VALUE!</v>
      </c>
      <c r="H45" s="141" t="e">
        <f t="shared" si="1"/>
        <v>#VALUE!</v>
      </c>
      <c r="I45" s="140" t="e">
        <f t="shared" si="1"/>
        <v>#VALUE!</v>
      </c>
      <c r="J45" s="140" t="e">
        <f t="shared" si="1"/>
        <v>#VALUE!</v>
      </c>
      <c r="K45" s="140" t="e">
        <f t="shared" si="1"/>
        <v>#VALUE!</v>
      </c>
      <c r="L45" s="140" t="e">
        <f t="shared" si="1"/>
        <v>#VALUE!</v>
      </c>
      <c r="M45" s="140" t="e">
        <f t="shared" si="1"/>
        <v>#VALUE!</v>
      </c>
      <c r="N45" s="140" t="e">
        <f t="shared" si="1"/>
        <v>#VALUE!</v>
      </c>
      <c r="O45" s="140" t="e">
        <f t="shared" si="1"/>
        <v>#VALUE!</v>
      </c>
      <c r="P45" s="140" t="e">
        <f t="shared" si="1"/>
        <v>#VALUE!</v>
      </c>
      <c r="Q45" s="140" t="e">
        <f t="shared" si="1"/>
        <v>#VALUE!</v>
      </c>
      <c r="R45" s="140" t="e">
        <f t="shared" si="1"/>
        <v>#VALUE!</v>
      </c>
      <c r="S45" s="140" t="e">
        <f t="shared" si="1"/>
        <v>#VALUE!</v>
      </c>
      <c r="T45" s="140" t="e">
        <f t="shared" si="1"/>
        <v>#VALUE!</v>
      </c>
      <c r="U45" s="140" t="e">
        <f t="shared" si="1"/>
        <v>#VALUE!</v>
      </c>
      <c r="V45" s="72"/>
    </row>
    <row r="46" spans="1:22" ht="12" customHeight="1">
      <c r="A46" s="28"/>
      <c r="B46" s="9"/>
      <c r="C46" s="50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72"/>
    </row>
    <row r="47" spans="1:22" ht="12" customHeight="1">
      <c r="A47" s="346" t="s">
        <v>53</v>
      </c>
      <c r="B47" s="18" t="str">
        <f>B34</f>
        <v xml:space="preserve">  平成31年1月</v>
      </c>
      <c r="C47" s="154">
        <f t="shared" ref="C47:U58" si="2">IF(OR(C7="-",C7&lt;10),"※",C34/C7*100)</f>
        <v>1.9543973941368076</v>
      </c>
      <c r="D47" s="154" t="str">
        <f t="shared" si="2"/>
        <v>※</v>
      </c>
      <c r="E47" s="154" t="str">
        <f t="shared" si="2"/>
        <v>※</v>
      </c>
      <c r="F47" s="154">
        <f t="shared" si="2"/>
        <v>-20</v>
      </c>
      <c r="G47" s="154">
        <f t="shared" si="2"/>
        <v>7.1428571428571423</v>
      </c>
      <c r="H47" s="154" t="str">
        <f t="shared" si="2"/>
        <v>※</v>
      </c>
      <c r="I47" s="154" t="str">
        <f t="shared" si="2"/>
        <v>※</v>
      </c>
      <c r="J47" s="154" t="str">
        <f t="shared" si="2"/>
        <v>※</v>
      </c>
      <c r="K47" s="154">
        <f t="shared" si="2"/>
        <v>13.725490196078432</v>
      </c>
      <c r="L47" s="154" t="str">
        <f t="shared" si="2"/>
        <v>※</v>
      </c>
      <c r="M47" s="154" t="str">
        <f t="shared" si="2"/>
        <v>※</v>
      </c>
      <c r="N47" s="154" t="str">
        <f t="shared" si="2"/>
        <v>※</v>
      </c>
      <c r="O47" s="154">
        <f t="shared" si="2"/>
        <v>-2.9411764705882351</v>
      </c>
      <c r="P47" s="154">
        <f t="shared" si="2"/>
        <v>-6.25</v>
      </c>
      <c r="Q47" s="154">
        <f t="shared" si="2"/>
        <v>-10</v>
      </c>
      <c r="R47" s="154">
        <f t="shared" si="2"/>
        <v>2.7027027027027026</v>
      </c>
      <c r="S47" s="154" t="str">
        <f t="shared" si="2"/>
        <v>※</v>
      </c>
      <c r="T47" s="154">
        <f t="shared" si="2"/>
        <v>-6.8965517241379306</v>
      </c>
      <c r="U47" s="154">
        <f t="shared" si="2"/>
        <v>8.3333333333333321</v>
      </c>
      <c r="V47" s="72"/>
    </row>
    <row r="48" spans="1:22" ht="12" customHeight="1">
      <c r="A48" s="347"/>
      <c r="B48" s="20" t="s">
        <v>34</v>
      </c>
      <c r="C48" s="155">
        <f t="shared" si="2"/>
        <v>4.8076923076923084</v>
      </c>
      <c r="D48" s="155" t="str">
        <f t="shared" si="2"/>
        <v>※</v>
      </c>
      <c r="E48" s="155" t="str">
        <f t="shared" si="2"/>
        <v>※</v>
      </c>
      <c r="F48" s="155">
        <f t="shared" si="2"/>
        <v>10</v>
      </c>
      <c r="G48" s="155">
        <f t="shared" si="2"/>
        <v>-13.333333333333334</v>
      </c>
      <c r="H48" s="155" t="str">
        <f t="shared" si="2"/>
        <v>※</v>
      </c>
      <c r="I48" s="155" t="str">
        <f t="shared" si="2"/>
        <v>※</v>
      </c>
      <c r="J48" s="155" t="str">
        <f t="shared" si="2"/>
        <v>※</v>
      </c>
      <c r="K48" s="155">
        <f t="shared" si="2"/>
        <v>12.962962962962962</v>
      </c>
      <c r="L48" s="155" t="str">
        <f t="shared" si="2"/>
        <v>※</v>
      </c>
      <c r="M48" s="155" t="str">
        <f t="shared" si="2"/>
        <v>※</v>
      </c>
      <c r="N48" s="155" t="str">
        <f t="shared" si="2"/>
        <v>※</v>
      </c>
      <c r="O48" s="155">
        <f t="shared" si="2"/>
        <v>0</v>
      </c>
      <c r="P48" s="155">
        <f t="shared" si="2"/>
        <v>28.571428571428569</v>
      </c>
      <c r="Q48" s="155">
        <f t="shared" si="2"/>
        <v>4</v>
      </c>
      <c r="R48" s="155">
        <f t="shared" si="2"/>
        <v>3.8461538461538463</v>
      </c>
      <c r="S48" s="155" t="str">
        <f t="shared" si="2"/>
        <v>※</v>
      </c>
      <c r="T48" s="155">
        <f t="shared" si="2"/>
        <v>0</v>
      </c>
      <c r="U48" s="155">
        <f t="shared" si="2"/>
        <v>16.666666666666664</v>
      </c>
      <c r="V48" s="72"/>
    </row>
    <row r="49" spans="1:22" ht="12" customHeight="1">
      <c r="A49" s="347" t="s">
        <v>104</v>
      </c>
      <c r="B49" s="20" t="s">
        <v>36</v>
      </c>
      <c r="C49" s="155" t="e">
        <f t="shared" si="2"/>
        <v>#VALUE!</v>
      </c>
      <c r="D49" s="155" t="str">
        <f t="shared" si="2"/>
        <v>※</v>
      </c>
      <c r="E49" s="155" t="str">
        <f t="shared" si="2"/>
        <v>※</v>
      </c>
      <c r="F49" s="155" t="str">
        <f t="shared" si="2"/>
        <v>※</v>
      </c>
      <c r="G49" s="155" t="e">
        <f t="shared" si="2"/>
        <v>#VALUE!</v>
      </c>
      <c r="H49" s="155" t="str">
        <f t="shared" si="2"/>
        <v>※</v>
      </c>
      <c r="I49" s="155" t="str">
        <f t="shared" si="2"/>
        <v>※</v>
      </c>
      <c r="J49" s="155" t="str">
        <f t="shared" si="2"/>
        <v>※</v>
      </c>
      <c r="K49" s="155" t="e">
        <f t="shared" si="2"/>
        <v>#VALUE!</v>
      </c>
      <c r="L49" s="155" t="str">
        <f t="shared" si="2"/>
        <v>※</v>
      </c>
      <c r="M49" s="155" t="str">
        <f t="shared" si="2"/>
        <v>※</v>
      </c>
      <c r="N49" s="155" t="str">
        <f t="shared" si="2"/>
        <v>※</v>
      </c>
      <c r="O49" s="155" t="e">
        <f t="shared" si="2"/>
        <v>#VALUE!</v>
      </c>
      <c r="P49" s="155" t="e">
        <f t="shared" si="2"/>
        <v>#VALUE!</v>
      </c>
      <c r="Q49" s="155" t="e">
        <f t="shared" si="2"/>
        <v>#VALUE!</v>
      </c>
      <c r="R49" s="155" t="e">
        <f t="shared" si="2"/>
        <v>#VALUE!</v>
      </c>
      <c r="S49" s="155" t="str">
        <f t="shared" si="2"/>
        <v>※</v>
      </c>
      <c r="T49" s="155" t="e">
        <f t="shared" si="2"/>
        <v>#VALUE!</v>
      </c>
      <c r="U49" s="155" t="e">
        <f t="shared" si="2"/>
        <v>#VALUE!</v>
      </c>
      <c r="V49" s="72"/>
    </row>
    <row r="50" spans="1:22" ht="12" customHeight="1">
      <c r="A50" s="347" t="s">
        <v>37</v>
      </c>
      <c r="B50" s="20" t="s">
        <v>38</v>
      </c>
      <c r="C50" s="155" t="e">
        <f t="shared" si="2"/>
        <v>#VALUE!</v>
      </c>
      <c r="D50" s="155" t="str">
        <f t="shared" si="2"/>
        <v>※</v>
      </c>
      <c r="E50" s="155" t="str">
        <f t="shared" si="2"/>
        <v>※</v>
      </c>
      <c r="F50" s="155" t="str">
        <f t="shared" si="2"/>
        <v>※</v>
      </c>
      <c r="G50" s="155" t="e">
        <f t="shared" si="2"/>
        <v>#VALUE!</v>
      </c>
      <c r="H50" s="155" t="str">
        <f t="shared" si="2"/>
        <v>※</v>
      </c>
      <c r="I50" s="155" t="str">
        <f t="shared" si="2"/>
        <v>※</v>
      </c>
      <c r="J50" s="155" t="str">
        <f t="shared" si="2"/>
        <v>※</v>
      </c>
      <c r="K50" s="155" t="e">
        <f t="shared" si="2"/>
        <v>#VALUE!</v>
      </c>
      <c r="L50" s="155" t="e">
        <f t="shared" si="2"/>
        <v>#VALUE!</v>
      </c>
      <c r="M50" s="155" t="str">
        <f t="shared" si="2"/>
        <v>※</v>
      </c>
      <c r="N50" s="155" t="str">
        <f t="shared" si="2"/>
        <v>※</v>
      </c>
      <c r="O50" s="155" t="e">
        <f t="shared" si="2"/>
        <v>#VALUE!</v>
      </c>
      <c r="P50" s="155" t="e">
        <f t="shared" si="2"/>
        <v>#VALUE!</v>
      </c>
      <c r="Q50" s="155" t="e">
        <f t="shared" si="2"/>
        <v>#VALUE!</v>
      </c>
      <c r="R50" s="155" t="e">
        <f t="shared" si="2"/>
        <v>#VALUE!</v>
      </c>
      <c r="S50" s="155" t="str">
        <f t="shared" si="2"/>
        <v>※</v>
      </c>
      <c r="T50" s="155" t="e">
        <f t="shared" si="2"/>
        <v>#VALUE!</v>
      </c>
      <c r="U50" s="155" t="e">
        <f t="shared" si="2"/>
        <v>#VALUE!</v>
      </c>
      <c r="V50" s="72"/>
    </row>
    <row r="51" spans="1:22" ht="12" customHeight="1">
      <c r="A51" s="347" t="s">
        <v>39</v>
      </c>
      <c r="B51" s="20" t="s">
        <v>40</v>
      </c>
      <c r="C51" s="155" t="e">
        <f t="shared" si="2"/>
        <v>#VALUE!</v>
      </c>
      <c r="D51" s="155" t="str">
        <f t="shared" si="2"/>
        <v>※</v>
      </c>
      <c r="E51" s="155" t="str">
        <f t="shared" si="2"/>
        <v>※</v>
      </c>
      <c r="F51" s="155" t="str">
        <f t="shared" si="2"/>
        <v>※</v>
      </c>
      <c r="G51" s="155" t="e">
        <f t="shared" si="2"/>
        <v>#VALUE!</v>
      </c>
      <c r="H51" s="155" t="str">
        <f t="shared" si="2"/>
        <v>※</v>
      </c>
      <c r="I51" s="155" t="str">
        <f t="shared" si="2"/>
        <v>※</v>
      </c>
      <c r="J51" s="155" t="str">
        <f t="shared" si="2"/>
        <v>※</v>
      </c>
      <c r="K51" s="155" t="e">
        <f t="shared" si="2"/>
        <v>#VALUE!</v>
      </c>
      <c r="L51" s="155" t="e">
        <f t="shared" si="2"/>
        <v>#VALUE!</v>
      </c>
      <c r="M51" s="155" t="str">
        <f t="shared" si="2"/>
        <v>※</v>
      </c>
      <c r="N51" s="155" t="str">
        <f t="shared" si="2"/>
        <v>※</v>
      </c>
      <c r="O51" s="155" t="e">
        <f t="shared" si="2"/>
        <v>#VALUE!</v>
      </c>
      <c r="P51" s="155" t="e">
        <f t="shared" si="2"/>
        <v>#VALUE!</v>
      </c>
      <c r="Q51" s="155" t="e">
        <f t="shared" si="2"/>
        <v>#VALUE!</v>
      </c>
      <c r="R51" s="155" t="e">
        <f t="shared" si="2"/>
        <v>#VALUE!</v>
      </c>
      <c r="S51" s="155" t="str">
        <f t="shared" si="2"/>
        <v>※</v>
      </c>
      <c r="T51" s="155" t="e">
        <f t="shared" si="2"/>
        <v>#VALUE!</v>
      </c>
      <c r="U51" s="155" t="e">
        <f t="shared" si="2"/>
        <v>#VALUE!</v>
      </c>
      <c r="V51" s="72"/>
    </row>
    <row r="52" spans="1:22" ht="12" customHeight="1">
      <c r="A52" s="347" t="s">
        <v>41</v>
      </c>
      <c r="B52" s="20" t="s">
        <v>42</v>
      </c>
      <c r="C52" s="155" t="e">
        <f t="shared" si="2"/>
        <v>#VALUE!</v>
      </c>
      <c r="D52" s="155" t="str">
        <f t="shared" si="2"/>
        <v>※</v>
      </c>
      <c r="E52" s="155" t="str">
        <f t="shared" si="2"/>
        <v>※</v>
      </c>
      <c r="F52" s="155" t="str">
        <f t="shared" si="2"/>
        <v>※</v>
      </c>
      <c r="G52" s="155" t="e">
        <f t="shared" si="2"/>
        <v>#VALUE!</v>
      </c>
      <c r="H52" s="155" t="str">
        <f t="shared" si="2"/>
        <v>※</v>
      </c>
      <c r="I52" s="155" t="str">
        <f t="shared" si="2"/>
        <v>※</v>
      </c>
      <c r="J52" s="155" t="str">
        <f t="shared" si="2"/>
        <v>※</v>
      </c>
      <c r="K52" s="155" t="e">
        <f t="shared" si="2"/>
        <v>#VALUE!</v>
      </c>
      <c r="L52" s="155" t="str">
        <f t="shared" si="2"/>
        <v>※</v>
      </c>
      <c r="M52" s="155" t="str">
        <f t="shared" si="2"/>
        <v>※</v>
      </c>
      <c r="N52" s="155" t="str">
        <f t="shared" si="2"/>
        <v>※</v>
      </c>
      <c r="O52" s="155" t="e">
        <f t="shared" si="2"/>
        <v>#VALUE!</v>
      </c>
      <c r="P52" s="155" t="e">
        <f t="shared" si="2"/>
        <v>#VALUE!</v>
      </c>
      <c r="Q52" s="155" t="e">
        <f t="shared" si="2"/>
        <v>#VALUE!</v>
      </c>
      <c r="R52" s="155" t="e">
        <f t="shared" si="2"/>
        <v>#VALUE!</v>
      </c>
      <c r="S52" s="155" t="str">
        <f t="shared" si="2"/>
        <v>※</v>
      </c>
      <c r="T52" s="155" t="e">
        <f t="shared" si="2"/>
        <v>#VALUE!</v>
      </c>
      <c r="U52" s="155" t="e">
        <f t="shared" si="2"/>
        <v>#VALUE!</v>
      </c>
      <c r="V52" s="72"/>
    </row>
    <row r="53" spans="1:22" ht="12" customHeight="1">
      <c r="A53" s="347" t="s">
        <v>43</v>
      </c>
      <c r="B53" s="20" t="s">
        <v>44</v>
      </c>
      <c r="C53" s="159" t="e">
        <f t="shared" si="2"/>
        <v>#VALUE!</v>
      </c>
      <c r="D53" s="159" t="str">
        <f t="shared" si="2"/>
        <v>※</v>
      </c>
      <c r="E53" s="159" t="str">
        <f t="shared" si="2"/>
        <v>※</v>
      </c>
      <c r="F53" s="159" t="str">
        <f t="shared" si="2"/>
        <v>※</v>
      </c>
      <c r="G53" s="159" t="e">
        <f t="shared" si="2"/>
        <v>#VALUE!</v>
      </c>
      <c r="H53" s="159" t="str">
        <f t="shared" si="2"/>
        <v>※</v>
      </c>
      <c r="I53" s="159" t="str">
        <f t="shared" si="2"/>
        <v>※</v>
      </c>
      <c r="J53" s="159" t="str">
        <f t="shared" si="2"/>
        <v>※</v>
      </c>
      <c r="K53" s="159" t="e">
        <f t="shared" si="2"/>
        <v>#VALUE!</v>
      </c>
      <c r="L53" s="159" t="str">
        <f t="shared" si="2"/>
        <v>※</v>
      </c>
      <c r="M53" s="159" t="str">
        <f t="shared" si="2"/>
        <v>※</v>
      </c>
      <c r="N53" s="159" t="str">
        <f t="shared" si="2"/>
        <v>※</v>
      </c>
      <c r="O53" s="159" t="e">
        <f t="shared" si="2"/>
        <v>#VALUE!</v>
      </c>
      <c r="P53" s="159" t="e">
        <f t="shared" si="2"/>
        <v>#VALUE!</v>
      </c>
      <c r="Q53" s="159" t="e">
        <f t="shared" si="2"/>
        <v>#VALUE!</v>
      </c>
      <c r="R53" s="159" t="e">
        <f t="shared" si="2"/>
        <v>#VALUE!</v>
      </c>
      <c r="S53" s="159" t="str">
        <f t="shared" si="2"/>
        <v>※</v>
      </c>
      <c r="T53" s="159" t="e">
        <f t="shared" si="2"/>
        <v>#VALUE!</v>
      </c>
      <c r="U53" s="159" t="e">
        <f t="shared" si="2"/>
        <v>#VALUE!</v>
      </c>
      <c r="V53" s="72"/>
    </row>
    <row r="54" spans="1:22" ht="12" customHeight="1">
      <c r="A54" s="347" t="s">
        <v>45</v>
      </c>
      <c r="B54" s="20" t="s">
        <v>46</v>
      </c>
      <c r="C54" s="155" t="e">
        <f t="shared" si="2"/>
        <v>#VALUE!</v>
      </c>
      <c r="D54" s="155" t="str">
        <f t="shared" si="2"/>
        <v>※</v>
      </c>
      <c r="E54" s="155" t="str">
        <f t="shared" si="2"/>
        <v>※</v>
      </c>
      <c r="F54" s="155" t="str">
        <f t="shared" si="2"/>
        <v>※</v>
      </c>
      <c r="G54" s="155" t="e">
        <f t="shared" si="2"/>
        <v>#VALUE!</v>
      </c>
      <c r="H54" s="155" t="str">
        <f t="shared" si="2"/>
        <v>※</v>
      </c>
      <c r="I54" s="155" t="str">
        <f t="shared" si="2"/>
        <v>※</v>
      </c>
      <c r="J54" s="155" t="str">
        <f t="shared" si="2"/>
        <v>※</v>
      </c>
      <c r="K54" s="155" t="e">
        <f t="shared" si="2"/>
        <v>#VALUE!</v>
      </c>
      <c r="L54" s="155" t="str">
        <f t="shared" si="2"/>
        <v>※</v>
      </c>
      <c r="M54" s="155" t="str">
        <f t="shared" si="2"/>
        <v>※</v>
      </c>
      <c r="N54" s="155" t="str">
        <f t="shared" si="2"/>
        <v>※</v>
      </c>
      <c r="O54" s="155" t="e">
        <f t="shared" si="2"/>
        <v>#VALUE!</v>
      </c>
      <c r="P54" s="155" t="e">
        <f t="shared" si="2"/>
        <v>#VALUE!</v>
      </c>
      <c r="Q54" s="155" t="e">
        <f t="shared" si="2"/>
        <v>#VALUE!</v>
      </c>
      <c r="R54" s="155" t="e">
        <f t="shared" si="2"/>
        <v>#VALUE!</v>
      </c>
      <c r="S54" s="155" t="str">
        <f t="shared" si="2"/>
        <v>※</v>
      </c>
      <c r="T54" s="155" t="e">
        <f t="shared" si="2"/>
        <v>#VALUE!</v>
      </c>
      <c r="U54" s="155" t="e">
        <f t="shared" si="2"/>
        <v>#VALUE!</v>
      </c>
      <c r="V54" s="72"/>
    </row>
    <row r="55" spans="1:22" ht="12" customHeight="1">
      <c r="A55" s="347" t="s">
        <v>47</v>
      </c>
      <c r="B55" s="20" t="s">
        <v>48</v>
      </c>
      <c r="C55" s="155" t="e">
        <f t="shared" si="2"/>
        <v>#VALUE!</v>
      </c>
      <c r="D55" s="155" t="str">
        <f t="shared" si="2"/>
        <v>※</v>
      </c>
      <c r="E55" s="155" t="str">
        <f t="shared" si="2"/>
        <v>※</v>
      </c>
      <c r="F55" s="155" t="e">
        <f t="shared" si="2"/>
        <v>#VALUE!</v>
      </c>
      <c r="G55" s="155" t="e">
        <f t="shared" si="2"/>
        <v>#VALUE!</v>
      </c>
      <c r="H55" s="155" t="str">
        <f t="shared" si="2"/>
        <v>※</v>
      </c>
      <c r="I55" s="155" t="str">
        <f t="shared" si="2"/>
        <v>※</v>
      </c>
      <c r="J55" s="155" t="str">
        <f t="shared" si="2"/>
        <v>※</v>
      </c>
      <c r="K55" s="155" t="e">
        <f t="shared" si="2"/>
        <v>#VALUE!</v>
      </c>
      <c r="L55" s="155" t="str">
        <f t="shared" si="2"/>
        <v>※</v>
      </c>
      <c r="M55" s="155" t="str">
        <f t="shared" si="2"/>
        <v>※</v>
      </c>
      <c r="N55" s="155" t="str">
        <f t="shared" si="2"/>
        <v>※</v>
      </c>
      <c r="O55" s="155" t="e">
        <f t="shared" si="2"/>
        <v>#VALUE!</v>
      </c>
      <c r="P55" s="155" t="e">
        <f t="shared" si="2"/>
        <v>#VALUE!</v>
      </c>
      <c r="Q55" s="155" t="e">
        <f t="shared" si="2"/>
        <v>#VALUE!</v>
      </c>
      <c r="R55" s="155" t="e">
        <f t="shared" si="2"/>
        <v>#VALUE!</v>
      </c>
      <c r="S55" s="155" t="str">
        <f t="shared" si="2"/>
        <v>※</v>
      </c>
      <c r="T55" s="155" t="e">
        <f t="shared" si="2"/>
        <v>#VALUE!</v>
      </c>
      <c r="U55" s="155" t="e">
        <f t="shared" si="2"/>
        <v>#VALUE!</v>
      </c>
      <c r="V55" s="72"/>
    </row>
    <row r="56" spans="1:22" ht="12" customHeight="1">
      <c r="A56" s="347" t="s">
        <v>49</v>
      </c>
      <c r="B56" s="20" t="s">
        <v>50</v>
      </c>
      <c r="C56" s="155" t="e">
        <f t="shared" si="2"/>
        <v>#VALUE!</v>
      </c>
      <c r="D56" s="155" t="str">
        <f t="shared" si="2"/>
        <v>※</v>
      </c>
      <c r="E56" s="155" t="str">
        <f t="shared" si="2"/>
        <v>※</v>
      </c>
      <c r="F56" s="155" t="str">
        <f t="shared" si="2"/>
        <v>※</v>
      </c>
      <c r="G56" s="155" t="e">
        <f t="shared" si="2"/>
        <v>#VALUE!</v>
      </c>
      <c r="H56" s="155" t="str">
        <f t="shared" si="2"/>
        <v>※</v>
      </c>
      <c r="I56" s="155" t="str">
        <f t="shared" si="2"/>
        <v>※</v>
      </c>
      <c r="J56" s="155" t="str">
        <f t="shared" si="2"/>
        <v>※</v>
      </c>
      <c r="K56" s="155" t="e">
        <f t="shared" si="2"/>
        <v>#VALUE!</v>
      </c>
      <c r="L56" s="155" t="str">
        <f t="shared" si="2"/>
        <v>※</v>
      </c>
      <c r="M56" s="155" t="str">
        <f t="shared" si="2"/>
        <v>※</v>
      </c>
      <c r="N56" s="155" t="e">
        <f t="shared" si="2"/>
        <v>#VALUE!</v>
      </c>
      <c r="O56" s="155" t="e">
        <f t="shared" si="2"/>
        <v>#VALUE!</v>
      </c>
      <c r="P56" s="155" t="e">
        <f t="shared" si="2"/>
        <v>#VALUE!</v>
      </c>
      <c r="Q56" s="155" t="e">
        <f t="shared" si="2"/>
        <v>#VALUE!</v>
      </c>
      <c r="R56" s="155" t="e">
        <f t="shared" si="2"/>
        <v>#VALUE!</v>
      </c>
      <c r="S56" s="155" t="str">
        <f t="shared" si="2"/>
        <v>※</v>
      </c>
      <c r="T56" s="155" t="e">
        <f t="shared" si="2"/>
        <v>#VALUE!</v>
      </c>
      <c r="U56" s="155" t="e">
        <f t="shared" si="2"/>
        <v>#VALUE!</v>
      </c>
      <c r="V56" s="72"/>
    </row>
    <row r="57" spans="1:22" ht="12" customHeight="1">
      <c r="A57" s="347"/>
      <c r="B57" s="20" t="s">
        <v>51</v>
      </c>
      <c r="C57" s="155" t="e">
        <f t="shared" si="2"/>
        <v>#VALUE!</v>
      </c>
      <c r="D57" s="155" t="str">
        <f t="shared" si="2"/>
        <v>※</v>
      </c>
      <c r="E57" s="155" t="str">
        <f t="shared" si="2"/>
        <v>※</v>
      </c>
      <c r="F57" s="155" t="e">
        <f t="shared" si="2"/>
        <v>#VALUE!</v>
      </c>
      <c r="G57" s="155" t="e">
        <f t="shared" si="2"/>
        <v>#VALUE!</v>
      </c>
      <c r="H57" s="155" t="str">
        <f t="shared" si="2"/>
        <v>※</v>
      </c>
      <c r="I57" s="155" t="str">
        <f t="shared" si="2"/>
        <v>※</v>
      </c>
      <c r="J57" s="155" t="str">
        <f t="shared" si="2"/>
        <v>※</v>
      </c>
      <c r="K57" s="155" t="e">
        <f t="shared" si="2"/>
        <v>#VALUE!</v>
      </c>
      <c r="L57" s="155" t="str">
        <f t="shared" si="2"/>
        <v>※</v>
      </c>
      <c r="M57" s="155" t="str">
        <f t="shared" si="2"/>
        <v>※</v>
      </c>
      <c r="N57" s="155" t="str">
        <f t="shared" si="2"/>
        <v>※</v>
      </c>
      <c r="O57" s="155" t="e">
        <f t="shared" si="2"/>
        <v>#VALUE!</v>
      </c>
      <c r="P57" s="155" t="e">
        <f t="shared" si="2"/>
        <v>#VALUE!</v>
      </c>
      <c r="Q57" s="155" t="e">
        <f t="shared" si="2"/>
        <v>#VALUE!</v>
      </c>
      <c r="R57" s="155" t="e">
        <f t="shared" si="2"/>
        <v>#VALUE!</v>
      </c>
      <c r="S57" s="155" t="str">
        <f t="shared" si="2"/>
        <v>※</v>
      </c>
      <c r="T57" s="155" t="e">
        <f t="shared" si="2"/>
        <v>#VALUE!</v>
      </c>
      <c r="U57" s="155" t="e">
        <f t="shared" si="2"/>
        <v>#VALUE!</v>
      </c>
      <c r="V57" s="72"/>
    </row>
    <row r="58" spans="1:22" ht="12" customHeight="1">
      <c r="A58" s="348"/>
      <c r="B58" s="39" t="s">
        <v>101</v>
      </c>
      <c r="C58" s="156" t="e">
        <f t="shared" si="2"/>
        <v>#VALUE!</v>
      </c>
      <c r="D58" s="156" t="str">
        <f t="shared" si="2"/>
        <v>※</v>
      </c>
      <c r="E58" s="156" t="str">
        <f t="shared" si="2"/>
        <v>※</v>
      </c>
      <c r="F58" s="156" t="e">
        <f t="shared" si="2"/>
        <v>#VALUE!</v>
      </c>
      <c r="G58" s="156" t="e">
        <f t="shared" si="2"/>
        <v>#VALUE!</v>
      </c>
      <c r="H58" s="156" t="str">
        <f t="shared" si="2"/>
        <v>※</v>
      </c>
      <c r="I58" s="156" t="str">
        <f t="shared" si="2"/>
        <v>※</v>
      </c>
      <c r="J58" s="156" t="str">
        <f t="shared" si="2"/>
        <v>※</v>
      </c>
      <c r="K58" s="156" t="e">
        <f t="shared" si="2"/>
        <v>#VALUE!</v>
      </c>
      <c r="L58" s="156" t="str">
        <f t="shared" si="2"/>
        <v>※</v>
      </c>
      <c r="M58" s="156" t="str">
        <f t="shared" si="2"/>
        <v>※</v>
      </c>
      <c r="N58" s="156" t="str">
        <f t="shared" si="2"/>
        <v>※</v>
      </c>
      <c r="O58" s="156" t="e">
        <f t="shared" si="2"/>
        <v>#VALUE!</v>
      </c>
      <c r="P58" s="156" t="e">
        <f t="shared" si="2"/>
        <v>#VALUE!</v>
      </c>
      <c r="Q58" s="156" t="e">
        <f t="shared" si="2"/>
        <v>#VALUE!</v>
      </c>
      <c r="R58" s="156" t="e">
        <f t="shared" si="2"/>
        <v>#VALUE!</v>
      </c>
      <c r="S58" s="156" t="str">
        <f t="shared" si="2"/>
        <v>※</v>
      </c>
      <c r="T58" s="156" t="e">
        <f t="shared" si="2"/>
        <v>#VALUE!</v>
      </c>
      <c r="U58" s="156" t="e">
        <f t="shared" si="2"/>
        <v>#VALUE!</v>
      </c>
      <c r="V58" s="72"/>
    </row>
    <row r="59" spans="1:22">
      <c r="A59" s="4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72"/>
    </row>
    <row r="60" spans="1:22">
      <c r="A60" s="43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72"/>
    </row>
    <row r="61" spans="1:22">
      <c r="A61" s="43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72"/>
    </row>
    <row r="62" spans="1:22">
      <c r="A62" s="43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72"/>
    </row>
    <row r="63" spans="1:22">
      <c r="A63" s="43"/>
      <c r="B63" s="52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3"/>
      <c r="U63" s="53"/>
      <c r="V63" s="72"/>
    </row>
    <row r="64" spans="1:22">
      <c r="A64" s="74"/>
      <c r="B64" s="72"/>
      <c r="C64" s="54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1:22">
      <c r="A65" s="74"/>
      <c r="B65" s="72"/>
      <c r="C65" s="54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</row>
    <row r="66" spans="1:22">
      <c r="A66" s="74"/>
      <c r="B66" s="72"/>
      <c r="C66" s="54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</row>
    <row r="67" spans="1:22">
      <c r="A67" s="74"/>
      <c r="B67" s="72"/>
      <c r="C67" s="54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</row>
    <row r="68" spans="1:22">
      <c r="A68" s="74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1:22">
      <c r="A69" s="74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</row>
    <row r="70" spans="1:22">
      <c r="A70" s="7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</row>
    <row r="71" spans="1:22">
      <c r="A71" s="7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</row>
    <row r="72" spans="1:22">
      <c r="A72" s="74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</row>
    <row r="73" spans="1:22">
      <c r="A73" s="7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</row>
    <row r="74" spans="1:22">
      <c r="A74" s="74"/>
      <c r="B74" s="72"/>
      <c r="C74" s="5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1:2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</row>
    <row r="76" spans="1:22">
      <c r="A76" s="7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</row>
    <row r="77" spans="1:22">
      <c r="A77" s="74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1:22">
      <c r="A78" s="7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</row>
    <row r="79" spans="1:22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</row>
    <row r="80" spans="1:22">
      <c r="A80" s="74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</row>
    <row r="81" spans="1:22">
      <c r="A81" s="74"/>
      <c r="B81" s="72"/>
      <c r="C81" s="5"/>
      <c r="D81" s="5"/>
      <c r="E81" s="5"/>
      <c r="F81" s="5"/>
      <c r="G81" s="72"/>
      <c r="H81" s="5"/>
      <c r="I81" s="72"/>
      <c r="J81" s="72"/>
      <c r="K81" s="72"/>
      <c r="L81" s="72"/>
      <c r="M81" s="5"/>
      <c r="N81" s="72"/>
      <c r="O81" s="72"/>
      <c r="P81" s="72"/>
      <c r="Q81" s="72"/>
      <c r="R81" s="72"/>
      <c r="S81" s="72"/>
      <c r="T81" s="72"/>
      <c r="U81" s="72"/>
      <c r="V81" s="72"/>
    </row>
    <row r="82" spans="1:22">
      <c r="A82" s="74"/>
      <c r="B82" s="72"/>
      <c r="C82" s="54"/>
      <c r="D82" s="5"/>
      <c r="E82" s="5"/>
      <c r="F82" s="5"/>
      <c r="G82" s="72"/>
      <c r="H82" s="5"/>
      <c r="I82" s="72"/>
      <c r="J82" s="97"/>
      <c r="K82" s="97"/>
      <c r="L82" s="97"/>
      <c r="M82" s="5"/>
      <c r="N82" s="72"/>
      <c r="O82" s="72"/>
      <c r="P82" s="97"/>
      <c r="Q82" s="97"/>
      <c r="R82" s="97"/>
      <c r="S82" s="97"/>
      <c r="T82" s="72"/>
      <c r="U82" s="72"/>
      <c r="V82" s="72"/>
    </row>
    <row r="83" spans="1:22">
      <c r="A83" s="74"/>
      <c r="B83" s="72"/>
      <c r="C83" s="72"/>
      <c r="D83" s="72"/>
      <c r="E83" s="72"/>
      <c r="F83" s="72"/>
      <c r="G83" s="72"/>
      <c r="H83" s="72"/>
      <c r="I83" s="72"/>
      <c r="J83" s="97"/>
      <c r="K83" s="97"/>
      <c r="L83" s="97"/>
      <c r="M83" s="72"/>
      <c r="N83" s="72"/>
      <c r="O83" s="72"/>
      <c r="P83" s="97"/>
      <c r="Q83" s="97"/>
      <c r="R83" s="97"/>
      <c r="S83" s="97"/>
      <c r="T83" s="72"/>
      <c r="U83" s="72"/>
      <c r="V83" s="72"/>
    </row>
    <row r="84" spans="1:22">
      <c r="A84" s="74"/>
      <c r="B84" s="72"/>
      <c r="C84" s="72"/>
      <c r="D84" s="72"/>
      <c r="E84" s="72"/>
      <c r="F84" s="72"/>
      <c r="G84" s="72"/>
      <c r="H84" s="72"/>
      <c r="I84" s="72"/>
      <c r="J84" s="97"/>
      <c r="K84" s="97"/>
      <c r="L84" s="97"/>
      <c r="M84" s="72"/>
      <c r="N84" s="72"/>
      <c r="O84" s="72"/>
      <c r="P84" s="97"/>
      <c r="Q84" s="97"/>
      <c r="R84" s="97"/>
      <c r="S84" s="97"/>
      <c r="T84" s="72"/>
      <c r="U84" s="72"/>
      <c r="V84" s="72"/>
    </row>
  </sheetData>
  <mergeCells count="6">
    <mergeCell ref="A1:U1"/>
    <mergeCell ref="C4:U4"/>
    <mergeCell ref="C5:C6"/>
    <mergeCell ref="A7:A30"/>
    <mergeCell ref="A34:A45"/>
    <mergeCell ref="A47:A58"/>
  </mergeCells>
  <phoneticPr fontId="3"/>
  <conditionalFormatting sqref="C48:U58">
    <cfRule type="expression" dxfId="29" priority="1" stopIfTrue="1">
      <formula>ISERROR(C35)</formula>
    </cfRule>
  </conditionalFormatting>
  <conditionalFormatting sqref="C35:U45">
    <cfRule type="expression" dxfId="28" priority="2" stopIfTrue="1">
      <formula>ISERROR(C35)</formula>
    </cfRule>
  </conditionalFormatting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&amp;C－15－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1総 </vt:lpstr>
      <vt:lpstr>1男 </vt:lpstr>
      <vt:lpstr>1女 </vt:lpstr>
      <vt:lpstr>2総 </vt:lpstr>
      <vt:lpstr>2男</vt:lpstr>
      <vt:lpstr>2女</vt:lpstr>
      <vt:lpstr>3総</vt:lpstr>
      <vt:lpstr>3男</vt:lpstr>
      <vt:lpstr>3女</vt:lpstr>
      <vt:lpstr>4総</vt:lpstr>
      <vt:lpstr>4男</vt:lpstr>
      <vt:lpstr>4女</vt:lpstr>
      <vt:lpstr>5</vt:lpstr>
      <vt:lpstr>6</vt:lpstr>
      <vt:lpstr>7総</vt:lpstr>
      <vt:lpstr>7男</vt:lpstr>
      <vt:lpstr>7女</vt:lpstr>
      <vt:lpstr>8総</vt:lpstr>
      <vt:lpstr>8男</vt:lpstr>
      <vt:lpstr>8女</vt:lpstr>
      <vt:lpstr>9</vt:lpstr>
      <vt:lpstr>10</vt:lpstr>
      <vt:lpstr>'10'!Print_Area</vt:lpstr>
      <vt:lpstr>'1女 '!Print_Area</vt:lpstr>
      <vt:lpstr>'1総 '!Print_Area</vt:lpstr>
      <vt:lpstr>'1男 '!Print_Area</vt:lpstr>
      <vt:lpstr>'2女'!Print_Area</vt:lpstr>
      <vt:lpstr>'2総 '!Print_Area</vt:lpstr>
      <vt:lpstr>'2男'!Print_Area</vt:lpstr>
      <vt:lpstr>'3女'!Print_Area</vt:lpstr>
      <vt:lpstr>'3総'!Print_Area</vt:lpstr>
      <vt:lpstr>'3男'!Print_Area</vt:lpstr>
      <vt:lpstr>'4女'!Print_Area</vt:lpstr>
      <vt:lpstr>'4総'!Print_Area</vt:lpstr>
      <vt:lpstr>'4男'!Print_Area</vt:lpstr>
      <vt:lpstr>'5'!Print_Area</vt:lpstr>
      <vt:lpstr>'6'!Print_Area</vt:lpstr>
      <vt:lpstr>'7女'!Print_Area</vt:lpstr>
      <vt:lpstr>'7総'!Print_Area</vt:lpstr>
      <vt:lpstr>'7男'!Print_Area</vt:lpstr>
      <vt:lpstr>'8女'!Print_Area</vt:lpstr>
      <vt:lpstr>'8総'!Print_Area</vt:lpstr>
      <vt:lpstr>'8男'!Print_Area</vt:lpstr>
      <vt:lpstr>'9'!Print_Area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2019-03-28T07:33:26Z</dcterms:modified>
</cp:coreProperties>
</file>