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0215" yWindow="15" windowWidth="10200" windowHeight="8145"/>
  </bookViews>
  <sheets>
    <sheet name="取引基本表" sheetId="34" r:id="rId1"/>
    <sheet name="投入係数表" sheetId="35" r:id="rId2"/>
    <sheet name="逆行列係数表" sheetId="36" r:id="rId3"/>
    <sheet name="生産誘発額" sheetId="37" r:id="rId4"/>
    <sheet name="生産誘発係数" sheetId="38" r:id="rId5"/>
    <sheet name="生産誘発依存度" sheetId="39" r:id="rId6"/>
    <sheet name="粗付加価値誘発額" sheetId="40" r:id="rId7"/>
    <sheet name="粗付加価値誘発係数" sheetId="41" r:id="rId8"/>
    <sheet name="粗付加価値誘発依存度" sheetId="42" r:id="rId9"/>
    <sheet name="輸移入誘発額" sheetId="44" r:id="rId10"/>
    <sheet name="輸移入誘発係数" sheetId="45" r:id="rId11"/>
    <sheet name="輸移入誘発依存度" sheetId="46" r:id="rId12"/>
  </sheets>
  <definedNames>
    <definedName name="_xlnm.Print_Area" localSheetId="0">取引基本表!$A$3:$AB$29</definedName>
    <definedName name="Q_1919">#REF!</definedName>
  </definedNames>
  <calcPr calcId="145621"/>
</workbook>
</file>

<file path=xl/calcChain.xml><?xml version="1.0" encoding="utf-8"?>
<calcChain xmlns="http://schemas.openxmlformats.org/spreadsheetml/2006/main">
  <c r="Q19" i="36" l="1"/>
  <c r="H19" i="44" l="1"/>
  <c r="G19" i="44"/>
  <c r="F19" i="44"/>
  <c r="E19" i="44"/>
  <c r="D19" i="44"/>
  <c r="C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19" i="44" l="1"/>
  <c r="C19" i="37" l="1"/>
  <c r="D19" i="37"/>
  <c r="E19" i="37"/>
  <c r="F19" i="37"/>
  <c r="G19" i="37"/>
  <c r="H19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  <c r="I5" i="37"/>
  <c r="AF6" i="34"/>
  <c r="AG18" i="34"/>
  <c r="AG17" i="34"/>
  <c r="AG16" i="34"/>
  <c r="AG15" i="34"/>
  <c r="AG14" i="34"/>
  <c r="AG13" i="34"/>
  <c r="AG12" i="34"/>
  <c r="AG11" i="34"/>
  <c r="AG10" i="34"/>
  <c r="AG9" i="34"/>
  <c r="AG8" i="34"/>
  <c r="AG7" i="34"/>
  <c r="AG6" i="34"/>
  <c r="AF20" i="34"/>
  <c r="AG20" i="34" s="1"/>
  <c r="AF19" i="34"/>
  <c r="AG19" i="34" s="1"/>
  <c r="AF18" i="34"/>
  <c r="AF17" i="34"/>
  <c r="AF16" i="34"/>
  <c r="AF15" i="34"/>
  <c r="AF14" i="34"/>
  <c r="AF13" i="34"/>
  <c r="AF12" i="34"/>
  <c r="AF11" i="34"/>
  <c r="AF10" i="34"/>
  <c r="AF9" i="34"/>
  <c r="AF8" i="34"/>
  <c r="AF7" i="34"/>
</calcChain>
</file>

<file path=xl/sharedStrings.xml><?xml version="1.0" encoding="utf-8"?>
<sst xmlns="http://schemas.openxmlformats.org/spreadsheetml/2006/main" count="708" uniqueCount="128">
  <si>
    <t>内生部門計</t>
  </si>
  <si>
    <t>雇用者所得</t>
  </si>
  <si>
    <t>営業余剰</t>
  </si>
  <si>
    <t>資本減耗引当</t>
  </si>
  <si>
    <t>（控除）経常補助金</t>
  </si>
  <si>
    <t>粗付加価値部門計</t>
  </si>
  <si>
    <t>地域内生産額</t>
  </si>
  <si>
    <t>輸移出</t>
    <rPh sb="0" eb="3">
      <t>ユイシュツ</t>
    </rPh>
    <phoneticPr fontId="8"/>
  </si>
  <si>
    <t>農林水産業</t>
    <rPh sb="0" eb="2">
      <t>ノウリン</t>
    </rPh>
    <rPh sb="2" eb="5">
      <t>スイサンギョウ</t>
    </rPh>
    <phoneticPr fontId="8"/>
  </si>
  <si>
    <t>製造業</t>
    <rPh sb="0" eb="3">
      <t>セイゾウギョウ</t>
    </rPh>
    <phoneticPr fontId="8"/>
  </si>
  <si>
    <t>建設業</t>
    <rPh sb="0" eb="3">
      <t>ケンセツギョウ</t>
    </rPh>
    <phoneticPr fontId="8"/>
  </si>
  <si>
    <t>電気・ガス・水道</t>
    <rPh sb="0" eb="2">
      <t>デンキ</t>
    </rPh>
    <rPh sb="6" eb="8">
      <t>スイドウ</t>
    </rPh>
    <phoneticPr fontId="8"/>
  </si>
  <si>
    <t>古紙・金属屑</t>
    <rPh sb="0" eb="2">
      <t>コシ</t>
    </rPh>
    <rPh sb="3" eb="5">
      <t>キンゾク</t>
    </rPh>
    <rPh sb="5" eb="6">
      <t>クズ</t>
    </rPh>
    <phoneticPr fontId="8"/>
  </si>
  <si>
    <t>農林
水産業</t>
    <rPh sb="0" eb="2">
      <t>ノウリン</t>
    </rPh>
    <rPh sb="3" eb="6">
      <t>スイサンギョウ</t>
    </rPh>
    <phoneticPr fontId="8"/>
  </si>
  <si>
    <t>電気・
ガス・
水道</t>
    <rPh sb="0" eb="2">
      <t>デンキ</t>
    </rPh>
    <rPh sb="8" eb="10">
      <t>スイドウ</t>
    </rPh>
    <phoneticPr fontId="8"/>
  </si>
  <si>
    <t>内生
部門計</t>
    <phoneticPr fontId="8"/>
  </si>
  <si>
    <t>最終
需要計</t>
    <phoneticPr fontId="8"/>
  </si>
  <si>
    <t>家計外
消費
支出
（列）</t>
    <phoneticPr fontId="8"/>
  </si>
  <si>
    <t>県内
総固定
資本
形成</t>
    <rPh sb="0" eb="2">
      <t>ケンナイ</t>
    </rPh>
    <rPh sb="3" eb="4">
      <t>ソウ</t>
    </rPh>
    <rPh sb="4" eb="6">
      <t>コテイ</t>
    </rPh>
    <rPh sb="7" eb="9">
      <t>シホン</t>
    </rPh>
    <rPh sb="10" eb="12">
      <t>ケイセイ</t>
    </rPh>
    <phoneticPr fontId="8"/>
  </si>
  <si>
    <t>在庫
純増</t>
    <rPh sb="0" eb="2">
      <t>ザイコ</t>
    </rPh>
    <rPh sb="3" eb="5">
      <t>ジュンゾウ</t>
    </rPh>
    <phoneticPr fontId="8"/>
  </si>
  <si>
    <t>県内
最終
需要計</t>
    <rPh sb="0" eb="1">
      <t>ケン</t>
    </rPh>
    <phoneticPr fontId="8"/>
  </si>
  <si>
    <t>鉱業</t>
    <rPh sb="0" eb="2">
      <t>コウギョウ</t>
    </rPh>
    <phoneticPr fontId="8"/>
  </si>
  <si>
    <t>商業</t>
    <rPh sb="0" eb="2">
      <t>ショウギョウ</t>
    </rPh>
    <phoneticPr fontId="8"/>
  </si>
  <si>
    <t>金融・保険</t>
    <rPh sb="0" eb="2">
      <t>キンユウ</t>
    </rPh>
    <rPh sb="3" eb="5">
      <t>ホケン</t>
    </rPh>
    <phoneticPr fontId="8"/>
  </si>
  <si>
    <t>不動産</t>
    <rPh sb="0" eb="3">
      <t>フドウサン</t>
    </rPh>
    <phoneticPr fontId="8"/>
  </si>
  <si>
    <t>運輸</t>
    <rPh sb="0" eb="2">
      <t>ウンユ</t>
    </rPh>
    <phoneticPr fontId="8"/>
  </si>
  <si>
    <t>情報通信</t>
    <rPh sb="0" eb="4">
      <t>ジョウホウツウシン</t>
    </rPh>
    <phoneticPr fontId="8"/>
  </si>
  <si>
    <t>公務</t>
    <rPh sb="0" eb="2">
      <t>コウム</t>
    </rPh>
    <phoneticPr fontId="8"/>
  </si>
  <si>
    <t>その他</t>
    <rPh sb="2" eb="3">
      <t>タ</t>
    </rPh>
    <phoneticPr fontId="8"/>
  </si>
  <si>
    <t>家計外消費支出（行）</t>
    <rPh sb="0" eb="3">
      <t>カケイガイ</t>
    </rPh>
    <rPh sb="3" eb="5">
      <t>ショウヒ</t>
    </rPh>
    <rPh sb="5" eb="7">
      <t>シシュツ</t>
    </rPh>
    <rPh sb="8" eb="9">
      <t>ギョウ</t>
    </rPh>
    <phoneticPr fontId="8"/>
  </si>
  <si>
    <t>サービス</t>
    <phoneticPr fontId="8"/>
  </si>
  <si>
    <t>県内
生産額</t>
    <rPh sb="0" eb="1">
      <t>ケン</t>
    </rPh>
    <phoneticPr fontId="8"/>
  </si>
  <si>
    <t>（控除）
輸移入</t>
    <rPh sb="1" eb="3">
      <t>コウジョ</t>
    </rPh>
    <rPh sb="5" eb="8">
      <t>ユイニュウ</t>
    </rPh>
    <phoneticPr fontId="8"/>
  </si>
  <si>
    <t>01</t>
    <phoneticPr fontId="8"/>
  </si>
  <si>
    <t>02</t>
    <phoneticPr fontId="8"/>
  </si>
  <si>
    <t>03</t>
    <phoneticPr fontId="8"/>
  </si>
  <si>
    <t>04</t>
    <phoneticPr fontId="8"/>
  </si>
  <si>
    <t>05</t>
    <phoneticPr fontId="8"/>
  </si>
  <si>
    <t>06</t>
    <phoneticPr fontId="8"/>
  </si>
  <si>
    <t>07</t>
    <phoneticPr fontId="8"/>
  </si>
  <si>
    <t>08</t>
    <phoneticPr fontId="8"/>
  </si>
  <si>
    <t>09</t>
    <phoneticPr fontId="8"/>
  </si>
  <si>
    <t>10</t>
    <phoneticPr fontId="8"/>
  </si>
  <si>
    <t>11</t>
    <phoneticPr fontId="8"/>
  </si>
  <si>
    <t>12</t>
    <phoneticPr fontId="8"/>
  </si>
  <si>
    <t>13</t>
    <phoneticPr fontId="8"/>
  </si>
  <si>
    <t>14</t>
    <phoneticPr fontId="8"/>
  </si>
  <si>
    <t>15</t>
    <phoneticPr fontId="8"/>
  </si>
  <si>
    <t>16</t>
    <phoneticPr fontId="8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</si>
  <si>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</si>
  <si>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</si>
  <si>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</si>
  <si>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</si>
  <si>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</si>
  <si>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23</t>
    <phoneticPr fontId="8"/>
  </si>
  <si>
    <t>24</t>
    <phoneticPr fontId="8"/>
  </si>
  <si>
    <t>25</t>
    <phoneticPr fontId="8"/>
  </si>
  <si>
    <t>22</t>
    <phoneticPr fontId="8"/>
  </si>
  <si>
    <t>中
間
投
入</t>
    <rPh sb="0" eb="1">
      <t>ナカ</t>
    </rPh>
    <rPh sb="3" eb="4">
      <t>カン</t>
    </rPh>
    <rPh sb="6" eb="7">
      <t>ナゲル</t>
    </rPh>
    <rPh sb="9" eb="10">
      <t>イ</t>
    </rPh>
    <phoneticPr fontId="8"/>
  </si>
  <si>
    <t>02</t>
    <phoneticPr fontId="8"/>
  </si>
  <si>
    <t>03</t>
    <phoneticPr fontId="8"/>
  </si>
  <si>
    <t>04</t>
    <phoneticPr fontId="8"/>
  </si>
  <si>
    <t>05</t>
    <phoneticPr fontId="8"/>
  </si>
  <si>
    <t>06</t>
    <phoneticPr fontId="8"/>
  </si>
  <si>
    <t>07</t>
    <phoneticPr fontId="8"/>
  </si>
  <si>
    <t>08</t>
    <phoneticPr fontId="8"/>
  </si>
  <si>
    <t>09</t>
    <phoneticPr fontId="8"/>
  </si>
  <si>
    <t>10</t>
    <phoneticPr fontId="8"/>
  </si>
  <si>
    <t>11</t>
    <phoneticPr fontId="8"/>
  </si>
  <si>
    <t>12</t>
    <phoneticPr fontId="8"/>
  </si>
  <si>
    <t>13</t>
    <phoneticPr fontId="8"/>
  </si>
  <si>
    <t>14</t>
    <phoneticPr fontId="8"/>
  </si>
  <si>
    <t>15</t>
    <phoneticPr fontId="8"/>
  </si>
  <si>
    <t>16</t>
    <phoneticPr fontId="8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</si>
  <si>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</si>
  <si>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</si>
  <si>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</si>
  <si>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</si>
  <si>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</si>
  <si>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22</t>
    <phoneticPr fontId="8"/>
  </si>
  <si>
    <t>23</t>
    <phoneticPr fontId="8"/>
  </si>
  <si>
    <t>24</t>
    <phoneticPr fontId="8"/>
  </si>
  <si>
    <t>中　間　需　要</t>
    <rPh sb="0" eb="1">
      <t>チュウ</t>
    </rPh>
    <rPh sb="2" eb="3">
      <t>カン</t>
    </rPh>
    <rPh sb="4" eb="5">
      <t>モトメ</t>
    </rPh>
    <rPh sb="6" eb="7">
      <t>ヨウ</t>
    </rPh>
    <phoneticPr fontId="8"/>
  </si>
  <si>
    <t>最　終　需　要</t>
    <rPh sb="0" eb="1">
      <t>サイ</t>
    </rPh>
    <rPh sb="2" eb="3">
      <t>シュウ</t>
    </rPh>
    <rPh sb="4" eb="5">
      <t>モトメ</t>
    </rPh>
    <rPh sb="6" eb="7">
      <t>ヨウ</t>
    </rPh>
    <phoneticPr fontId="8"/>
  </si>
  <si>
    <t>粗
付
加
価
値</t>
    <rPh sb="0" eb="1">
      <t>アラ</t>
    </rPh>
    <rPh sb="2" eb="3">
      <t>ヅケ</t>
    </rPh>
    <rPh sb="4" eb="5">
      <t>クワ</t>
    </rPh>
    <rPh sb="6" eb="7">
      <t>ケ</t>
    </rPh>
    <rPh sb="8" eb="9">
      <t>アタイ</t>
    </rPh>
    <phoneticPr fontId="8"/>
  </si>
  <si>
    <t>金融・
保険</t>
    <rPh sb="0" eb="2">
      <t>キンユウ</t>
    </rPh>
    <rPh sb="4" eb="6">
      <t>ホケン</t>
    </rPh>
    <phoneticPr fontId="8"/>
  </si>
  <si>
    <t>運輸・
郵便</t>
    <rPh sb="0" eb="2">
      <t>ウンユ</t>
    </rPh>
    <rPh sb="4" eb="6">
      <t>ユウビン</t>
    </rPh>
    <phoneticPr fontId="8"/>
  </si>
  <si>
    <t>情報
通信</t>
    <rPh sb="0" eb="2">
      <t>ジョウホウ</t>
    </rPh>
    <rPh sb="3" eb="5">
      <t>ツウシン</t>
    </rPh>
    <phoneticPr fontId="8"/>
  </si>
  <si>
    <t>医療・
保健・
社会保障・
介護</t>
    <rPh sb="0" eb="2">
      <t>イリョウ</t>
    </rPh>
    <rPh sb="4" eb="6">
      <t>ホケン</t>
    </rPh>
    <rPh sb="8" eb="10">
      <t>シャカイ</t>
    </rPh>
    <rPh sb="10" eb="12">
      <t>ホショウ</t>
    </rPh>
    <rPh sb="14" eb="16">
      <t>カイゴ</t>
    </rPh>
    <phoneticPr fontId="8"/>
  </si>
  <si>
    <t>医療・保健・
社会保障・介護</t>
    <rPh sb="0" eb="2">
      <t>イリョウ</t>
    </rPh>
    <rPh sb="3" eb="5">
      <t>ホケン</t>
    </rPh>
    <rPh sb="7" eb="9">
      <t>シャカイ</t>
    </rPh>
    <rPh sb="9" eb="11">
      <t>ホショウ</t>
    </rPh>
    <rPh sb="12" eb="14">
      <t>カイゴ</t>
    </rPh>
    <phoneticPr fontId="8"/>
  </si>
  <si>
    <t>民間
消費
支出</t>
    <rPh sb="0" eb="2">
      <t>ミンカン</t>
    </rPh>
    <rPh sb="3" eb="5">
      <t>ショウヒ</t>
    </rPh>
    <rPh sb="6" eb="8">
      <t>シシュツ</t>
    </rPh>
    <phoneticPr fontId="8"/>
  </si>
  <si>
    <t>一般
政府
消費
支出</t>
    <rPh sb="0" eb="2">
      <t>イッパン</t>
    </rPh>
    <rPh sb="3" eb="5">
      <t>セイフ</t>
    </rPh>
    <rPh sb="6" eb="8">
      <t>ショウヒ</t>
    </rPh>
    <rPh sb="9" eb="11">
      <t>シシュツ</t>
    </rPh>
    <phoneticPr fontId="8"/>
  </si>
  <si>
    <r>
      <t xml:space="preserve">間接税
</t>
    </r>
    <r>
      <rPr>
        <sz val="6"/>
        <rFont val="ＭＳ Ｐゴシック"/>
        <family val="3"/>
        <charset val="128"/>
        <scheme val="major"/>
      </rPr>
      <t>※除関税・輸入品商品税</t>
    </r>
    <rPh sb="5" eb="6">
      <t>ジョ</t>
    </rPh>
    <phoneticPr fontId="8"/>
  </si>
  <si>
    <t>間接税
※除関税・輸入品商品税</t>
    <rPh sb="5" eb="6">
      <t>ジョ</t>
    </rPh>
    <phoneticPr fontId="8"/>
  </si>
  <si>
    <t>医療・保健・社会保障・介護</t>
    <rPh sb="0" eb="2">
      <t>イリョウ</t>
    </rPh>
    <rPh sb="3" eb="5">
      <t>ホケン</t>
    </rPh>
    <rPh sb="6" eb="8">
      <t>シャカイ</t>
    </rPh>
    <rPh sb="8" eb="10">
      <t>ホショウ</t>
    </rPh>
    <rPh sb="11" eb="13">
      <t>カイゴ</t>
    </rPh>
    <phoneticPr fontId="8"/>
  </si>
  <si>
    <t>製品・半製品・仕掛品・在庫純増</t>
    <rPh sb="0" eb="2">
      <t>セイヒン</t>
    </rPh>
    <rPh sb="3" eb="6">
      <t>ハンセイヒン</t>
    </rPh>
    <rPh sb="7" eb="10">
      <t>シカカリヒン</t>
    </rPh>
    <rPh sb="11" eb="13">
      <t>ザイコ</t>
    </rPh>
    <rPh sb="13" eb="15">
      <t>ジュンゾウ</t>
    </rPh>
    <phoneticPr fontId="8"/>
  </si>
  <si>
    <t>流通・原材料
在庫純増</t>
    <rPh sb="0" eb="2">
      <t>リュウツウ</t>
    </rPh>
    <rPh sb="3" eb="6">
      <t>ゲンザイリョウ</t>
    </rPh>
    <rPh sb="7" eb="9">
      <t>ザイコ</t>
    </rPh>
    <rPh sb="9" eb="11">
      <t>ジュンゾウ</t>
    </rPh>
    <phoneticPr fontId="8"/>
  </si>
  <si>
    <t>輸移出率</t>
    <rPh sb="0" eb="3">
      <t>ユイシュツ</t>
    </rPh>
    <rPh sb="3" eb="4">
      <t>リツ</t>
    </rPh>
    <phoneticPr fontId="8"/>
  </si>
  <si>
    <t>自給率</t>
    <rPh sb="0" eb="3">
      <t>ジキュウリツ</t>
    </rPh>
    <phoneticPr fontId="8"/>
  </si>
  <si>
    <t>行和</t>
    <rPh sb="0" eb="1">
      <t>ギョウ</t>
    </rPh>
    <rPh sb="1" eb="2">
      <t>ワ</t>
    </rPh>
    <phoneticPr fontId="8"/>
  </si>
  <si>
    <t>感応度
係数</t>
    <rPh sb="0" eb="3">
      <t>カンノウド</t>
    </rPh>
    <rPh sb="4" eb="6">
      <t>ケイスウ</t>
    </rPh>
    <phoneticPr fontId="8"/>
  </si>
  <si>
    <t>列和</t>
    <rPh sb="0" eb="1">
      <t>レツ</t>
    </rPh>
    <rPh sb="1" eb="2">
      <t>ワ</t>
    </rPh>
    <phoneticPr fontId="8"/>
  </si>
  <si>
    <t>影響力係数</t>
    <rPh sb="0" eb="3">
      <t>エイキョウリョク</t>
    </rPh>
    <rPh sb="3" eb="5">
      <t>ケイスウ</t>
    </rPh>
    <phoneticPr fontId="8"/>
  </si>
  <si>
    <t>（14部門）</t>
    <rPh sb="3" eb="5">
      <t>ブモン</t>
    </rPh>
    <phoneticPr fontId="8"/>
  </si>
  <si>
    <t>平成23年</t>
    <rPh sb="0" eb="2">
      <t>ヘイセイ</t>
    </rPh>
    <rPh sb="4" eb="5">
      <t>ネン</t>
    </rPh>
    <phoneticPr fontId="8"/>
  </si>
  <si>
    <t>沖縄県産業連関表
取引基本表</t>
    <rPh sb="0" eb="3">
      <t>オキナワケン</t>
    </rPh>
    <rPh sb="3" eb="5">
      <t>サンギョウ</t>
    </rPh>
    <rPh sb="5" eb="8">
      <t>レンカンヒョウ</t>
    </rPh>
    <rPh sb="9" eb="11">
      <t>トリヒキ</t>
    </rPh>
    <rPh sb="11" eb="14">
      <t>キホンヒョウ</t>
    </rPh>
    <phoneticPr fontId="8"/>
  </si>
  <si>
    <t>平成23年
沖縄県産業連関表
投入係数表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トウニュウ</t>
    </rPh>
    <rPh sb="17" eb="19">
      <t>ケイスウ</t>
    </rPh>
    <rPh sb="19" eb="20">
      <t>ヒョウ</t>
    </rPh>
    <phoneticPr fontId="8"/>
  </si>
  <si>
    <t>平成23年
沖縄県産業連関表
逆行列表
（Ｉ－ΓＡ）-1型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8">
      <t>ギャクギョウレツ</t>
    </rPh>
    <rPh sb="18" eb="19">
      <t>ヒョウ</t>
    </rPh>
    <rPh sb="28" eb="29">
      <t>ガタ</t>
    </rPh>
    <phoneticPr fontId="8"/>
  </si>
  <si>
    <t>平成23年
沖縄県産業連関表
逆行列表
（Ｉ－Ａ）-1型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8">
      <t>ギャクギョウレツ</t>
    </rPh>
    <rPh sb="18" eb="19">
      <t>ヒョウ</t>
    </rPh>
    <rPh sb="27" eb="28">
      <t>ガタ</t>
    </rPh>
    <phoneticPr fontId="8"/>
  </si>
  <si>
    <t>平成23年
沖縄県産業連関表
最終需要項目別
生産誘発額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5">
      <t>セイサン</t>
    </rPh>
    <rPh sb="25" eb="28">
      <t>ユウハツガク</t>
    </rPh>
    <phoneticPr fontId="8"/>
  </si>
  <si>
    <t>16</t>
    <phoneticPr fontId="8"/>
  </si>
  <si>
    <t>18</t>
    <phoneticPr fontId="8"/>
  </si>
  <si>
    <t>20</t>
    <phoneticPr fontId="8"/>
  </si>
  <si>
    <t>家計外
消費支出
（列）</t>
    <rPh sb="0" eb="3">
      <t>カケイガイ</t>
    </rPh>
    <rPh sb="4" eb="6">
      <t>ショウヒ</t>
    </rPh>
    <rPh sb="6" eb="8">
      <t>シシュツ</t>
    </rPh>
    <rPh sb="10" eb="11">
      <t>レツ</t>
    </rPh>
    <phoneticPr fontId="8"/>
  </si>
  <si>
    <t>民間
消費支出</t>
    <rPh sb="0" eb="2">
      <t>ミンカン</t>
    </rPh>
    <rPh sb="3" eb="5">
      <t>ショウヒ</t>
    </rPh>
    <rPh sb="5" eb="7">
      <t>シシュツ</t>
    </rPh>
    <phoneticPr fontId="8"/>
  </si>
  <si>
    <t>一般政府
消費支出</t>
    <rPh sb="0" eb="2">
      <t>イッパン</t>
    </rPh>
    <rPh sb="2" eb="4">
      <t>セイフ</t>
    </rPh>
    <rPh sb="5" eb="7">
      <t>ショウヒ</t>
    </rPh>
    <rPh sb="7" eb="9">
      <t>シシュツ</t>
    </rPh>
    <phoneticPr fontId="8"/>
  </si>
  <si>
    <t>県内
総固定資本
形成</t>
    <rPh sb="0" eb="2">
      <t>ケンナイ</t>
    </rPh>
    <rPh sb="3" eb="4">
      <t>ソウ</t>
    </rPh>
    <rPh sb="4" eb="6">
      <t>コテイ</t>
    </rPh>
    <rPh sb="6" eb="8">
      <t>シホン</t>
    </rPh>
    <rPh sb="9" eb="11">
      <t>ケイセイ</t>
    </rPh>
    <phoneticPr fontId="8"/>
  </si>
  <si>
    <t>在庫純増</t>
    <rPh sb="0" eb="2">
      <t>ザイコ</t>
    </rPh>
    <rPh sb="2" eb="4">
      <t>ジュンゾウ</t>
    </rPh>
    <phoneticPr fontId="8"/>
  </si>
  <si>
    <t>合計</t>
    <rPh sb="0" eb="2">
      <t>ゴウケイ</t>
    </rPh>
    <phoneticPr fontId="8"/>
  </si>
  <si>
    <t>最終需要
合計</t>
    <rPh sb="0" eb="2">
      <t>サイシュウ</t>
    </rPh>
    <rPh sb="2" eb="4">
      <t>ジュヨウ</t>
    </rPh>
    <rPh sb="5" eb="7">
      <t>ゴウケイ</t>
    </rPh>
    <phoneticPr fontId="8"/>
  </si>
  <si>
    <t>平成23年
沖縄県産業連関表
最終需要項目別
生産誘発係数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5">
      <t>セイサン</t>
    </rPh>
    <rPh sb="25" eb="27">
      <t>ユウハツ</t>
    </rPh>
    <rPh sb="27" eb="29">
      <t>ケイスウ</t>
    </rPh>
    <phoneticPr fontId="8"/>
  </si>
  <si>
    <t>平成23年
沖縄県産業連関表
最終需要項目別
生産誘発依存度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5">
      <t>セイサン</t>
    </rPh>
    <rPh sb="25" eb="27">
      <t>ユウハツ</t>
    </rPh>
    <rPh sb="27" eb="30">
      <t>イゾンド</t>
    </rPh>
    <phoneticPr fontId="8"/>
  </si>
  <si>
    <t>平成23年
沖縄県産業連関表
最終需要項目別
粗付加価値誘発額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アラ</t>
    </rPh>
    <rPh sb="24" eb="26">
      <t>フカ</t>
    </rPh>
    <rPh sb="26" eb="28">
      <t>カチ</t>
    </rPh>
    <rPh sb="28" eb="31">
      <t>ユウハツガク</t>
    </rPh>
    <phoneticPr fontId="8"/>
  </si>
  <si>
    <t>平成23年
沖縄県産業連関表
最終需要項目別
粗付加価値誘発係数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アラ</t>
    </rPh>
    <rPh sb="24" eb="26">
      <t>フカ</t>
    </rPh>
    <rPh sb="26" eb="28">
      <t>カチ</t>
    </rPh>
    <rPh sb="28" eb="30">
      <t>ユウハツ</t>
    </rPh>
    <rPh sb="30" eb="32">
      <t>ケイスウ</t>
    </rPh>
    <phoneticPr fontId="8"/>
  </si>
  <si>
    <t>平成23年
沖縄県産業連関表
最終需要項目別
粗付加価値誘発依存度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アラ</t>
    </rPh>
    <rPh sb="24" eb="26">
      <t>フカ</t>
    </rPh>
    <rPh sb="26" eb="28">
      <t>カチ</t>
    </rPh>
    <rPh sb="28" eb="30">
      <t>ユウハツ</t>
    </rPh>
    <rPh sb="30" eb="33">
      <t>イゾンド</t>
    </rPh>
    <phoneticPr fontId="8"/>
  </si>
  <si>
    <t>平成23年
沖縄県産業連関表
最終需要項目別
輸移入誘発依存度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ユ</t>
    </rPh>
    <rPh sb="24" eb="26">
      <t>イニュウ</t>
    </rPh>
    <rPh sb="26" eb="28">
      <t>ユウハツ</t>
    </rPh>
    <rPh sb="28" eb="31">
      <t>イゾンド</t>
    </rPh>
    <phoneticPr fontId="8"/>
  </si>
  <si>
    <t>平成23年
沖縄県産業連関表
最終需要項目別
輸移入誘発誘発係数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ユ</t>
    </rPh>
    <rPh sb="24" eb="26">
      <t>イニュウ</t>
    </rPh>
    <rPh sb="26" eb="28">
      <t>ユウハツ</t>
    </rPh>
    <rPh sb="28" eb="30">
      <t>ユウハツ</t>
    </rPh>
    <rPh sb="30" eb="32">
      <t>ケイスウ</t>
    </rPh>
    <phoneticPr fontId="8"/>
  </si>
  <si>
    <t>平成23年
沖縄県産業連関表
最終需要項目別
輸移入誘発額</t>
    <rPh sb="0" eb="2">
      <t>ヘイセイ</t>
    </rPh>
    <rPh sb="4" eb="5">
      <t>ネン</t>
    </rPh>
    <rPh sb="6" eb="9">
      <t>オキナワケン</t>
    </rPh>
    <rPh sb="9" eb="11">
      <t>サンギョウ</t>
    </rPh>
    <rPh sb="11" eb="14">
      <t>レンカンヒョウ</t>
    </rPh>
    <rPh sb="15" eb="17">
      <t>サイシュウ</t>
    </rPh>
    <rPh sb="17" eb="19">
      <t>ジュヨウ</t>
    </rPh>
    <rPh sb="19" eb="22">
      <t>コウモクベツ</t>
    </rPh>
    <rPh sb="23" eb="24">
      <t>ユ</t>
    </rPh>
    <rPh sb="24" eb="26">
      <t>イニュウ</t>
    </rPh>
    <rPh sb="26" eb="29">
      <t>ユウハツガク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</si>
</sst>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0000;&quot;△ &quot;#,##0.00000"/>
    <numFmt numFmtId="178" formatCode="#,##0.00000_ ;[Red]\-#,##0.00000\ "/>
    <numFmt numFmtId="179" formatCode="#,##0.0000;&quot;△ &quot;#,##0.0000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8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/>
    <xf numFmtId="0" fontId="29" fillId="33" borderId="6" xfId="0" applyFont="1" applyFill="1" applyBorder="1" applyAlignment="1"/>
    <xf numFmtId="0" fontId="29" fillId="33" borderId="7" xfId="0" applyFont="1" applyFill="1" applyBorder="1" applyAlignment="1"/>
    <xf numFmtId="0" fontId="29" fillId="0" borderId="0" xfId="0" applyFont="1" applyFill="1" applyBorder="1"/>
    <xf numFmtId="0" fontId="29" fillId="0" borderId="0" xfId="0" applyFont="1" applyFill="1"/>
    <xf numFmtId="49" fontId="29" fillId="33" borderId="35" xfId="0" applyNumberFormat="1" applyFont="1" applyFill="1" applyBorder="1" applyAlignment="1">
      <alignment horizontal="left"/>
    </xf>
    <xf numFmtId="49" fontId="29" fillId="33" borderId="28" xfId="0" applyNumberFormat="1" applyFont="1" applyFill="1" applyBorder="1" applyAlignment="1">
      <alignment horizontal="left"/>
    </xf>
    <xf numFmtId="49" fontId="29" fillId="33" borderId="30" xfId="0" applyNumberFormat="1" applyFont="1" applyFill="1" applyBorder="1" applyAlignment="1">
      <alignment horizontal="left"/>
    </xf>
    <xf numFmtId="49" fontId="29" fillId="33" borderId="14" xfId="0" applyNumberFormat="1" applyFont="1" applyFill="1" applyBorder="1" applyAlignment="1">
      <alignment horizontal="left"/>
    </xf>
    <xf numFmtId="49" fontId="29" fillId="33" borderId="71" xfId="0" applyNumberFormat="1" applyFont="1" applyFill="1" applyBorder="1" applyAlignment="1">
      <alignment horizontal="left"/>
    </xf>
    <xf numFmtId="49" fontId="29" fillId="33" borderId="28" xfId="1" applyNumberFormat="1" applyFont="1" applyFill="1" applyBorder="1" applyAlignment="1">
      <alignment horizontal="left"/>
    </xf>
    <xf numFmtId="49" fontId="29" fillId="33" borderId="29" xfId="0" applyNumberFormat="1" applyFont="1" applyFill="1" applyBorder="1" applyAlignment="1">
      <alignment horizontal="left"/>
    </xf>
    <xf numFmtId="49" fontId="29" fillId="33" borderId="1" xfId="0" applyNumberFormat="1" applyFont="1" applyFill="1" applyBorder="1" applyAlignment="1">
      <alignment horizontal="left"/>
    </xf>
    <xf numFmtId="49" fontId="29" fillId="33" borderId="0" xfId="0" applyNumberFormat="1" applyFont="1" applyFill="1" applyBorder="1" applyAlignment="1">
      <alignment horizontal="left"/>
    </xf>
    <xf numFmtId="49" fontId="29" fillId="33" borderId="1" xfId="0" applyNumberFormat="1" applyFont="1" applyFill="1" applyBorder="1" applyAlignment="1"/>
    <xf numFmtId="49" fontId="29" fillId="33" borderId="9" xfId="0" applyNumberFormat="1" applyFont="1" applyFill="1" applyBorder="1" applyAlignment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0" fontId="29" fillId="33" borderId="35" xfId="0" applyFont="1" applyFill="1" applyBorder="1" applyAlignment="1">
      <alignment horizontal="center" vertical="top" wrapText="1"/>
    </xf>
    <xf numFmtId="0" fontId="29" fillId="33" borderId="28" xfId="0" applyFont="1" applyFill="1" applyBorder="1" applyAlignment="1">
      <alignment horizontal="center" vertical="top" wrapText="1"/>
    </xf>
    <xf numFmtId="0" fontId="29" fillId="33" borderId="29" xfId="0" applyFont="1" applyFill="1" applyBorder="1" applyAlignment="1">
      <alignment horizontal="center" vertical="top" wrapText="1"/>
    </xf>
    <xf numFmtId="0" fontId="29" fillId="33" borderId="14" xfId="0" applyFont="1" applyFill="1" applyBorder="1" applyAlignment="1">
      <alignment horizontal="center" vertical="top" wrapText="1"/>
    </xf>
    <xf numFmtId="0" fontId="29" fillId="33" borderId="71" xfId="0" applyFont="1" applyFill="1" applyBorder="1" applyAlignment="1">
      <alignment horizontal="center" vertical="top" wrapText="1"/>
    </xf>
    <xf numFmtId="38" fontId="29" fillId="33" borderId="28" xfId="1" applyFont="1" applyFill="1" applyBorder="1" applyAlignment="1">
      <alignment horizontal="center" vertical="top" wrapText="1"/>
    </xf>
    <xf numFmtId="0" fontId="29" fillId="33" borderId="1" xfId="0" applyFont="1" applyFill="1" applyBorder="1" applyAlignment="1">
      <alignment horizontal="center" vertical="top" wrapText="1"/>
    </xf>
    <xf numFmtId="0" fontId="29" fillId="33" borderId="0" xfId="0" applyFont="1" applyFill="1" applyBorder="1" applyAlignment="1">
      <alignment horizontal="center" vertical="top" wrapText="1"/>
    </xf>
    <xf numFmtId="0" fontId="29" fillId="33" borderId="9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/>
    </xf>
    <xf numFmtId="49" fontId="29" fillId="33" borderId="61" xfId="0" applyNumberFormat="1" applyFont="1" applyFill="1" applyBorder="1" applyAlignment="1">
      <alignment horizontal="left" wrapText="1"/>
    </xf>
    <xf numFmtId="0" fontId="29" fillId="33" borderId="67" xfId="0" applyFont="1" applyFill="1" applyBorder="1" applyAlignment="1">
      <alignment shrinkToFit="1"/>
    </xf>
    <xf numFmtId="176" fontId="29" fillId="33" borderId="57" xfId="1" applyNumberFormat="1" applyFont="1" applyFill="1" applyBorder="1" applyAlignment="1">
      <alignment shrinkToFit="1"/>
    </xf>
    <xf numFmtId="176" fontId="29" fillId="33" borderId="53" xfId="1" applyNumberFormat="1" applyFont="1" applyFill="1" applyBorder="1" applyAlignment="1">
      <alignment shrinkToFit="1"/>
    </xf>
    <xf numFmtId="176" fontId="29" fillId="33" borderId="54" xfId="1" applyNumberFormat="1" applyFont="1" applyFill="1" applyBorder="1" applyAlignment="1">
      <alignment shrinkToFit="1"/>
    </xf>
    <xf numFmtId="176" fontId="29" fillId="33" borderId="67" xfId="1" applyNumberFormat="1" applyFont="1" applyFill="1" applyBorder="1" applyAlignment="1">
      <alignment shrinkToFit="1"/>
    </xf>
    <xf numFmtId="176" fontId="29" fillId="33" borderId="75" xfId="1" applyNumberFormat="1" applyFont="1" applyFill="1" applyBorder="1" applyAlignment="1">
      <alignment shrinkToFit="1"/>
    </xf>
    <xf numFmtId="176" fontId="29" fillId="33" borderId="47" xfId="1" applyNumberFormat="1" applyFont="1" applyFill="1" applyBorder="1" applyAlignment="1">
      <alignment shrinkToFit="1"/>
    </xf>
    <xf numFmtId="176" fontId="29" fillId="33" borderId="60" xfId="1" applyNumberFormat="1" applyFont="1" applyFill="1" applyBorder="1" applyAlignment="1">
      <alignment shrinkToFit="1"/>
    </xf>
    <xf numFmtId="176" fontId="29" fillId="33" borderId="48" xfId="1" applyNumberFormat="1" applyFont="1" applyFill="1" applyBorder="1" applyAlignment="1">
      <alignment shrinkToFit="1"/>
    </xf>
    <xf numFmtId="49" fontId="29" fillId="33" borderId="59" xfId="0" applyNumberFormat="1" applyFont="1" applyFill="1" applyBorder="1" applyAlignment="1">
      <alignment horizontal="left"/>
    </xf>
    <xf numFmtId="0" fontId="29" fillId="33" borderId="65" xfId="0" applyFont="1" applyFill="1" applyBorder="1" applyAlignment="1">
      <alignment shrinkToFit="1"/>
    </xf>
    <xf numFmtId="176" fontId="29" fillId="33" borderId="55" xfId="1" applyNumberFormat="1" applyFont="1" applyFill="1" applyBorder="1" applyAlignment="1">
      <alignment shrinkToFit="1"/>
    </xf>
    <xf numFmtId="176" fontId="29" fillId="33" borderId="49" xfId="1" applyNumberFormat="1" applyFont="1" applyFill="1" applyBorder="1" applyAlignment="1">
      <alignment shrinkToFit="1"/>
    </xf>
    <xf numFmtId="176" fontId="29" fillId="33" borderId="50" xfId="1" applyNumberFormat="1" applyFont="1" applyFill="1" applyBorder="1" applyAlignment="1">
      <alignment shrinkToFit="1"/>
    </xf>
    <xf numFmtId="176" fontId="29" fillId="33" borderId="65" xfId="1" applyNumberFormat="1" applyFont="1" applyFill="1" applyBorder="1" applyAlignment="1">
      <alignment shrinkToFit="1"/>
    </xf>
    <xf numFmtId="176" fontId="29" fillId="33" borderId="74" xfId="1" applyNumberFormat="1" applyFont="1" applyFill="1" applyBorder="1" applyAlignment="1">
      <alignment shrinkToFit="1"/>
    </xf>
    <xf numFmtId="176" fontId="29" fillId="33" borderId="43" xfId="1" applyNumberFormat="1" applyFont="1" applyFill="1" applyBorder="1" applyAlignment="1">
      <alignment shrinkToFit="1"/>
    </xf>
    <xf numFmtId="176" fontId="29" fillId="33" borderId="58" xfId="1" applyNumberFormat="1" applyFont="1" applyFill="1" applyBorder="1" applyAlignment="1">
      <alignment shrinkToFit="1"/>
    </xf>
    <xf numFmtId="176" fontId="29" fillId="33" borderId="44" xfId="1" applyNumberFormat="1" applyFont="1" applyFill="1" applyBorder="1" applyAlignment="1">
      <alignment shrinkToFit="1"/>
    </xf>
    <xf numFmtId="0" fontId="29" fillId="33" borderId="65" xfId="0" applyFont="1" applyFill="1" applyBorder="1" applyAlignment="1">
      <alignment wrapText="1" shrinkToFit="1"/>
    </xf>
    <xf numFmtId="49" fontId="29" fillId="33" borderId="63" xfId="0" applyNumberFormat="1" applyFont="1" applyFill="1" applyBorder="1" applyAlignment="1">
      <alignment horizontal="left"/>
    </xf>
    <xf numFmtId="0" fontId="29" fillId="33" borderId="66" xfId="0" applyFont="1" applyFill="1" applyBorder="1" applyAlignment="1">
      <alignment shrinkToFit="1"/>
    </xf>
    <xf numFmtId="176" fontId="29" fillId="33" borderId="56" xfId="1" applyNumberFormat="1" applyFont="1" applyFill="1" applyBorder="1" applyAlignment="1">
      <alignment shrinkToFit="1"/>
    </xf>
    <xf numFmtId="176" fontId="29" fillId="33" borderId="51" xfId="1" applyNumberFormat="1" applyFont="1" applyFill="1" applyBorder="1" applyAlignment="1">
      <alignment shrinkToFit="1"/>
    </xf>
    <xf numFmtId="176" fontId="29" fillId="33" borderId="52" xfId="1" applyNumberFormat="1" applyFont="1" applyFill="1" applyBorder="1" applyAlignment="1">
      <alignment shrinkToFit="1"/>
    </xf>
    <xf numFmtId="176" fontId="29" fillId="33" borderId="66" xfId="1" applyNumberFormat="1" applyFont="1" applyFill="1" applyBorder="1" applyAlignment="1">
      <alignment shrinkToFit="1"/>
    </xf>
    <xf numFmtId="176" fontId="29" fillId="33" borderId="76" xfId="1" applyNumberFormat="1" applyFont="1" applyFill="1" applyBorder="1" applyAlignment="1">
      <alignment shrinkToFit="1"/>
    </xf>
    <xf numFmtId="176" fontId="29" fillId="33" borderId="45" xfId="1" applyNumberFormat="1" applyFont="1" applyFill="1" applyBorder="1" applyAlignment="1">
      <alignment shrinkToFit="1"/>
    </xf>
    <xf numFmtId="176" fontId="29" fillId="33" borderId="62" xfId="1" applyNumberFormat="1" applyFont="1" applyFill="1" applyBorder="1" applyAlignment="1">
      <alignment shrinkToFit="1"/>
    </xf>
    <xf numFmtId="176" fontId="29" fillId="33" borderId="46" xfId="1" applyNumberFormat="1" applyFont="1" applyFill="1" applyBorder="1" applyAlignment="1">
      <alignment shrinkToFit="1"/>
    </xf>
    <xf numFmtId="0" fontId="29" fillId="0" borderId="0" xfId="0" applyFont="1" applyFill="1" applyBorder="1" applyAlignment="1"/>
    <xf numFmtId="0" fontId="29" fillId="0" borderId="0" xfId="0" applyFont="1" applyFill="1" applyAlignment="1"/>
    <xf numFmtId="49" fontId="29" fillId="33" borderId="39" xfId="0" applyNumberFormat="1" applyFont="1" applyFill="1" applyBorder="1" applyAlignment="1">
      <alignment horizontal="left"/>
    </xf>
    <xf numFmtId="0" fontId="29" fillId="33" borderId="24" xfId="0" applyFont="1" applyFill="1" applyBorder="1" applyAlignment="1">
      <alignment shrinkToFit="1"/>
    </xf>
    <xf numFmtId="176" fontId="29" fillId="33" borderId="36" xfId="1" applyNumberFormat="1" applyFont="1" applyFill="1" applyBorder="1" applyAlignment="1">
      <alignment shrinkToFit="1"/>
    </xf>
    <xf numFmtId="176" fontId="29" fillId="33" borderId="31" xfId="1" applyNumberFormat="1" applyFont="1" applyFill="1" applyBorder="1" applyAlignment="1">
      <alignment shrinkToFit="1"/>
    </xf>
    <xf numFmtId="176" fontId="29" fillId="33" borderId="32" xfId="1" applyNumberFormat="1" applyFont="1" applyFill="1" applyBorder="1" applyAlignment="1">
      <alignment shrinkToFit="1"/>
    </xf>
    <xf numFmtId="176" fontId="29" fillId="33" borderId="24" xfId="1" applyNumberFormat="1" applyFont="1" applyFill="1" applyBorder="1" applyAlignment="1">
      <alignment shrinkToFit="1"/>
    </xf>
    <xf numFmtId="176" fontId="29" fillId="33" borderId="79" xfId="1" applyNumberFormat="1" applyFont="1" applyFill="1" applyBorder="1" applyAlignment="1">
      <alignment shrinkToFit="1"/>
    </xf>
    <xf numFmtId="176" fontId="29" fillId="33" borderId="2" xfId="1" applyNumberFormat="1" applyFont="1" applyFill="1" applyBorder="1" applyAlignment="1">
      <alignment shrinkToFit="1"/>
    </xf>
    <xf numFmtId="176" fontId="29" fillId="33" borderId="3" xfId="1" applyNumberFormat="1" applyFont="1" applyFill="1" applyBorder="1" applyAlignment="1">
      <alignment shrinkToFit="1"/>
    </xf>
    <xf numFmtId="176" fontId="29" fillId="33" borderId="9" xfId="1" applyNumberFormat="1" applyFont="1" applyFill="1" applyBorder="1" applyAlignment="1">
      <alignment shrinkToFit="1"/>
    </xf>
    <xf numFmtId="0" fontId="29" fillId="33" borderId="11" xfId="0" applyFont="1" applyFill="1" applyBorder="1" applyAlignment="1">
      <alignment horizontal="center"/>
    </xf>
    <xf numFmtId="49" fontId="29" fillId="33" borderId="40" xfId="0" applyNumberFormat="1" applyFont="1" applyFill="1" applyBorder="1" applyAlignment="1">
      <alignment horizontal="left"/>
    </xf>
    <xf numFmtId="0" fontId="29" fillId="33" borderId="25" xfId="0" applyFont="1" applyFill="1" applyBorder="1" applyAlignment="1">
      <alignment shrinkToFit="1"/>
    </xf>
    <xf numFmtId="176" fontId="29" fillId="33" borderId="37" xfId="1" applyNumberFormat="1" applyFont="1" applyFill="1" applyBorder="1" applyAlignment="1">
      <alignment shrinkToFit="1"/>
    </xf>
    <xf numFmtId="176" fontId="29" fillId="33" borderId="33" xfId="1" applyNumberFormat="1" applyFont="1" applyFill="1" applyBorder="1" applyAlignment="1">
      <alignment shrinkToFit="1"/>
    </xf>
    <xf numFmtId="176" fontId="29" fillId="33" borderId="34" xfId="1" applyNumberFormat="1" applyFont="1" applyFill="1" applyBorder="1" applyAlignment="1">
      <alignment shrinkToFit="1"/>
    </xf>
    <xf numFmtId="176" fontId="29" fillId="33" borderId="25" xfId="1" applyNumberFormat="1" applyFont="1" applyFill="1" applyBorder="1" applyAlignment="1">
      <alignment shrinkToFit="1"/>
    </xf>
    <xf numFmtId="176" fontId="29" fillId="33" borderId="72" xfId="1" applyNumberFormat="1" applyFont="1" applyFill="1" applyBorder="1" applyAlignment="1">
      <alignment shrinkToFit="1"/>
    </xf>
    <xf numFmtId="176" fontId="29" fillId="33" borderId="26" xfId="1" applyNumberFormat="1" applyFont="1" applyFill="1" applyBorder="1" applyAlignment="1">
      <alignment shrinkToFit="1"/>
    </xf>
    <xf numFmtId="176" fontId="29" fillId="33" borderId="27" xfId="1" applyNumberFormat="1" applyFont="1" applyFill="1" applyBorder="1" applyAlignment="1">
      <alignment shrinkToFit="1"/>
    </xf>
    <xf numFmtId="176" fontId="29" fillId="33" borderId="13" xfId="1" applyNumberFormat="1" applyFont="1" applyFill="1" applyBorder="1" applyAlignment="1">
      <alignment shrinkToFit="1"/>
    </xf>
    <xf numFmtId="176" fontId="29" fillId="33" borderId="12" xfId="1" applyNumberFormat="1" applyFont="1" applyFill="1" applyBorder="1" applyAlignment="1">
      <alignment shrinkToFit="1"/>
    </xf>
    <xf numFmtId="176" fontId="29" fillId="33" borderId="38" xfId="1" applyNumberFormat="1" applyFont="1" applyFill="1" applyBorder="1" applyAlignment="1">
      <alignment shrinkToFit="1"/>
    </xf>
    <xf numFmtId="176" fontId="29" fillId="33" borderId="4" xfId="1" applyNumberFormat="1" applyFont="1" applyFill="1" applyBorder="1" applyAlignment="1">
      <alignment shrinkToFit="1"/>
    </xf>
    <xf numFmtId="176" fontId="29" fillId="33" borderId="0" xfId="1" applyNumberFormat="1" applyFont="1" applyFill="1" applyBorder="1" applyAlignment="1">
      <alignment shrinkToFit="1"/>
    </xf>
    <xf numFmtId="176" fontId="29" fillId="33" borderId="42" xfId="1" applyNumberFormat="1" applyFont="1" applyFill="1" applyBorder="1" applyAlignment="1">
      <alignment shrinkToFit="1"/>
    </xf>
    <xf numFmtId="49" fontId="29" fillId="33" borderId="59" xfId="0" applyNumberFormat="1" applyFont="1" applyFill="1" applyBorder="1" applyAlignment="1">
      <alignment horizontal="left" wrapText="1"/>
    </xf>
    <xf numFmtId="49" fontId="29" fillId="33" borderId="63" xfId="0" applyNumberFormat="1" applyFont="1" applyFill="1" applyBorder="1" applyAlignment="1">
      <alignment horizontal="left" wrapText="1"/>
    </xf>
    <xf numFmtId="49" fontId="29" fillId="33" borderId="41" xfId="0" applyNumberFormat="1" applyFont="1" applyFill="1" applyBorder="1" applyAlignment="1">
      <alignment horizontal="left" wrapText="1"/>
    </xf>
    <xf numFmtId="0" fontId="29" fillId="33" borderId="14" xfId="0" applyFont="1" applyFill="1" applyBorder="1" applyAlignment="1">
      <alignment shrinkToFit="1"/>
    </xf>
    <xf numFmtId="176" fontId="29" fillId="33" borderId="35" xfId="1" applyNumberFormat="1" applyFont="1" applyFill="1" applyBorder="1" applyAlignment="1">
      <alignment shrinkToFit="1"/>
    </xf>
    <xf numFmtId="0" fontId="29" fillId="33" borderId="80" xfId="0" applyFont="1" applyFill="1" applyBorder="1" applyAlignment="1">
      <alignment shrinkToFit="1"/>
    </xf>
    <xf numFmtId="49" fontId="29" fillId="33" borderId="81" xfId="0" applyNumberFormat="1" applyFont="1" applyFill="1" applyBorder="1" applyAlignment="1">
      <alignment horizontal="left" shrinkToFit="1"/>
    </xf>
    <xf numFmtId="0" fontId="29" fillId="33" borderId="82" xfId="0" applyFont="1" applyFill="1" applyBorder="1" applyAlignment="1">
      <alignment shrinkToFit="1"/>
    </xf>
    <xf numFmtId="176" fontId="29" fillId="33" borderId="83" xfId="1" applyNumberFormat="1" applyFont="1" applyFill="1" applyBorder="1" applyAlignment="1">
      <alignment shrinkToFit="1"/>
    </xf>
    <xf numFmtId="0" fontId="29" fillId="0" borderId="0" xfId="0" applyFont="1" applyFill="1" applyBorder="1" applyAlignment="1">
      <alignment shrinkToFit="1"/>
    </xf>
    <xf numFmtId="0" fontId="29" fillId="0" borderId="0" xfId="0" applyFont="1" applyFill="1" applyAlignment="1">
      <alignment shrinkToFit="1"/>
    </xf>
    <xf numFmtId="49" fontId="29" fillId="0" borderId="0" xfId="0" applyNumberFormat="1" applyFont="1" applyFill="1" applyBorder="1"/>
    <xf numFmtId="38" fontId="29" fillId="0" borderId="0" xfId="1" applyFont="1" applyFill="1" applyBorder="1" applyAlignment="1"/>
    <xf numFmtId="38" fontId="29" fillId="0" borderId="0" xfId="1" applyFont="1" applyFill="1" applyAlignment="1"/>
    <xf numFmtId="49" fontId="29" fillId="0" borderId="0" xfId="1" applyNumberFormat="1" applyFont="1" applyFill="1" applyAlignment="1"/>
    <xf numFmtId="49" fontId="29" fillId="0" borderId="0" xfId="0" applyNumberFormat="1" applyFont="1" applyFill="1"/>
    <xf numFmtId="49" fontId="29" fillId="33" borderId="64" xfId="0" applyNumberFormat="1" applyFont="1" applyFill="1" applyBorder="1" applyAlignment="1">
      <alignment horizontal="left" wrapText="1"/>
    </xf>
    <xf numFmtId="0" fontId="29" fillId="33" borderId="68" xfId="0" applyFont="1" applyFill="1" applyBorder="1" applyAlignment="1">
      <alignment shrinkToFit="1"/>
    </xf>
    <xf numFmtId="0" fontId="29" fillId="34" borderId="0" xfId="0" applyFont="1" applyFill="1"/>
    <xf numFmtId="38" fontId="29" fillId="34" borderId="0" xfId="1" applyFont="1" applyFill="1" applyAlignment="1"/>
    <xf numFmtId="49" fontId="29" fillId="34" borderId="0" xfId="0" applyNumberFormat="1" applyFont="1" applyFill="1"/>
    <xf numFmtId="0" fontId="29" fillId="33" borderId="69" xfId="0" applyFont="1" applyFill="1" applyBorder="1" applyAlignment="1"/>
    <xf numFmtId="0" fontId="29" fillId="33" borderId="73" xfId="0" applyFont="1" applyFill="1" applyBorder="1" applyAlignment="1"/>
    <xf numFmtId="49" fontId="30" fillId="33" borderId="88" xfId="0" applyNumberFormat="1" applyFont="1" applyFill="1" applyBorder="1" applyAlignment="1">
      <alignment horizontal="left"/>
    </xf>
    <xf numFmtId="49" fontId="30" fillId="33" borderId="89" xfId="0" applyNumberFormat="1" applyFont="1" applyFill="1" applyBorder="1" applyAlignment="1">
      <alignment horizontal="left"/>
    </xf>
    <xf numFmtId="49" fontId="30" fillId="33" borderId="90" xfId="0" applyNumberFormat="1" applyFont="1" applyFill="1" applyBorder="1" applyAlignment="1">
      <alignment horizontal="left"/>
    </xf>
    <xf numFmtId="49" fontId="30" fillId="33" borderId="7" xfId="0" applyNumberFormat="1" applyFont="1" applyFill="1" applyBorder="1" applyAlignment="1">
      <alignment horizontal="left"/>
    </xf>
    <xf numFmtId="0" fontId="30" fillId="33" borderId="35" xfId="0" applyFont="1" applyFill="1" applyBorder="1" applyAlignment="1">
      <alignment horizontal="center" vertical="top" wrapText="1"/>
    </xf>
    <xf numFmtId="0" fontId="30" fillId="33" borderId="28" xfId="0" applyFont="1" applyFill="1" applyBorder="1" applyAlignment="1">
      <alignment horizontal="center" vertical="top" wrapText="1"/>
    </xf>
    <xf numFmtId="0" fontId="30" fillId="33" borderId="29" xfId="0" applyFont="1" applyFill="1" applyBorder="1" applyAlignment="1">
      <alignment horizontal="center" vertical="top" wrapText="1"/>
    </xf>
    <xf numFmtId="0" fontId="30" fillId="33" borderId="9" xfId="0" applyFont="1" applyFill="1" applyBorder="1" applyAlignment="1">
      <alignment horizontal="center" vertical="top" wrapText="1"/>
    </xf>
    <xf numFmtId="49" fontId="30" fillId="33" borderId="91" xfId="0" applyNumberFormat="1" applyFont="1" applyFill="1" applyBorder="1" applyAlignment="1">
      <alignment horizontal="left" wrapText="1"/>
    </xf>
    <xf numFmtId="0" fontId="30" fillId="33" borderId="68" xfId="0" applyFont="1" applyFill="1" applyBorder="1" applyAlignment="1">
      <alignment shrinkToFit="1"/>
    </xf>
    <xf numFmtId="176" fontId="30" fillId="33" borderId="57" xfId="1" applyNumberFormat="1" applyFont="1" applyFill="1" applyBorder="1" applyAlignment="1">
      <alignment shrinkToFit="1"/>
    </xf>
    <xf numFmtId="176" fontId="30" fillId="33" borderId="53" xfId="1" applyNumberFormat="1" applyFont="1" applyFill="1" applyBorder="1" applyAlignment="1">
      <alignment shrinkToFit="1"/>
    </xf>
    <xf numFmtId="176" fontId="30" fillId="33" borderId="54" xfId="1" applyNumberFormat="1" applyFont="1" applyFill="1" applyBorder="1" applyAlignment="1">
      <alignment shrinkToFit="1"/>
    </xf>
    <xf numFmtId="49" fontId="30" fillId="33" borderId="92" xfId="0" applyNumberFormat="1" applyFont="1" applyFill="1" applyBorder="1" applyAlignment="1">
      <alignment horizontal="left"/>
    </xf>
    <xf numFmtId="0" fontId="30" fillId="33" borderId="65" xfId="0" applyFont="1" applyFill="1" applyBorder="1" applyAlignment="1">
      <alignment shrinkToFit="1"/>
    </xf>
    <xf numFmtId="176" fontId="30" fillId="33" borderId="55" xfId="1" applyNumberFormat="1" applyFont="1" applyFill="1" applyBorder="1" applyAlignment="1">
      <alignment shrinkToFit="1"/>
    </xf>
    <xf numFmtId="176" fontId="30" fillId="33" borderId="49" xfId="1" applyNumberFormat="1" applyFont="1" applyFill="1" applyBorder="1" applyAlignment="1">
      <alignment shrinkToFit="1"/>
    </xf>
    <xf numFmtId="176" fontId="30" fillId="33" borderId="50" xfId="1" applyNumberFormat="1" applyFont="1" applyFill="1" applyBorder="1" applyAlignment="1">
      <alignment shrinkToFit="1"/>
    </xf>
    <xf numFmtId="0" fontId="30" fillId="33" borderId="65" xfId="0" applyFont="1" applyFill="1" applyBorder="1" applyAlignment="1">
      <alignment wrapText="1" shrinkToFit="1"/>
    </xf>
    <xf numFmtId="49" fontId="30" fillId="33" borderId="93" xfId="0" applyNumberFormat="1" applyFont="1" applyFill="1" applyBorder="1" applyAlignment="1">
      <alignment horizontal="left"/>
    </xf>
    <xf numFmtId="0" fontId="30" fillId="33" borderId="66" xfId="0" applyFont="1" applyFill="1" applyBorder="1" applyAlignment="1">
      <alignment shrinkToFit="1"/>
    </xf>
    <xf numFmtId="176" fontId="30" fillId="33" borderId="56" xfId="1" applyNumberFormat="1" applyFont="1" applyFill="1" applyBorder="1" applyAlignment="1">
      <alignment shrinkToFit="1"/>
    </xf>
    <xf numFmtId="176" fontId="30" fillId="33" borderId="51" xfId="1" applyNumberFormat="1" applyFont="1" applyFill="1" applyBorder="1" applyAlignment="1">
      <alignment shrinkToFit="1"/>
    </xf>
    <xf numFmtId="176" fontId="30" fillId="33" borderId="52" xfId="1" applyNumberFormat="1" applyFont="1" applyFill="1" applyBorder="1" applyAlignment="1">
      <alignment shrinkToFit="1"/>
    </xf>
    <xf numFmtId="49" fontId="30" fillId="33" borderId="10" xfId="0" applyNumberFormat="1" applyFont="1" applyFill="1" applyBorder="1" applyAlignment="1">
      <alignment horizontal="left"/>
    </xf>
    <xf numFmtId="0" fontId="30" fillId="33" borderId="24" xfId="0" applyFont="1" applyFill="1" applyBorder="1" applyAlignment="1">
      <alignment shrinkToFit="1"/>
    </xf>
    <xf numFmtId="49" fontId="30" fillId="33" borderId="11" xfId="0" applyNumberFormat="1" applyFont="1" applyFill="1" applyBorder="1" applyAlignment="1">
      <alignment horizontal="left"/>
    </xf>
    <xf numFmtId="0" fontId="30" fillId="33" borderId="25" xfId="0" applyFont="1" applyFill="1" applyBorder="1" applyAlignment="1">
      <alignment shrinkToFit="1"/>
    </xf>
    <xf numFmtId="49" fontId="30" fillId="33" borderId="96" xfId="0" applyNumberFormat="1" applyFont="1" applyFill="1" applyBorder="1" applyAlignment="1">
      <alignment horizontal="left" wrapText="1"/>
    </xf>
    <xf numFmtId="0" fontId="30" fillId="33" borderId="67" xfId="0" applyFont="1" applyFill="1" applyBorder="1" applyAlignment="1">
      <alignment shrinkToFit="1"/>
    </xf>
    <xf numFmtId="49" fontId="30" fillId="33" borderId="92" xfId="0" applyNumberFormat="1" applyFont="1" applyFill="1" applyBorder="1" applyAlignment="1">
      <alignment horizontal="left" wrapText="1"/>
    </xf>
    <xf numFmtId="49" fontId="30" fillId="33" borderId="93" xfId="0" applyNumberFormat="1" applyFont="1" applyFill="1" applyBorder="1" applyAlignment="1">
      <alignment horizontal="left" wrapText="1"/>
    </xf>
    <xf numFmtId="49" fontId="30" fillId="33" borderId="8" xfId="0" applyNumberFormat="1" applyFont="1" applyFill="1" applyBorder="1" applyAlignment="1">
      <alignment horizontal="left" wrapText="1"/>
    </xf>
    <xf numFmtId="0" fontId="30" fillId="33" borderId="14" xfId="0" applyFont="1" applyFill="1" applyBorder="1" applyAlignment="1">
      <alignment shrinkToFit="1"/>
    </xf>
    <xf numFmtId="49" fontId="30" fillId="33" borderId="80" xfId="0" applyNumberFormat="1" applyFont="1" applyFill="1" applyBorder="1" applyAlignment="1">
      <alignment horizontal="left" shrinkToFit="1"/>
    </xf>
    <xf numFmtId="0" fontId="30" fillId="33" borderId="82" xfId="0" applyFont="1" applyFill="1" applyBorder="1" applyAlignment="1">
      <alignment shrinkToFit="1"/>
    </xf>
    <xf numFmtId="176" fontId="30" fillId="33" borderId="83" xfId="1" applyNumberFormat="1" applyFont="1" applyFill="1" applyBorder="1" applyAlignment="1">
      <alignment shrinkToFit="1"/>
    </xf>
    <xf numFmtId="176" fontId="30" fillId="33" borderId="84" xfId="1" applyNumberFormat="1" applyFont="1" applyFill="1" applyBorder="1" applyAlignment="1">
      <alignment shrinkToFit="1"/>
    </xf>
    <xf numFmtId="176" fontId="30" fillId="33" borderId="77" xfId="1" applyNumberFormat="1" applyFont="1" applyFill="1" applyBorder="1" applyAlignment="1">
      <alignment shrinkToFit="1"/>
    </xf>
    <xf numFmtId="177" fontId="30" fillId="33" borderId="57" xfId="1" applyNumberFormat="1" applyFont="1" applyFill="1" applyBorder="1" applyAlignment="1">
      <alignment shrinkToFit="1"/>
    </xf>
    <xf numFmtId="177" fontId="30" fillId="33" borderId="53" xfId="1" applyNumberFormat="1" applyFont="1" applyFill="1" applyBorder="1" applyAlignment="1">
      <alignment shrinkToFit="1"/>
    </xf>
    <xf numFmtId="177" fontId="30" fillId="33" borderId="54" xfId="1" applyNumberFormat="1" applyFont="1" applyFill="1" applyBorder="1" applyAlignment="1">
      <alignment shrinkToFit="1"/>
    </xf>
    <xf numFmtId="177" fontId="30" fillId="33" borderId="48" xfId="1" applyNumberFormat="1" applyFont="1" applyFill="1" applyBorder="1" applyAlignment="1">
      <alignment shrinkToFit="1"/>
    </xf>
    <xf numFmtId="177" fontId="30" fillId="33" borderId="55" xfId="1" applyNumberFormat="1" applyFont="1" applyFill="1" applyBorder="1" applyAlignment="1">
      <alignment shrinkToFit="1"/>
    </xf>
    <xf numFmtId="177" fontId="30" fillId="33" borderId="49" xfId="1" applyNumberFormat="1" applyFont="1" applyFill="1" applyBorder="1" applyAlignment="1">
      <alignment shrinkToFit="1"/>
    </xf>
    <xf numFmtId="177" fontId="30" fillId="33" borderId="50" xfId="1" applyNumberFormat="1" applyFont="1" applyFill="1" applyBorder="1" applyAlignment="1">
      <alignment shrinkToFit="1"/>
    </xf>
    <xf numFmtId="177" fontId="30" fillId="33" borderId="44" xfId="1" applyNumberFormat="1" applyFont="1" applyFill="1" applyBorder="1" applyAlignment="1">
      <alignment shrinkToFit="1"/>
    </xf>
    <xf numFmtId="177" fontId="30" fillId="33" borderId="56" xfId="1" applyNumberFormat="1" applyFont="1" applyFill="1" applyBorder="1" applyAlignment="1">
      <alignment shrinkToFit="1"/>
    </xf>
    <xf numFmtId="177" fontId="30" fillId="33" borderId="51" xfId="1" applyNumberFormat="1" applyFont="1" applyFill="1" applyBorder="1" applyAlignment="1">
      <alignment shrinkToFit="1"/>
    </xf>
    <xf numFmtId="177" fontId="30" fillId="33" borderId="52" xfId="1" applyNumberFormat="1" applyFont="1" applyFill="1" applyBorder="1" applyAlignment="1">
      <alignment shrinkToFit="1"/>
    </xf>
    <xf numFmtId="177" fontId="30" fillId="33" borderId="46" xfId="1" applyNumberFormat="1" applyFont="1" applyFill="1" applyBorder="1" applyAlignment="1">
      <alignment shrinkToFit="1"/>
    </xf>
    <xf numFmtId="177" fontId="30" fillId="33" borderId="36" xfId="1" applyNumberFormat="1" applyFont="1" applyFill="1" applyBorder="1" applyAlignment="1">
      <alignment shrinkToFit="1"/>
    </xf>
    <xf numFmtId="177" fontId="30" fillId="33" borderId="31" xfId="1" applyNumberFormat="1" applyFont="1" applyFill="1" applyBorder="1" applyAlignment="1">
      <alignment shrinkToFit="1"/>
    </xf>
    <xf numFmtId="177" fontId="30" fillId="33" borderId="32" xfId="1" applyNumberFormat="1" applyFont="1" applyFill="1" applyBorder="1" applyAlignment="1">
      <alignment shrinkToFit="1"/>
    </xf>
    <xf numFmtId="177" fontId="30" fillId="33" borderId="94" xfId="1" applyNumberFormat="1" applyFont="1" applyFill="1" applyBorder="1" applyAlignment="1">
      <alignment shrinkToFit="1"/>
    </xf>
    <xf numFmtId="177" fontId="30" fillId="33" borderId="37" xfId="1" applyNumberFormat="1" applyFont="1" applyFill="1" applyBorder="1" applyAlignment="1">
      <alignment shrinkToFit="1"/>
    </xf>
    <xf numFmtId="177" fontId="30" fillId="33" borderId="33" xfId="1" applyNumberFormat="1" applyFont="1" applyFill="1" applyBorder="1" applyAlignment="1">
      <alignment shrinkToFit="1"/>
    </xf>
    <xf numFmtId="177" fontId="30" fillId="33" borderId="34" xfId="1" applyNumberFormat="1" applyFont="1" applyFill="1" applyBorder="1" applyAlignment="1">
      <alignment shrinkToFit="1"/>
    </xf>
    <xf numFmtId="177" fontId="30" fillId="33" borderId="95" xfId="1" applyNumberFormat="1" applyFont="1" applyFill="1" applyBorder="1" applyAlignment="1">
      <alignment shrinkToFit="1"/>
    </xf>
    <xf numFmtId="177" fontId="30" fillId="33" borderId="35" xfId="1" applyNumberFormat="1" applyFont="1" applyFill="1" applyBorder="1" applyAlignment="1">
      <alignment shrinkToFit="1"/>
    </xf>
    <xf numFmtId="177" fontId="30" fillId="33" borderId="28" xfId="1" applyNumberFormat="1" applyFont="1" applyFill="1" applyBorder="1" applyAlignment="1">
      <alignment shrinkToFit="1"/>
    </xf>
    <xf numFmtId="177" fontId="30" fillId="33" borderId="29" xfId="1" applyNumberFormat="1" applyFont="1" applyFill="1" applyBorder="1" applyAlignment="1">
      <alignment shrinkToFit="1"/>
    </xf>
    <xf numFmtId="177" fontId="30" fillId="33" borderId="9" xfId="1" applyNumberFormat="1" applyFont="1" applyFill="1" applyBorder="1" applyAlignment="1">
      <alignment shrinkToFit="1"/>
    </xf>
    <xf numFmtId="177" fontId="30" fillId="33" borderId="83" xfId="1" applyNumberFormat="1" applyFont="1" applyFill="1" applyBorder="1" applyAlignment="1">
      <alignment shrinkToFit="1"/>
    </xf>
    <xf numFmtId="177" fontId="30" fillId="33" borderId="84" xfId="1" applyNumberFormat="1" applyFont="1" applyFill="1" applyBorder="1" applyAlignment="1">
      <alignment shrinkToFit="1"/>
    </xf>
    <xf numFmtId="177" fontId="30" fillId="33" borderId="77" xfId="1" applyNumberFormat="1" applyFont="1" applyFill="1" applyBorder="1" applyAlignment="1">
      <alignment shrinkToFit="1"/>
    </xf>
    <xf numFmtId="177" fontId="30" fillId="33" borderId="85" xfId="1" applyNumberFormat="1" applyFont="1" applyFill="1" applyBorder="1" applyAlignment="1">
      <alignment shrinkToFit="1"/>
    </xf>
    <xf numFmtId="38" fontId="29" fillId="0" borderId="0" xfId="1" applyFont="1" applyFill="1" applyAlignment="1">
      <alignment horizontal="center" vertical="top" wrapText="1"/>
    </xf>
    <xf numFmtId="49" fontId="30" fillId="33" borderId="6" xfId="0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 vertical="top" wrapText="1"/>
    </xf>
    <xf numFmtId="177" fontId="30" fillId="33" borderId="47" xfId="1" applyNumberFormat="1" applyFont="1" applyFill="1" applyBorder="1" applyAlignment="1">
      <alignment shrinkToFit="1"/>
    </xf>
    <xf numFmtId="177" fontId="30" fillId="33" borderId="43" xfId="1" applyNumberFormat="1" applyFont="1" applyFill="1" applyBorder="1" applyAlignment="1">
      <alignment shrinkToFit="1"/>
    </xf>
    <xf numFmtId="177" fontId="30" fillId="33" borderId="45" xfId="1" applyNumberFormat="1" applyFont="1" applyFill="1" applyBorder="1" applyAlignment="1">
      <alignment shrinkToFit="1"/>
    </xf>
    <xf numFmtId="177" fontId="30" fillId="33" borderId="2" xfId="1" applyNumberFormat="1" applyFont="1" applyFill="1" applyBorder="1" applyAlignment="1">
      <alignment shrinkToFit="1"/>
    </xf>
    <xf numFmtId="49" fontId="30" fillId="33" borderId="80" xfId="0" applyNumberFormat="1" applyFont="1" applyFill="1" applyBorder="1" applyAlignment="1">
      <alignment horizontal="left"/>
    </xf>
    <xf numFmtId="177" fontId="30" fillId="33" borderId="97" xfId="1" applyNumberFormat="1" applyFont="1" applyFill="1" applyBorder="1" applyAlignment="1">
      <alignment shrinkToFit="1"/>
    </xf>
    <xf numFmtId="178" fontId="30" fillId="33" borderId="57" xfId="1" applyNumberFormat="1" applyFont="1" applyFill="1" applyBorder="1" applyAlignment="1">
      <alignment shrinkToFit="1"/>
    </xf>
    <xf numFmtId="178" fontId="30" fillId="33" borderId="53" xfId="1" applyNumberFormat="1" applyFont="1" applyFill="1" applyBorder="1" applyAlignment="1">
      <alignment shrinkToFit="1"/>
    </xf>
    <xf numFmtId="178" fontId="30" fillId="33" borderId="54" xfId="1" applyNumberFormat="1" applyFont="1" applyFill="1" applyBorder="1" applyAlignment="1">
      <alignment shrinkToFit="1"/>
    </xf>
    <xf numFmtId="178" fontId="30" fillId="33" borderId="55" xfId="1" applyNumberFormat="1" applyFont="1" applyFill="1" applyBorder="1" applyAlignment="1">
      <alignment shrinkToFit="1"/>
    </xf>
    <xf numFmtId="178" fontId="30" fillId="33" borderId="49" xfId="1" applyNumberFormat="1" applyFont="1" applyFill="1" applyBorder="1" applyAlignment="1">
      <alignment shrinkToFit="1"/>
    </xf>
    <xf numFmtId="178" fontId="30" fillId="33" borderId="50" xfId="1" applyNumberFormat="1" applyFont="1" applyFill="1" applyBorder="1" applyAlignment="1">
      <alignment shrinkToFit="1"/>
    </xf>
    <xf numFmtId="178" fontId="30" fillId="33" borderId="56" xfId="1" applyNumberFormat="1" applyFont="1" applyFill="1" applyBorder="1" applyAlignment="1">
      <alignment shrinkToFit="1"/>
    </xf>
    <xf numFmtId="178" fontId="30" fillId="33" borderId="51" xfId="1" applyNumberFormat="1" applyFont="1" applyFill="1" applyBorder="1" applyAlignment="1">
      <alignment shrinkToFit="1"/>
    </xf>
    <xf numFmtId="178" fontId="30" fillId="33" borderId="52" xfId="1" applyNumberFormat="1" applyFont="1" applyFill="1" applyBorder="1" applyAlignment="1">
      <alignment shrinkToFit="1"/>
    </xf>
    <xf numFmtId="49" fontId="30" fillId="33" borderId="98" xfId="0" applyNumberFormat="1" applyFont="1" applyFill="1" applyBorder="1" applyAlignment="1">
      <alignment horizontal="left"/>
    </xf>
    <xf numFmtId="0" fontId="30" fillId="33" borderId="99" xfId="0" applyFont="1" applyFill="1" applyBorder="1" applyAlignment="1">
      <alignment horizontal="center" vertical="top" wrapText="1"/>
    </xf>
    <xf numFmtId="49" fontId="30" fillId="33" borderId="104" xfId="0" applyNumberFormat="1" applyFont="1" applyFill="1" applyBorder="1" applyAlignment="1">
      <alignment horizontal="left"/>
    </xf>
    <xf numFmtId="0" fontId="30" fillId="33" borderId="105" xfId="0" applyFont="1" applyFill="1" applyBorder="1" applyAlignment="1">
      <alignment horizontal="center" vertical="top" wrapText="1"/>
    </xf>
    <xf numFmtId="176" fontId="30" fillId="33" borderId="100" xfId="1" applyNumberFormat="1" applyFont="1" applyFill="1" applyBorder="1" applyAlignment="1">
      <alignment shrinkToFit="1"/>
    </xf>
    <xf numFmtId="176" fontId="30" fillId="33" borderId="106" xfId="1" applyNumberFormat="1" applyFont="1" applyFill="1" applyBorder="1" applyAlignment="1">
      <alignment shrinkToFit="1"/>
    </xf>
    <xf numFmtId="176" fontId="30" fillId="33" borderId="101" xfId="1" applyNumberFormat="1" applyFont="1" applyFill="1" applyBorder="1" applyAlignment="1">
      <alignment shrinkToFit="1"/>
    </xf>
    <xf numFmtId="176" fontId="30" fillId="33" borderId="107" xfId="1" applyNumberFormat="1" applyFont="1" applyFill="1" applyBorder="1" applyAlignment="1">
      <alignment shrinkToFit="1"/>
    </xf>
    <xf numFmtId="176" fontId="30" fillId="33" borderId="102" xfId="1" applyNumberFormat="1" applyFont="1" applyFill="1" applyBorder="1" applyAlignment="1">
      <alignment shrinkToFit="1"/>
    </xf>
    <xf numFmtId="176" fontId="30" fillId="33" borderId="108" xfId="1" applyNumberFormat="1" applyFont="1" applyFill="1" applyBorder="1" applyAlignment="1">
      <alignment shrinkToFit="1"/>
    </xf>
    <xf numFmtId="176" fontId="30" fillId="33" borderId="103" xfId="1" applyNumberFormat="1" applyFont="1" applyFill="1" applyBorder="1" applyAlignment="1">
      <alignment shrinkToFit="1"/>
    </xf>
    <xf numFmtId="176" fontId="30" fillId="33" borderId="109" xfId="1" applyNumberFormat="1" applyFont="1" applyFill="1" applyBorder="1" applyAlignment="1">
      <alignment shrinkToFit="1"/>
    </xf>
    <xf numFmtId="177" fontId="30" fillId="33" borderId="100" xfId="1" applyNumberFormat="1" applyFont="1" applyFill="1" applyBorder="1" applyAlignment="1">
      <alignment shrinkToFit="1"/>
    </xf>
    <xf numFmtId="177" fontId="30" fillId="33" borderId="106" xfId="1" applyNumberFormat="1" applyFont="1" applyFill="1" applyBorder="1" applyAlignment="1">
      <alignment shrinkToFit="1"/>
    </xf>
    <xf numFmtId="177" fontId="30" fillId="33" borderId="101" xfId="1" applyNumberFormat="1" applyFont="1" applyFill="1" applyBorder="1" applyAlignment="1">
      <alignment shrinkToFit="1"/>
    </xf>
    <xf numFmtId="177" fontId="30" fillId="33" borderId="107" xfId="1" applyNumberFormat="1" applyFont="1" applyFill="1" applyBorder="1" applyAlignment="1">
      <alignment shrinkToFit="1"/>
    </xf>
    <xf numFmtId="177" fontId="30" fillId="33" borderId="102" xfId="1" applyNumberFormat="1" applyFont="1" applyFill="1" applyBorder="1" applyAlignment="1">
      <alignment shrinkToFit="1"/>
    </xf>
    <xf numFmtId="177" fontId="30" fillId="33" borderId="108" xfId="1" applyNumberFormat="1" applyFont="1" applyFill="1" applyBorder="1" applyAlignment="1">
      <alignment shrinkToFit="1"/>
    </xf>
    <xf numFmtId="177" fontId="30" fillId="33" borderId="103" xfId="1" applyNumberFormat="1" applyFont="1" applyFill="1" applyBorder="1" applyAlignment="1">
      <alignment shrinkToFit="1"/>
    </xf>
    <xf numFmtId="177" fontId="30" fillId="33" borderId="109" xfId="1" applyNumberFormat="1" applyFont="1" applyFill="1" applyBorder="1" applyAlignment="1">
      <alignment shrinkToFit="1"/>
    </xf>
    <xf numFmtId="38" fontId="31" fillId="0" borderId="0" xfId="0" applyNumberFormat="1" applyFont="1" applyFill="1" applyAlignment="1"/>
    <xf numFmtId="176" fontId="29" fillId="0" borderId="53" xfId="1" applyNumberFormat="1" applyFont="1" applyFill="1" applyBorder="1" applyAlignment="1">
      <alignment shrinkToFit="1"/>
    </xf>
    <xf numFmtId="176" fontId="29" fillId="0" borderId="54" xfId="1" applyNumberFormat="1" applyFont="1" applyFill="1" applyBorder="1" applyAlignment="1">
      <alignment shrinkToFit="1"/>
    </xf>
    <xf numFmtId="176" fontId="29" fillId="0" borderId="48" xfId="1" applyNumberFormat="1" applyFont="1" applyFill="1" applyBorder="1" applyAlignment="1">
      <alignment shrinkToFit="1"/>
    </xf>
    <xf numFmtId="176" fontId="29" fillId="0" borderId="49" xfId="1" applyNumberFormat="1" applyFont="1" applyFill="1" applyBorder="1" applyAlignment="1">
      <alignment shrinkToFit="1"/>
    </xf>
    <xf numFmtId="176" fontId="29" fillId="0" borderId="50" xfId="1" applyNumberFormat="1" applyFont="1" applyFill="1" applyBorder="1" applyAlignment="1">
      <alignment shrinkToFit="1"/>
    </xf>
    <xf numFmtId="176" fontId="29" fillId="0" borderId="44" xfId="1" applyNumberFormat="1" applyFont="1" applyFill="1" applyBorder="1" applyAlignment="1">
      <alignment shrinkToFit="1"/>
    </xf>
    <xf numFmtId="176" fontId="29" fillId="0" borderId="51" xfId="1" applyNumberFormat="1" applyFont="1" applyFill="1" applyBorder="1" applyAlignment="1">
      <alignment shrinkToFit="1"/>
    </xf>
    <xf numFmtId="176" fontId="29" fillId="0" borderId="52" xfId="1" applyNumberFormat="1" applyFont="1" applyFill="1" applyBorder="1" applyAlignment="1">
      <alignment shrinkToFit="1"/>
    </xf>
    <xf numFmtId="176" fontId="29" fillId="0" borderId="46" xfId="1" applyNumberFormat="1" applyFont="1" applyFill="1" applyBorder="1" applyAlignment="1">
      <alignment shrinkToFit="1"/>
    </xf>
    <xf numFmtId="176" fontId="29" fillId="0" borderId="28" xfId="1" applyNumberFormat="1" applyFont="1" applyFill="1" applyBorder="1" applyAlignment="1">
      <alignment shrinkToFit="1"/>
    </xf>
    <xf numFmtId="176" fontId="29" fillId="0" borderId="29" xfId="1" applyNumberFormat="1" applyFont="1" applyFill="1" applyBorder="1" applyAlignment="1">
      <alignment shrinkToFit="1"/>
    </xf>
    <xf numFmtId="176" fontId="29" fillId="0" borderId="9" xfId="1" applyNumberFormat="1" applyFont="1" applyFill="1" applyBorder="1" applyAlignment="1">
      <alignment shrinkToFit="1"/>
    </xf>
    <xf numFmtId="176" fontId="29" fillId="0" borderId="84" xfId="1" applyNumberFormat="1" applyFont="1" applyFill="1" applyBorder="1" applyAlignment="1">
      <alignment shrinkToFit="1"/>
    </xf>
    <xf numFmtId="176" fontId="29" fillId="0" borderId="77" xfId="1" applyNumberFormat="1" applyFont="1" applyFill="1" applyBorder="1" applyAlignment="1">
      <alignment shrinkToFit="1"/>
    </xf>
    <xf numFmtId="176" fontId="29" fillId="0" borderId="85" xfId="1" applyNumberFormat="1" applyFont="1" applyFill="1" applyBorder="1" applyAlignment="1">
      <alignment shrinkToFit="1"/>
    </xf>
    <xf numFmtId="177" fontId="30" fillId="0" borderId="49" xfId="1" applyNumberFormat="1" applyFont="1" applyFill="1" applyBorder="1" applyAlignment="1">
      <alignment shrinkToFit="1"/>
    </xf>
    <xf numFmtId="179" fontId="30" fillId="33" borderId="2" xfId="1" applyNumberFormat="1" applyFont="1" applyFill="1" applyBorder="1" applyAlignment="1">
      <alignment shrinkToFit="1"/>
    </xf>
    <xf numFmtId="38" fontId="31" fillId="0" borderId="0" xfId="1" applyFont="1" applyFill="1" applyAlignment="1">
      <alignment horizontal="center"/>
    </xf>
    <xf numFmtId="0" fontId="29" fillId="33" borderId="86" xfId="0" applyFont="1" applyFill="1" applyBorder="1" applyAlignment="1">
      <alignment horizontal="center" vertical="center" wrapText="1"/>
    </xf>
    <xf numFmtId="0" fontId="29" fillId="33" borderId="87" xfId="0" applyFont="1" applyFill="1" applyBorder="1" applyAlignment="1">
      <alignment horizontal="center" vertical="center" wrapText="1"/>
    </xf>
    <xf numFmtId="0" fontId="29" fillId="33" borderId="78" xfId="0" applyFont="1" applyFill="1" applyBorder="1" applyAlignment="1">
      <alignment horizontal="center" vertical="center" wrapText="1"/>
    </xf>
    <xf numFmtId="0" fontId="30" fillId="33" borderId="4" xfId="0" applyFont="1" applyFill="1" applyBorder="1" applyAlignment="1">
      <alignment horizontal="center"/>
    </xf>
    <xf numFmtId="0" fontId="30" fillId="33" borderId="5" xfId="0" applyFont="1" applyFill="1" applyBorder="1" applyAlignment="1">
      <alignment horizontal="center"/>
    </xf>
    <xf numFmtId="0" fontId="30" fillId="33" borderId="8" xfId="0" applyFont="1" applyFill="1" applyBorder="1" applyAlignment="1">
      <alignment horizontal="center"/>
    </xf>
    <xf numFmtId="0" fontId="30" fillId="33" borderId="0" xfId="0" applyFont="1" applyFill="1" applyBorder="1" applyAlignment="1">
      <alignment horizontal="center"/>
    </xf>
    <xf numFmtId="0" fontId="29" fillId="33" borderId="69" xfId="0" applyFont="1" applyFill="1" applyBorder="1" applyAlignment="1">
      <alignment horizontal="center"/>
    </xf>
    <xf numFmtId="0" fontId="29" fillId="33" borderId="73" xfId="0" applyFont="1" applyFill="1" applyBorder="1" applyAlignment="1">
      <alignment horizontal="center"/>
    </xf>
    <xf numFmtId="0" fontId="12" fillId="34" borderId="0" xfId="0" applyFont="1" applyFill="1" applyAlignment="1">
      <alignment horizontal="left" vertical="center"/>
    </xf>
    <xf numFmtId="0" fontId="29" fillId="33" borderId="70" xfId="0" applyFont="1" applyFill="1" applyBorder="1" applyAlignment="1">
      <alignment horizontal="center"/>
    </xf>
    <xf numFmtId="0" fontId="30" fillId="33" borderId="10" xfId="0" applyFont="1" applyFill="1" applyBorder="1" applyAlignment="1">
      <alignment horizontal="center" vertical="top" wrapText="1"/>
    </xf>
    <xf numFmtId="0" fontId="30" fillId="33" borderId="3" xfId="0" applyFont="1" applyFill="1" applyBorder="1" applyAlignment="1">
      <alignment horizontal="center" vertical="top" wrapText="1"/>
    </xf>
    <xf numFmtId="0" fontId="30" fillId="33" borderId="24" xfId="0" applyFont="1" applyFill="1" applyBorder="1" applyAlignment="1">
      <alignment horizontal="center" vertical="top" wrapText="1"/>
    </xf>
    <xf numFmtId="0" fontId="29" fillId="33" borderId="8" xfId="0" applyFont="1" applyFill="1" applyBorder="1" applyAlignment="1">
      <alignment horizontal="center" vertical="center" wrapText="1"/>
    </xf>
    <xf numFmtId="0" fontId="29" fillId="33" borderId="8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top" wrapText="1"/>
    </xf>
    <xf numFmtId="0" fontId="30" fillId="0" borderId="24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center"/>
    </xf>
    <xf numFmtId="0" fontId="30" fillId="0" borderId="4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</cellXfs>
  <cellStyles count="83">
    <cellStyle name="20% - アクセント 1 2" xfId="59"/>
    <cellStyle name="20% - アクセント 2 2" xfId="63"/>
    <cellStyle name="20% - アクセント 3 2" xfId="67"/>
    <cellStyle name="20% - アクセント 4 2" xfId="70"/>
    <cellStyle name="20% - アクセント 5 2" xfId="74"/>
    <cellStyle name="20% - アクセント 6 2" xfId="78"/>
    <cellStyle name="40% - アクセント 1 2" xfId="60"/>
    <cellStyle name="40% - アクセント 2 2" xfId="64"/>
    <cellStyle name="40% - アクセント 3 2" xfId="68"/>
    <cellStyle name="40% - アクセント 4 2" xfId="71"/>
    <cellStyle name="40% - アクセント 5 2" xfId="75"/>
    <cellStyle name="40% - アクセント 6 2" xfId="79"/>
    <cellStyle name="60% - アクセント 1 2" xfId="61"/>
    <cellStyle name="60% - アクセント 2 2" xfId="65"/>
    <cellStyle name="60% - アクセント 3 2" xfId="69"/>
    <cellStyle name="60% - アクセント 4 2" xfId="72"/>
    <cellStyle name="60% - アクセント 5 2" xfId="76"/>
    <cellStyle name="60% - アクセント 6 2" xfId="80"/>
    <cellStyle name="アクセント 1 2" xfId="58"/>
    <cellStyle name="アクセント 2 2" xfId="62"/>
    <cellStyle name="アクセント 3 2" xfId="66"/>
    <cellStyle name="アクセント 4 2" xfId="7"/>
    <cellStyle name="アクセント 5 2" xfId="73"/>
    <cellStyle name="アクセント 6 2" xfId="77"/>
    <cellStyle name="タイトル" xfId="41" builtinId="15" customBuiltin="1"/>
    <cellStyle name="チェック セル 2" xfId="53"/>
    <cellStyle name="どちらでもない 2" xfId="48"/>
    <cellStyle name="パーセント 2" xfId="6"/>
    <cellStyle name="メモ 2" xfId="55"/>
    <cellStyle name="リンク セル 2" xfId="52"/>
    <cellStyle name="悪い 2" xfId="47"/>
    <cellStyle name="計算 2" xfId="51"/>
    <cellStyle name="警告文 2" xfId="54"/>
    <cellStyle name="桁区切り" xfId="1" builtinId="6"/>
    <cellStyle name="桁区切り 2" xfId="3"/>
    <cellStyle name="桁区切り 3" xfId="5"/>
    <cellStyle name="桁区切り 4" xfId="11"/>
    <cellStyle name="桁区切り 5" xfId="9"/>
    <cellStyle name="桁区切り 5 2" xfId="15"/>
    <cellStyle name="桁区切り 5 2 2" xfId="32"/>
    <cellStyle name="桁区切り 5 3" xfId="17"/>
    <cellStyle name="桁区切り 5 3 2" xfId="34"/>
    <cellStyle name="桁区切り 5 4" xfId="21"/>
    <cellStyle name="桁区切り 5 4 2" xfId="36"/>
    <cellStyle name="桁区切り 5 5" xfId="23"/>
    <cellStyle name="桁区切り 5 5 2" xfId="38"/>
    <cellStyle name="桁区切り 5 6" xfId="25"/>
    <cellStyle name="桁区切り 5 6 2" xfId="40"/>
    <cellStyle name="桁区切り 5 7" xfId="30"/>
    <cellStyle name="桁区切り 5 8" xfId="82"/>
    <cellStyle name="桁区切り 6" xfId="13"/>
    <cellStyle name="桁区切り 7" xfId="19"/>
    <cellStyle name="桁区切り 8" xfId="28"/>
    <cellStyle name="見出し 1 2" xfId="42"/>
    <cellStyle name="見出し 2 2" xfId="43"/>
    <cellStyle name="見出し 3 2" xfId="44"/>
    <cellStyle name="見出し 4 2" xfId="45"/>
    <cellStyle name="集計 2" xfId="57"/>
    <cellStyle name="出力 2" xfId="50"/>
    <cellStyle name="説明文 2" xfId="56"/>
    <cellStyle name="入力 2" xfId="49"/>
    <cellStyle name="標準" xfId="0" builtinId="0"/>
    <cellStyle name="標準 2" xfId="2"/>
    <cellStyle name="標準 3" xfId="4"/>
    <cellStyle name="標準 4" xfId="10"/>
    <cellStyle name="標準 5" xfId="8"/>
    <cellStyle name="標準 5 2" xfId="14"/>
    <cellStyle name="標準 5 2 2" xfId="31"/>
    <cellStyle name="標準 5 3" xfId="16"/>
    <cellStyle name="標準 5 3 2" xfId="33"/>
    <cellStyle name="標準 5 4" xfId="20"/>
    <cellStyle name="標準 5 4 2" xfId="35"/>
    <cellStyle name="標準 5 5" xfId="22"/>
    <cellStyle name="標準 5 5 2" xfId="37"/>
    <cellStyle name="標準 5 6" xfId="24"/>
    <cellStyle name="標準 5 6 2" xfId="39"/>
    <cellStyle name="標準 5 7" xfId="29"/>
    <cellStyle name="標準 5 8" xfId="81"/>
    <cellStyle name="標準 6" xfId="12"/>
    <cellStyle name="標準 7" xfId="18"/>
    <cellStyle name="標準 8" xfId="27"/>
    <cellStyle name="標準 9" xfId="26"/>
    <cellStyle name="良い 2" xfId="46"/>
  </cellStyles>
  <dxfs count="0"/>
  <tableStyles count="0" defaultTableStyle="TableStyleMedium9" defaultPivotStyle="PivotStyleLight16"/>
  <colors>
    <mruColors>
      <color rgb="FFFFFFFF"/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37"/>
  <sheetViews>
    <sheetView tabSelected="1" zoomScale="140" zoomScaleNormal="140" zoomScaleSheetLayoutView="80" workbookViewId="0">
      <pane xSplit="3" ySplit="5" topLeftCell="D25" activePane="bottomRight" state="frozen"/>
      <selection pane="topRight" activeCell="C1" sqref="C1"/>
      <selection pane="bottomLeft" activeCell="A4" sqref="A4"/>
      <selection pane="bottomRight" activeCell="T27" sqref="T27"/>
    </sheetView>
  </sheetViews>
  <sheetFormatPr defaultRowHeight="9.75" x14ac:dyDescent="0.15"/>
  <cols>
    <col min="1" max="1" width="2.625" style="4" customWidth="1"/>
    <col min="2" max="2" width="2.625" style="103" customWidth="1"/>
    <col min="3" max="3" width="12.125" style="4" customWidth="1"/>
    <col min="4" max="19" width="5.75" style="4" customWidth="1"/>
    <col min="20" max="20" width="5.75" style="101" customWidth="1"/>
    <col min="21" max="28" width="5.75" style="4" customWidth="1"/>
    <col min="29" max="16384" width="9" style="4"/>
  </cols>
  <sheetData>
    <row r="1" spans="1:33" ht="13.5" x14ac:dyDescent="0.15">
      <c r="A1" s="244" t="s">
        <v>103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06"/>
      <c r="P1" s="106"/>
      <c r="Q1" s="106"/>
      <c r="R1" s="106"/>
      <c r="S1" s="106"/>
      <c r="T1" s="107"/>
      <c r="U1" s="106"/>
      <c r="V1" s="106"/>
      <c r="W1" s="106"/>
      <c r="X1" s="106"/>
      <c r="Y1" s="106"/>
      <c r="Z1" s="106"/>
      <c r="AA1" s="106"/>
      <c r="AB1" s="106"/>
    </row>
    <row r="2" spans="1:33" ht="10.5" thickBot="1" x14ac:dyDescent="0.2">
      <c r="A2" s="106"/>
      <c r="B2" s="108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U2" s="106"/>
      <c r="V2" s="106"/>
      <c r="W2" s="106"/>
      <c r="X2" s="106"/>
      <c r="Y2" s="106"/>
      <c r="Z2" s="106"/>
      <c r="AA2" s="106"/>
      <c r="AB2" s="106"/>
    </row>
    <row r="3" spans="1:33" ht="13.5" customHeight="1" x14ac:dyDescent="0.15">
      <c r="A3" s="238" t="s">
        <v>104</v>
      </c>
      <c r="B3" s="239"/>
      <c r="C3" s="239"/>
      <c r="D3" s="245" t="s">
        <v>82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109"/>
      <c r="P3" s="109"/>
      <c r="Q3" s="109"/>
      <c r="R3" s="110"/>
      <c r="S3" s="242" t="s">
        <v>83</v>
      </c>
      <c r="T3" s="242"/>
      <c r="U3" s="242"/>
      <c r="V3" s="242"/>
      <c r="W3" s="242"/>
      <c r="X3" s="242"/>
      <c r="Y3" s="242"/>
      <c r="Z3" s="243"/>
      <c r="AA3" s="1"/>
      <c r="AB3" s="2"/>
      <c r="AC3" s="3"/>
    </row>
    <row r="4" spans="1:33" s="17" customFormat="1" ht="13.5" customHeight="1" x14ac:dyDescent="0.15">
      <c r="A4" s="240"/>
      <c r="B4" s="241"/>
      <c r="C4" s="241"/>
      <c r="D4" s="5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6" t="s">
        <v>43</v>
      </c>
      <c r="O4" s="6" t="s">
        <v>44</v>
      </c>
      <c r="P4" s="6" t="s">
        <v>45</v>
      </c>
      <c r="Q4" s="7" t="s">
        <v>46</v>
      </c>
      <c r="R4" s="8" t="s">
        <v>47</v>
      </c>
      <c r="S4" s="9" t="s">
        <v>48</v>
      </c>
      <c r="T4" s="10" t="s">
        <v>49</v>
      </c>
      <c r="U4" s="6" t="s">
        <v>50</v>
      </c>
      <c r="V4" s="6" t="s">
        <v>51</v>
      </c>
      <c r="W4" s="11" t="s">
        <v>52</v>
      </c>
      <c r="X4" s="12" t="s">
        <v>53</v>
      </c>
      <c r="Y4" s="12" t="s">
        <v>57</v>
      </c>
      <c r="Z4" s="13" t="s">
        <v>54</v>
      </c>
      <c r="AA4" s="14" t="s">
        <v>55</v>
      </c>
      <c r="AB4" s="15" t="s">
        <v>56</v>
      </c>
      <c r="AC4" s="16"/>
    </row>
    <row r="5" spans="1:33" s="28" customFormat="1" ht="49.5" customHeight="1" x14ac:dyDescent="0.15">
      <c r="A5" s="246" t="s">
        <v>105</v>
      </c>
      <c r="B5" s="247"/>
      <c r="C5" s="248"/>
      <c r="D5" s="18" t="s">
        <v>13</v>
      </c>
      <c r="E5" s="19" t="s">
        <v>21</v>
      </c>
      <c r="F5" s="19" t="s">
        <v>9</v>
      </c>
      <c r="G5" s="19" t="s">
        <v>10</v>
      </c>
      <c r="H5" s="19" t="s">
        <v>14</v>
      </c>
      <c r="I5" s="19" t="s">
        <v>22</v>
      </c>
      <c r="J5" s="19" t="s">
        <v>85</v>
      </c>
      <c r="K5" s="19" t="s">
        <v>24</v>
      </c>
      <c r="L5" s="19" t="s">
        <v>86</v>
      </c>
      <c r="M5" s="19" t="s">
        <v>87</v>
      </c>
      <c r="N5" s="19" t="s">
        <v>27</v>
      </c>
      <c r="O5" s="19" t="s">
        <v>88</v>
      </c>
      <c r="P5" s="19" t="s">
        <v>30</v>
      </c>
      <c r="Q5" s="20" t="s">
        <v>28</v>
      </c>
      <c r="R5" s="21" t="s">
        <v>15</v>
      </c>
      <c r="S5" s="22" t="s">
        <v>17</v>
      </c>
      <c r="T5" s="23" t="s">
        <v>90</v>
      </c>
      <c r="U5" s="19" t="s">
        <v>91</v>
      </c>
      <c r="V5" s="19" t="s">
        <v>18</v>
      </c>
      <c r="W5" s="20" t="s">
        <v>19</v>
      </c>
      <c r="X5" s="24" t="s">
        <v>20</v>
      </c>
      <c r="Y5" s="24" t="s">
        <v>7</v>
      </c>
      <c r="Z5" s="25" t="s">
        <v>16</v>
      </c>
      <c r="AA5" s="24" t="s">
        <v>32</v>
      </c>
      <c r="AB5" s="26" t="s">
        <v>31</v>
      </c>
      <c r="AC5" s="27"/>
      <c r="AD5" s="178" t="s">
        <v>95</v>
      </c>
      <c r="AE5" s="178" t="s">
        <v>96</v>
      </c>
      <c r="AF5" s="28" t="s">
        <v>97</v>
      </c>
      <c r="AG5" s="28" t="s">
        <v>98</v>
      </c>
    </row>
    <row r="6" spans="1:33" ht="27" customHeight="1" x14ac:dyDescent="0.15">
      <c r="A6" s="249" t="s">
        <v>58</v>
      </c>
      <c r="B6" s="104" t="s">
        <v>33</v>
      </c>
      <c r="C6" s="105" t="s">
        <v>8</v>
      </c>
      <c r="D6" s="31">
        <v>20089.165908090676</v>
      </c>
      <c r="E6" s="32">
        <v>0</v>
      </c>
      <c r="F6" s="32">
        <v>57101.689378044488</v>
      </c>
      <c r="G6" s="32">
        <v>914.14199912582808</v>
      </c>
      <c r="H6" s="32">
        <v>0</v>
      </c>
      <c r="I6" s="32">
        <v>139.08240616701835</v>
      </c>
      <c r="J6" s="32">
        <v>0</v>
      </c>
      <c r="K6" s="32">
        <v>0</v>
      </c>
      <c r="L6" s="32">
        <v>142.29020035723224</v>
      </c>
      <c r="M6" s="32">
        <v>0</v>
      </c>
      <c r="N6" s="32">
        <v>35.514127708741093</v>
      </c>
      <c r="O6" s="32">
        <v>1313.685787169358</v>
      </c>
      <c r="P6" s="32">
        <v>13014.956587296419</v>
      </c>
      <c r="Q6" s="33">
        <v>0</v>
      </c>
      <c r="R6" s="34">
        <v>92750.526393959764</v>
      </c>
      <c r="S6" s="35">
        <v>722.91171063664228</v>
      </c>
      <c r="T6" s="32">
        <v>24171.973102547116</v>
      </c>
      <c r="U6" s="32">
        <v>0</v>
      </c>
      <c r="V6" s="32">
        <v>462.81833826520744</v>
      </c>
      <c r="W6" s="33">
        <v>-176.22060413719603</v>
      </c>
      <c r="X6" s="36">
        <v>25181.482547311767</v>
      </c>
      <c r="Y6" s="36">
        <v>41462.714848106712</v>
      </c>
      <c r="Z6" s="37">
        <v>66644.19739541848</v>
      </c>
      <c r="AA6" s="36">
        <v>-54501.723789378266</v>
      </c>
      <c r="AB6" s="38">
        <v>104893</v>
      </c>
      <c r="AC6" s="3"/>
      <c r="AD6" s="101">
        <v>-17.851919600288429</v>
      </c>
      <c r="AE6" s="101">
        <v>-158.36868453690761</v>
      </c>
      <c r="AF6" s="4">
        <f>ABS((AA6)/(R6+X6-AD6))</f>
        <v>0.46207535465994293</v>
      </c>
      <c r="AG6" s="4">
        <f>1-AF6</f>
        <v>0.53792464534005702</v>
      </c>
    </row>
    <row r="7" spans="1:33" ht="27" customHeight="1" x14ac:dyDescent="0.15">
      <c r="A7" s="250"/>
      <c r="B7" s="39" t="s">
        <v>59</v>
      </c>
      <c r="C7" s="40" t="s">
        <v>21</v>
      </c>
      <c r="D7" s="41">
        <v>0</v>
      </c>
      <c r="E7" s="42">
        <v>14.909511285174943</v>
      </c>
      <c r="F7" s="42">
        <v>196621.46651667214</v>
      </c>
      <c r="G7" s="42">
        <v>5297.5084425910436</v>
      </c>
      <c r="H7" s="42">
        <v>36695.172709430619</v>
      </c>
      <c r="I7" s="42">
        <v>0</v>
      </c>
      <c r="J7" s="42">
        <v>0</v>
      </c>
      <c r="K7" s="42">
        <v>0</v>
      </c>
      <c r="L7" s="42">
        <v>1.040237536223408</v>
      </c>
      <c r="M7" s="42">
        <v>0</v>
      </c>
      <c r="N7" s="42">
        <v>8.0049174969431434</v>
      </c>
      <c r="O7" s="42">
        <v>0</v>
      </c>
      <c r="P7" s="42">
        <v>65.786905956599753</v>
      </c>
      <c r="Q7" s="43">
        <v>1.5321586754590055</v>
      </c>
      <c r="R7" s="44">
        <v>238705.42139964417</v>
      </c>
      <c r="S7" s="45">
        <v>-89.782813418489596</v>
      </c>
      <c r="T7" s="42">
        <v>-54.265480676249901</v>
      </c>
      <c r="U7" s="42">
        <v>0</v>
      </c>
      <c r="V7" s="42">
        <v>-53.828314214818896</v>
      </c>
      <c r="W7" s="43">
        <v>-432.40797372981291</v>
      </c>
      <c r="X7" s="46">
        <v>-630.28458203937134</v>
      </c>
      <c r="Y7" s="46">
        <v>3295.3843427327806</v>
      </c>
      <c r="Z7" s="47">
        <v>2665.0997606934093</v>
      </c>
      <c r="AA7" s="46">
        <v>-231744.52116033761</v>
      </c>
      <c r="AB7" s="48">
        <v>9626</v>
      </c>
      <c r="AC7" s="3"/>
      <c r="AD7" s="101">
        <v>14.516439933930263</v>
      </c>
      <c r="AE7" s="101">
        <v>-446.92441366374317</v>
      </c>
      <c r="AF7" s="4">
        <f t="shared" ref="AF7:AF20" si="0">ABS((AA7)/(R7+X7-AD7))</f>
        <v>0.97346852575905629</v>
      </c>
      <c r="AG7" s="4">
        <f t="shared" ref="AG7:AG20" si="1">1-AF7</f>
        <v>2.6531474240943709E-2</v>
      </c>
    </row>
    <row r="8" spans="1:33" ht="27" customHeight="1" x14ac:dyDescent="0.15">
      <c r="A8" s="250"/>
      <c r="B8" s="39" t="s">
        <v>60</v>
      </c>
      <c r="C8" s="40" t="s">
        <v>9</v>
      </c>
      <c r="D8" s="41">
        <v>26064.32134744609</v>
      </c>
      <c r="E8" s="42">
        <v>1867.8395700146432</v>
      </c>
      <c r="F8" s="42">
        <v>154624.60667824373</v>
      </c>
      <c r="G8" s="42">
        <v>158917.523357545</v>
      </c>
      <c r="H8" s="42">
        <v>42982.929423751048</v>
      </c>
      <c r="I8" s="42">
        <v>25299.670263502703</v>
      </c>
      <c r="J8" s="42">
        <v>3142.1776195943344</v>
      </c>
      <c r="K8" s="42">
        <v>1383.7839317134808</v>
      </c>
      <c r="L8" s="42">
        <v>84778.188755618146</v>
      </c>
      <c r="M8" s="42">
        <v>12919.182771175007</v>
      </c>
      <c r="N8" s="42">
        <v>71034.478364727722</v>
      </c>
      <c r="O8" s="42">
        <v>101072.17616465312</v>
      </c>
      <c r="P8" s="42">
        <v>139972.74007032876</v>
      </c>
      <c r="Q8" s="43">
        <v>9467.5953412637555</v>
      </c>
      <c r="R8" s="44">
        <v>833527.21365957754</v>
      </c>
      <c r="S8" s="45">
        <v>16573.420300722548</v>
      </c>
      <c r="T8" s="42">
        <v>406396.74817288382</v>
      </c>
      <c r="U8" s="42">
        <v>1644.1081681262715</v>
      </c>
      <c r="V8" s="42">
        <v>214948.04156086995</v>
      </c>
      <c r="W8" s="43">
        <v>-678.50225304792059</v>
      </c>
      <c r="X8" s="46">
        <v>638883.81594955467</v>
      </c>
      <c r="Y8" s="46">
        <v>169335.72174460167</v>
      </c>
      <c r="Z8" s="47">
        <v>808219.5376941564</v>
      </c>
      <c r="AA8" s="46">
        <v>-998591.75135373394</v>
      </c>
      <c r="AB8" s="48">
        <v>643155</v>
      </c>
      <c r="AC8" s="3"/>
      <c r="AD8" s="101">
        <v>895.09385428748692</v>
      </c>
      <c r="AE8" s="101">
        <v>-1573.5961073354074</v>
      </c>
      <c r="AF8" s="4">
        <f t="shared" si="0"/>
        <v>0.67861429637966209</v>
      </c>
      <c r="AG8" s="4">
        <f t="shared" si="1"/>
        <v>0.32138570362033791</v>
      </c>
    </row>
    <row r="9" spans="1:33" ht="27" customHeight="1" x14ac:dyDescent="0.15">
      <c r="A9" s="250"/>
      <c r="B9" s="39" t="s">
        <v>61</v>
      </c>
      <c r="C9" s="40" t="s">
        <v>10</v>
      </c>
      <c r="D9" s="41">
        <v>300.86809676927959</v>
      </c>
      <c r="E9" s="42">
        <v>46.206089968475517</v>
      </c>
      <c r="F9" s="42">
        <v>1165.2895754117258</v>
      </c>
      <c r="G9" s="42">
        <v>425.09552098165261</v>
      </c>
      <c r="H9" s="42">
        <v>5857.690138641663</v>
      </c>
      <c r="I9" s="42">
        <v>2291.842627228134</v>
      </c>
      <c r="J9" s="42">
        <v>396.41311118039221</v>
      </c>
      <c r="K9" s="42">
        <v>8876.7440320619608</v>
      </c>
      <c r="L9" s="42">
        <v>937.51249015667338</v>
      </c>
      <c r="M9" s="42">
        <v>1413.682859459703</v>
      </c>
      <c r="N9" s="42">
        <v>8732.2063478258133</v>
      </c>
      <c r="O9" s="42">
        <v>740.41601740465785</v>
      </c>
      <c r="P9" s="42">
        <v>3149.4609088754091</v>
      </c>
      <c r="Q9" s="43">
        <v>0</v>
      </c>
      <c r="R9" s="44">
        <v>34333.427815965544</v>
      </c>
      <c r="S9" s="45">
        <v>0</v>
      </c>
      <c r="T9" s="42">
        <v>0</v>
      </c>
      <c r="U9" s="42">
        <v>0</v>
      </c>
      <c r="V9" s="42">
        <v>525811</v>
      </c>
      <c r="W9" s="43">
        <v>0</v>
      </c>
      <c r="X9" s="46">
        <v>525811</v>
      </c>
      <c r="Y9" s="46">
        <v>76.516678027351816</v>
      </c>
      <c r="Z9" s="47">
        <v>525887.51667802734</v>
      </c>
      <c r="AA9" s="46">
        <v>-1189.9444939928967</v>
      </c>
      <c r="AB9" s="48">
        <v>559031</v>
      </c>
      <c r="AC9" s="3"/>
      <c r="AD9" s="101">
        <v>0</v>
      </c>
      <c r="AE9" s="101">
        <v>0</v>
      </c>
      <c r="AF9" s="4">
        <f t="shared" si="0"/>
        <v>2.1243529970164246E-3</v>
      </c>
      <c r="AG9" s="4">
        <f t="shared" si="1"/>
        <v>0.99787564700298359</v>
      </c>
    </row>
    <row r="10" spans="1:33" ht="27" customHeight="1" x14ac:dyDescent="0.15">
      <c r="A10" s="250"/>
      <c r="B10" s="39" t="s">
        <v>62</v>
      </c>
      <c r="C10" s="40" t="s">
        <v>11</v>
      </c>
      <c r="D10" s="41">
        <v>1836.8232233552349</v>
      </c>
      <c r="E10" s="42">
        <v>386.77419044372573</v>
      </c>
      <c r="F10" s="42">
        <v>12399.036465924517</v>
      </c>
      <c r="G10" s="42">
        <v>4430.8179229807483</v>
      </c>
      <c r="H10" s="42">
        <v>21511.829004938096</v>
      </c>
      <c r="I10" s="42">
        <v>30973.162904283941</v>
      </c>
      <c r="J10" s="42">
        <v>1096.8976249611974</v>
      </c>
      <c r="K10" s="42">
        <v>2495.4060724866558</v>
      </c>
      <c r="L10" s="42">
        <v>4782.2810412515209</v>
      </c>
      <c r="M10" s="42">
        <v>3956.0081746706142</v>
      </c>
      <c r="N10" s="42">
        <v>18377.608293927988</v>
      </c>
      <c r="O10" s="42">
        <v>13406.069961854057</v>
      </c>
      <c r="P10" s="42">
        <v>50491.468166866405</v>
      </c>
      <c r="Q10" s="43">
        <v>559.14746104025517</v>
      </c>
      <c r="R10" s="44">
        <v>166703.33050898497</v>
      </c>
      <c r="S10" s="45">
        <v>67.95189475872084</v>
      </c>
      <c r="T10" s="42">
        <v>61330.758458822333</v>
      </c>
      <c r="U10" s="42">
        <v>5370.7652182870106</v>
      </c>
      <c r="V10" s="42">
        <v>0</v>
      </c>
      <c r="W10" s="43">
        <v>0</v>
      </c>
      <c r="X10" s="46">
        <v>66769.475571868068</v>
      </c>
      <c r="Y10" s="46">
        <v>10938.812449291294</v>
      </c>
      <c r="Z10" s="47">
        <v>77708.288021159358</v>
      </c>
      <c r="AA10" s="46">
        <v>-1976.6185301442565</v>
      </c>
      <c r="AB10" s="48">
        <v>242435</v>
      </c>
      <c r="AC10" s="3"/>
      <c r="AD10" s="101">
        <v>0</v>
      </c>
      <c r="AE10" s="101">
        <v>0</v>
      </c>
      <c r="AF10" s="4">
        <f t="shared" si="0"/>
        <v>8.466161705615264E-3</v>
      </c>
      <c r="AG10" s="4">
        <f t="shared" si="1"/>
        <v>0.99153383829438468</v>
      </c>
    </row>
    <row r="11" spans="1:33" ht="27" customHeight="1" x14ac:dyDescent="0.15">
      <c r="A11" s="250"/>
      <c r="B11" s="39" t="s">
        <v>63</v>
      </c>
      <c r="C11" s="40" t="s">
        <v>22</v>
      </c>
      <c r="D11" s="41">
        <v>5980.7595716382775</v>
      </c>
      <c r="E11" s="42">
        <v>241.42443756596396</v>
      </c>
      <c r="F11" s="42">
        <v>28103.905195596006</v>
      </c>
      <c r="G11" s="42">
        <v>37641.433208314746</v>
      </c>
      <c r="H11" s="42">
        <v>3532.1085279152967</v>
      </c>
      <c r="I11" s="42">
        <v>14004.026622158402</v>
      </c>
      <c r="J11" s="42">
        <v>909.15639243640635</v>
      </c>
      <c r="K11" s="42">
        <v>1635.007347745679</v>
      </c>
      <c r="L11" s="42">
        <v>5378.5372973245376</v>
      </c>
      <c r="M11" s="42">
        <v>4705.0303002763285</v>
      </c>
      <c r="N11" s="42">
        <v>10037.441114661015</v>
      </c>
      <c r="O11" s="42">
        <v>28728.017357910241</v>
      </c>
      <c r="P11" s="42">
        <v>53999.137921239155</v>
      </c>
      <c r="Q11" s="43">
        <v>2657.1375680873307</v>
      </c>
      <c r="R11" s="44">
        <v>197553.12286286938</v>
      </c>
      <c r="S11" s="45">
        <v>19277.59726523505</v>
      </c>
      <c r="T11" s="42">
        <v>434325.96886094427</v>
      </c>
      <c r="U11" s="42">
        <v>0</v>
      </c>
      <c r="V11" s="42">
        <v>2291.7037290428889</v>
      </c>
      <c r="W11" s="43">
        <v>590.34898535990681</v>
      </c>
      <c r="X11" s="46">
        <v>456485.61884058209</v>
      </c>
      <c r="Y11" s="46">
        <v>105836.91735226213</v>
      </c>
      <c r="Z11" s="47">
        <v>562322.53619284416</v>
      </c>
      <c r="AA11" s="46">
        <v>-161451.65905571359</v>
      </c>
      <c r="AB11" s="48">
        <v>598424</v>
      </c>
      <c r="AC11" s="3"/>
      <c r="AD11" s="101">
        <v>0</v>
      </c>
      <c r="AE11" s="101">
        <v>590.34898535990681</v>
      </c>
      <c r="AF11" s="4">
        <f t="shared" si="0"/>
        <v>0.24685335708892545</v>
      </c>
      <c r="AG11" s="4">
        <f t="shared" si="1"/>
        <v>0.75314664291107458</v>
      </c>
    </row>
    <row r="12" spans="1:33" ht="27" customHeight="1" x14ac:dyDescent="0.15">
      <c r="A12" s="250"/>
      <c r="B12" s="39" t="s">
        <v>64</v>
      </c>
      <c r="C12" s="40" t="s">
        <v>23</v>
      </c>
      <c r="D12" s="41">
        <v>1441.7005038930997</v>
      </c>
      <c r="E12" s="42">
        <v>387.56245665546635</v>
      </c>
      <c r="F12" s="42">
        <v>2962.0589001214439</v>
      </c>
      <c r="G12" s="42">
        <v>5112.4763626912245</v>
      </c>
      <c r="H12" s="42">
        <v>2002.0868476520841</v>
      </c>
      <c r="I12" s="42">
        <v>9534.3391662363574</v>
      </c>
      <c r="J12" s="42">
        <v>7383.8081613639597</v>
      </c>
      <c r="K12" s="42">
        <v>27358.907065728268</v>
      </c>
      <c r="L12" s="42">
        <v>4685.7247161700407</v>
      </c>
      <c r="M12" s="42">
        <v>1485.8416413389614</v>
      </c>
      <c r="N12" s="42">
        <v>11116.764103421894</v>
      </c>
      <c r="O12" s="42">
        <v>2569.9742030435546</v>
      </c>
      <c r="P12" s="42">
        <v>15995.520897629009</v>
      </c>
      <c r="Q12" s="43">
        <v>31.037940893999611</v>
      </c>
      <c r="R12" s="44">
        <v>92067.802966839386</v>
      </c>
      <c r="S12" s="45">
        <v>1.6618616525026833</v>
      </c>
      <c r="T12" s="42">
        <v>75880.91099067271</v>
      </c>
      <c r="U12" s="42">
        <v>0</v>
      </c>
      <c r="V12" s="42">
        <v>0</v>
      </c>
      <c r="W12" s="43">
        <v>0</v>
      </c>
      <c r="X12" s="46">
        <v>75882.572852325218</v>
      </c>
      <c r="Y12" s="46">
        <v>3986.042083315946</v>
      </c>
      <c r="Z12" s="47">
        <v>79868.614935641162</v>
      </c>
      <c r="AA12" s="46">
        <v>-10705.417902480538</v>
      </c>
      <c r="AB12" s="48">
        <v>161231</v>
      </c>
      <c r="AC12" s="3"/>
      <c r="AD12" s="101">
        <v>0</v>
      </c>
      <c r="AE12" s="101">
        <v>0</v>
      </c>
      <c r="AF12" s="4">
        <f t="shared" si="0"/>
        <v>6.3741553719458569E-2</v>
      </c>
      <c r="AG12" s="4">
        <f t="shared" si="1"/>
        <v>0.93625844628054145</v>
      </c>
    </row>
    <row r="13" spans="1:33" ht="27" customHeight="1" x14ac:dyDescent="0.15">
      <c r="A13" s="250"/>
      <c r="B13" s="39" t="s">
        <v>65</v>
      </c>
      <c r="C13" s="40" t="s">
        <v>24</v>
      </c>
      <c r="D13" s="41">
        <v>176.19752007924632</v>
      </c>
      <c r="E13" s="42">
        <v>26.794905574274193</v>
      </c>
      <c r="F13" s="42">
        <v>653.63941070424198</v>
      </c>
      <c r="G13" s="42">
        <v>1007.4514634090359</v>
      </c>
      <c r="H13" s="42">
        <v>890.42379148355917</v>
      </c>
      <c r="I13" s="42">
        <v>9342.5394643508662</v>
      </c>
      <c r="J13" s="42">
        <v>1750.0897203010754</v>
      </c>
      <c r="K13" s="42">
        <v>24216.611993528295</v>
      </c>
      <c r="L13" s="42">
        <v>4380.8968397952194</v>
      </c>
      <c r="M13" s="42">
        <v>3156.5850528861238</v>
      </c>
      <c r="N13" s="42">
        <v>720.49709279640729</v>
      </c>
      <c r="O13" s="42">
        <v>6595.811685182025</v>
      </c>
      <c r="P13" s="42">
        <v>9550.0498481682953</v>
      </c>
      <c r="Q13" s="43">
        <v>413.87863432555275</v>
      </c>
      <c r="R13" s="44">
        <v>62881.467422584225</v>
      </c>
      <c r="S13" s="45">
        <v>0</v>
      </c>
      <c r="T13" s="42">
        <v>444059.07654063485</v>
      </c>
      <c r="U13" s="42">
        <v>3988.2151612817047</v>
      </c>
      <c r="V13" s="42">
        <v>0</v>
      </c>
      <c r="W13" s="43">
        <v>0</v>
      </c>
      <c r="X13" s="46">
        <v>448047.29170191655</v>
      </c>
      <c r="Y13" s="46">
        <v>9469.4698162497334</v>
      </c>
      <c r="Z13" s="47">
        <v>457516.76151816628</v>
      </c>
      <c r="AA13" s="46">
        <v>-3686.2289407505259</v>
      </c>
      <c r="AB13" s="48">
        <v>516712</v>
      </c>
      <c r="AC13" s="3"/>
      <c r="AD13" s="101">
        <v>0</v>
      </c>
      <c r="AE13" s="101">
        <v>0</v>
      </c>
      <c r="AF13" s="4">
        <f t="shared" si="0"/>
        <v>7.2147611089010601E-3</v>
      </c>
      <c r="AG13" s="4">
        <f t="shared" si="1"/>
        <v>0.99278523889109893</v>
      </c>
    </row>
    <row r="14" spans="1:33" ht="27" customHeight="1" x14ac:dyDescent="0.15">
      <c r="A14" s="250"/>
      <c r="B14" s="39" t="s">
        <v>66</v>
      </c>
      <c r="C14" s="40" t="s">
        <v>25</v>
      </c>
      <c r="D14" s="41">
        <v>4655.4929443233859</v>
      </c>
      <c r="E14" s="42">
        <v>320.37860461684022</v>
      </c>
      <c r="F14" s="42">
        <v>4993.8099289247448</v>
      </c>
      <c r="G14" s="42">
        <v>3195.5644935126948</v>
      </c>
      <c r="H14" s="42">
        <v>3247.0072296047165</v>
      </c>
      <c r="I14" s="42">
        <v>69719.069740065301</v>
      </c>
      <c r="J14" s="42">
        <v>3083.4400434260947</v>
      </c>
      <c r="K14" s="42">
        <v>595.91615106727068</v>
      </c>
      <c r="L14" s="42">
        <v>80384.827111018356</v>
      </c>
      <c r="M14" s="42">
        <v>5376.1451944849923</v>
      </c>
      <c r="N14" s="42">
        <v>17477.54425720881</v>
      </c>
      <c r="O14" s="42">
        <v>3375.578173973423</v>
      </c>
      <c r="P14" s="42">
        <v>22698.407056238335</v>
      </c>
      <c r="Q14" s="43">
        <v>3838.0663192245943</v>
      </c>
      <c r="R14" s="44">
        <v>222961.24724768958</v>
      </c>
      <c r="S14" s="45">
        <v>5244.2460571247957</v>
      </c>
      <c r="T14" s="42">
        <v>90524.287869613006</v>
      </c>
      <c r="U14" s="42">
        <v>-1300.3861132969471</v>
      </c>
      <c r="V14" s="42">
        <v>0</v>
      </c>
      <c r="W14" s="43">
        <v>302.41417898531955</v>
      </c>
      <c r="X14" s="46">
        <v>94770.56199242617</v>
      </c>
      <c r="Y14" s="46">
        <v>305094.66034142394</v>
      </c>
      <c r="Z14" s="47">
        <v>399865.22233385011</v>
      </c>
      <c r="AA14" s="46">
        <v>-103232.46958153957</v>
      </c>
      <c r="AB14" s="48">
        <v>519594</v>
      </c>
      <c r="AC14" s="3"/>
      <c r="AD14" s="101">
        <v>0</v>
      </c>
      <c r="AE14" s="101">
        <v>302.41417898531955</v>
      </c>
      <c r="AF14" s="4">
        <f t="shared" si="0"/>
        <v>0.32490442121117591</v>
      </c>
      <c r="AG14" s="4">
        <f t="shared" si="1"/>
        <v>0.67509557878882409</v>
      </c>
    </row>
    <row r="15" spans="1:33" ht="27" customHeight="1" x14ac:dyDescent="0.15">
      <c r="A15" s="250"/>
      <c r="B15" s="39" t="s">
        <v>67</v>
      </c>
      <c r="C15" s="40" t="s">
        <v>26</v>
      </c>
      <c r="D15" s="41">
        <v>407.30540799025653</v>
      </c>
      <c r="E15" s="42">
        <v>81.494964194237056</v>
      </c>
      <c r="F15" s="42">
        <v>2571.3045238401601</v>
      </c>
      <c r="G15" s="42">
        <v>5633.485120744037</v>
      </c>
      <c r="H15" s="42">
        <v>3032.2855189995339</v>
      </c>
      <c r="I15" s="42">
        <v>27582.202390141334</v>
      </c>
      <c r="J15" s="42">
        <v>7367.5910414000346</v>
      </c>
      <c r="K15" s="42">
        <v>2655.7788294138822</v>
      </c>
      <c r="L15" s="42">
        <v>7641.4607984253926</v>
      </c>
      <c r="M15" s="42">
        <v>52709.429392095277</v>
      </c>
      <c r="N15" s="42">
        <v>26805.590564446564</v>
      </c>
      <c r="O15" s="42">
        <v>12375.438024416144</v>
      </c>
      <c r="P15" s="42">
        <v>49845.810834701719</v>
      </c>
      <c r="Q15" s="43">
        <v>1801.5800017893139</v>
      </c>
      <c r="R15" s="44">
        <v>200510.75741259792</v>
      </c>
      <c r="S15" s="45">
        <v>2165.0623360503473</v>
      </c>
      <c r="T15" s="42">
        <v>118244.54300969992</v>
      </c>
      <c r="U15" s="42">
        <v>722.98236296516234</v>
      </c>
      <c r="V15" s="42">
        <v>65511.099658364561</v>
      </c>
      <c r="W15" s="43">
        <v>-178.38642489473955</v>
      </c>
      <c r="X15" s="46">
        <v>186465.30094218528</v>
      </c>
      <c r="Y15" s="46">
        <v>22760.878997845128</v>
      </c>
      <c r="Z15" s="47">
        <v>209226.17994003042</v>
      </c>
      <c r="AA15" s="46">
        <v>-98185.9373526282</v>
      </c>
      <c r="AB15" s="48">
        <v>311551</v>
      </c>
      <c r="AC15" s="3"/>
      <c r="AD15" s="101">
        <v>0</v>
      </c>
      <c r="AE15" s="101">
        <v>-178.38642489473955</v>
      </c>
      <c r="AF15" s="4">
        <f t="shared" si="0"/>
        <v>0.25372612913073406</v>
      </c>
      <c r="AG15" s="4">
        <f t="shared" si="1"/>
        <v>0.746273870869266</v>
      </c>
    </row>
    <row r="16" spans="1:33" ht="27" customHeight="1" x14ac:dyDescent="0.15">
      <c r="A16" s="250"/>
      <c r="B16" s="39" t="s">
        <v>68</v>
      </c>
      <c r="C16" s="40" t="s">
        <v>27</v>
      </c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3">
        <v>8979.6172234420446</v>
      </c>
      <c r="R16" s="44">
        <v>8979.6172234420446</v>
      </c>
      <c r="S16" s="45">
        <v>0</v>
      </c>
      <c r="T16" s="42">
        <v>17483.250843404869</v>
      </c>
      <c r="U16" s="42">
        <v>597381.13193315314</v>
      </c>
      <c r="V16" s="42">
        <v>0</v>
      </c>
      <c r="W16" s="43">
        <v>0</v>
      </c>
      <c r="X16" s="46">
        <v>614864.38277655805</v>
      </c>
      <c r="Y16" s="46">
        <v>0</v>
      </c>
      <c r="Z16" s="47">
        <v>614864.38277655805</v>
      </c>
      <c r="AA16" s="46">
        <v>0</v>
      </c>
      <c r="AB16" s="48">
        <v>623844</v>
      </c>
      <c r="AC16" s="3"/>
      <c r="AD16" s="101">
        <v>0</v>
      </c>
      <c r="AE16" s="101">
        <v>0</v>
      </c>
      <c r="AF16" s="4">
        <f t="shared" si="0"/>
        <v>0</v>
      </c>
      <c r="AG16" s="4">
        <f t="shared" si="1"/>
        <v>1</v>
      </c>
    </row>
    <row r="17" spans="1:33" ht="27" customHeight="1" x14ac:dyDescent="0.15">
      <c r="A17" s="250"/>
      <c r="B17" s="39" t="s">
        <v>69</v>
      </c>
      <c r="C17" s="49" t="s">
        <v>89</v>
      </c>
      <c r="D17" s="41">
        <v>59.760198109127614</v>
      </c>
      <c r="E17" s="42">
        <v>0</v>
      </c>
      <c r="F17" s="42">
        <v>5.2726367765092786E-3</v>
      </c>
      <c r="G17" s="42">
        <v>0</v>
      </c>
      <c r="H17" s="42">
        <v>89.046169458858131</v>
      </c>
      <c r="I17" s="42">
        <v>16.969750131776529</v>
      </c>
      <c r="J17" s="42">
        <v>50.454638391847972</v>
      </c>
      <c r="K17" s="42">
        <v>0</v>
      </c>
      <c r="L17" s="42">
        <v>233.25252524051643</v>
      </c>
      <c r="M17" s="42">
        <v>104.15160043509722</v>
      </c>
      <c r="N17" s="42">
        <v>5.6769115557274281</v>
      </c>
      <c r="O17" s="42">
        <v>8775.1348400542993</v>
      </c>
      <c r="P17" s="42">
        <v>62.63730884914294</v>
      </c>
      <c r="Q17" s="43">
        <v>48.391202300705096</v>
      </c>
      <c r="R17" s="44">
        <v>9445.4804171638752</v>
      </c>
      <c r="S17" s="45">
        <v>4437.7290984617548</v>
      </c>
      <c r="T17" s="42">
        <v>137224.4491961649</v>
      </c>
      <c r="U17" s="42">
        <v>480393.90814331919</v>
      </c>
      <c r="V17" s="42">
        <v>0</v>
      </c>
      <c r="W17" s="43">
        <v>0</v>
      </c>
      <c r="X17" s="46">
        <v>622056.08643794584</v>
      </c>
      <c r="Y17" s="46">
        <v>1322.3953613199883</v>
      </c>
      <c r="Z17" s="47">
        <v>623378.48179926584</v>
      </c>
      <c r="AA17" s="46">
        <v>-413.96221642981334</v>
      </c>
      <c r="AB17" s="48">
        <v>632410</v>
      </c>
      <c r="AC17" s="3"/>
      <c r="AD17" s="101">
        <v>0</v>
      </c>
      <c r="AE17" s="101">
        <v>0</v>
      </c>
      <c r="AF17" s="4">
        <f t="shared" si="0"/>
        <v>6.5552048982451985E-4</v>
      </c>
      <c r="AG17" s="4">
        <f t="shared" si="1"/>
        <v>0.99934447951017547</v>
      </c>
    </row>
    <row r="18" spans="1:33" ht="27" customHeight="1" x14ac:dyDescent="0.15">
      <c r="A18" s="250"/>
      <c r="B18" s="39" t="s">
        <v>70</v>
      </c>
      <c r="C18" s="40" t="s">
        <v>30</v>
      </c>
      <c r="D18" s="41">
        <v>2577.7216423719301</v>
      </c>
      <c r="E18" s="42">
        <v>1342.7619106135917</v>
      </c>
      <c r="F18" s="42">
        <v>21252.338769312533</v>
      </c>
      <c r="G18" s="42">
        <v>82506.000776852932</v>
      </c>
      <c r="H18" s="42">
        <v>17909.083091319739</v>
      </c>
      <c r="I18" s="42">
        <v>54574.134549811657</v>
      </c>
      <c r="J18" s="42">
        <v>14909.508421772394</v>
      </c>
      <c r="K18" s="42">
        <v>15162.529035443493</v>
      </c>
      <c r="L18" s="42">
        <v>45825.847106596775</v>
      </c>
      <c r="M18" s="42">
        <v>44664.133179270772</v>
      </c>
      <c r="N18" s="42">
        <v>59571.852428501741</v>
      </c>
      <c r="O18" s="42">
        <v>45753.20195616439</v>
      </c>
      <c r="P18" s="42">
        <v>99801.572896884027</v>
      </c>
      <c r="Q18" s="43">
        <v>3632.4696199835544</v>
      </c>
      <c r="R18" s="44">
        <v>509483.15538489958</v>
      </c>
      <c r="S18" s="45">
        <v>85542.938260145485</v>
      </c>
      <c r="T18" s="42">
        <v>365205.34142808209</v>
      </c>
      <c r="U18" s="42">
        <v>233045.85501717345</v>
      </c>
      <c r="V18" s="42">
        <v>9351.8570567188144</v>
      </c>
      <c r="W18" s="43">
        <v>0</v>
      </c>
      <c r="X18" s="46">
        <v>693145.99176211981</v>
      </c>
      <c r="Y18" s="46">
        <v>263993.38015363109</v>
      </c>
      <c r="Z18" s="47">
        <v>957139.3719157509</v>
      </c>
      <c r="AA18" s="46">
        <v>-209713.52730065066</v>
      </c>
      <c r="AB18" s="48">
        <v>1256909</v>
      </c>
      <c r="AC18" s="3"/>
      <c r="AD18" s="101">
        <v>0</v>
      </c>
      <c r="AE18" s="101">
        <v>0</v>
      </c>
      <c r="AF18" s="4">
        <f t="shared" si="0"/>
        <v>0.17437921556961361</v>
      </c>
      <c r="AG18" s="4">
        <f t="shared" si="1"/>
        <v>0.82562078443038645</v>
      </c>
    </row>
    <row r="19" spans="1:33" s="61" customFormat="1" ht="27" customHeight="1" x14ac:dyDescent="0.15">
      <c r="A19" s="250"/>
      <c r="B19" s="50" t="s">
        <v>71</v>
      </c>
      <c r="C19" s="51" t="s">
        <v>28</v>
      </c>
      <c r="D19" s="52">
        <v>1242.4191712879115</v>
      </c>
      <c r="E19" s="53">
        <v>51.155698388795813</v>
      </c>
      <c r="F19" s="53">
        <v>1700.744156627293</v>
      </c>
      <c r="G19" s="53">
        <v>6106.5954188627256</v>
      </c>
      <c r="H19" s="53">
        <v>1007.4102846005267</v>
      </c>
      <c r="I19" s="53">
        <v>7950.4534894350199</v>
      </c>
      <c r="J19" s="53">
        <v>1000.0864926027715</v>
      </c>
      <c r="K19" s="53">
        <v>2942.0323443010843</v>
      </c>
      <c r="L19" s="53">
        <v>4627.3409612111373</v>
      </c>
      <c r="M19" s="53">
        <v>2281.0064709934136</v>
      </c>
      <c r="N19" s="53">
        <v>2549.8204329953282</v>
      </c>
      <c r="O19" s="53">
        <v>3132.6770809164841</v>
      </c>
      <c r="P19" s="53">
        <v>11347.805035098423</v>
      </c>
      <c r="Q19" s="54">
        <v>11.994355596410879</v>
      </c>
      <c r="R19" s="55">
        <v>45951.541392917323</v>
      </c>
      <c r="S19" s="56">
        <v>0</v>
      </c>
      <c r="T19" s="53">
        <v>116.71018701572952</v>
      </c>
      <c r="U19" s="53">
        <v>0</v>
      </c>
      <c r="V19" s="53">
        <v>0</v>
      </c>
      <c r="W19" s="54">
        <v>0</v>
      </c>
      <c r="X19" s="57">
        <v>116.71018701572952</v>
      </c>
      <c r="Y19" s="57">
        <v>81.071358235618575</v>
      </c>
      <c r="Z19" s="58">
        <v>197.78154525134809</v>
      </c>
      <c r="AA19" s="57">
        <v>-7248.6397826446837</v>
      </c>
      <c r="AB19" s="59">
        <v>38900.683155523984</v>
      </c>
      <c r="AC19" s="60"/>
      <c r="AD19" s="101">
        <v>0</v>
      </c>
      <c r="AE19" s="101">
        <v>0</v>
      </c>
      <c r="AF19" s="61">
        <f t="shared" si="0"/>
        <v>0.15734566722306717</v>
      </c>
      <c r="AG19" s="61">
        <f t="shared" si="1"/>
        <v>0.8426543327769328</v>
      </c>
    </row>
    <row r="20" spans="1:33" s="61" customFormat="1" ht="27" customHeight="1" thickBot="1" x14ac:dyDescent="0.2">
      <c r="A20" s="251"/>
      <c r="B20" s="62" t="s">
        <v>72</v>
      </c>
      <c r="C20" s="63" t="s">
        <v>0</v>
      </c>
      <c r="D20" s="64">
        <v>64832.535535354509</v>
      </c>
      <c r="E20" s="65">
        <v>4767.3023393211888</v>
      </c>
      <c r="F20" s="65">
        <v>484149.89477205969</v>
      </c>
      <c r="G20" s="65">
        <v>311188.09408761165</v>
      </c>
      <c r="H20" s="65">
        <v>138757.07273779574</v>
      </c>
      <c r="I20" s="65">
        <v>251427.49337351247</v>
      </c>
      <c r="J20" s="65">
        <v>41089.623267430514</v>
      </c>
      <c r="K20" s="65">
        <v>87322.716803490082</v>
      </c>
      <c r="L20" s="65">
        <v>243799.20008070176</v>
      </c>
      <c r="M20" s="65">
        <v>132771.19663708631</v>
      </c>
      <c r="N20" s="65">
        <v>226472.99895727466</v>
      </c>
      <c r="O20" s="65">
        <v>227838.18125274175</v>
      </c>
      <c r="P20" s="65">
        <v>469995.35443813162</v>
      </c>
      <c r="Q20" s="66">
        <v>31442.447826622974</v>
      </c>
      <c r="R20" s="67">
        <v>2715854.1121091354</v>
      </c>
      <c r="S20" s="68">
        <v>133943.73597136937</v>
      </c>
      <c r="T20" s="65">
        <v>2174909.7531798091</v>
      </c>
      <c r="U20" s="65">
        <v>1321246.5798910093</v>
      </c>
      <c r="V20" s="65">
        <v>818322.69202904659</v>
      </c>
      <c r="W20" s="66">
        <v>-572.75409146444258</v>
      </c>
      <c r="X20" s="69">
        <v>4447850.0069797691</v>
      </c>
      <c r="Y20" s="69">
        <v>937653.96552704345</v>
      </c>
      <c r="Z20" s="70">
        <v>5385503.9725068146</v>
      </c>
      <c r="AA20" s="69">
        <v>-1882642.4014604245</v>
      </c>
      <c r="AB20" s="71">
        <v>6218715.6831555236</v>
      </c>
      <c r="AC20" s="60"/>
      <c r="AD20" s="101">
        <v>891.75837462112872</v>
      </c>
      <c r="AE20" s="101">
        <v>-1464.5124660855718</v>
      </c>
      <c r="AF20" s="61">
        <f t="shared" si="0"/>
        <v>0.26283564424863493</v>
      </c>
      <c r="AG20" s="61">
        <f t="shared" si="1"/>
        <v>0.73716435575136507</v>
      </c>
    </row>
    <row r="21" spans="1:33" s="61" customFormat="1" ht="27" customHeight="1" thickBot="1" x14ac:dyDescent="0.2">
      <c r="A21" s="72"/>
      <c r="B21" s="73" t="s">
        <v>73</v>
      </c>
      <c r="C21" s="74" t="s">
        <v>12</v>
      </c>
      <c r="D21" s="75">
        <v>0</v>
      </c>
      <c r="E21" s="76">
        <v>0</v>
      </c>
      <c r="F21" s="76">
        <v>916.46720942684385</v>
      </c>
      <c r="G21" s="76">
        <v>-60.326195634569572</v>
      </c>
      <c r="H21" s="76">
        <v>0</v>
      </c>
      <c r="I21" s="76">
        <v>-582.52708635847409</v>
      </c>
      <c r="J21" s="76">
        <v>0</v>
      </c>
      <c r="K21" s="76">
        <v>0</v>
      </c>
      <c r="L21" s="76">
        <v>0</v>
      </c>
      <c r="M21" s="76">
        <v>-391.8329764936841</v>
      </c>
      <c r="N21" s="76">
        <v>0</v>
      </c>
      <c r="O21" s="76">
        <v>0</v>
      </c>
      <c r="P21" s="76">
        <v>0</v>
      </c>
      <c r="Q21" s="77">
        <v>0</v>
      </c>
      <c r="R21" s="78">
        <v>-118.2190490598839</v>
      </c>
      <c r="S21" s="79">
        <v>-470.56020202377823</v>
      </c>
      <c r="T21" s="80">
        <v>-764.65182934950337</v>
      </c>
      <c r="U21" s="80">
        <v>0</v>
      </c>
      <c r="V21" s="80">
        <v>-2363.7749195668343</v>
      </c>
      <c r="W21" s="81">
        <v>0</v>
      </c>
      <c r="X21" s="82">
        <v>-3598.986950940116</v>
      </c>
      <c r="Y21" s="82">
        <v>3717.2060000000001</v>
      </c>
      <c r="Z21" s="83"/>
      <c r="AA21" s="84">
        <v>0</v>
      </c>
      <c r="AB21" s="85"/>
      <c r="AC21" s="60"/>
    </row>
    <row r="22" spans="1:33" s="61" customFormat="1" ht="27" customHeight="1" x14ac:dyDescent="0.15">
      <c r="A22" s="235" t="s">
        <v>84</v>
      </c>
      <c r="B22" s="29" t="s">
        <v>74</v>
      </c>
      <c r="C22" s="30" t="s">
        <v>29</v>
      </c>
      <c r="D22" s="31">
        <v>1647.4007608100187</v>
      </c>
      <c r="E22" s="217">
        <v>471.10342419866248</v>
      </c>
      <c r="F22" s="217">
        <v>8261.0547462720369</v>
      </c>
      <c r="G22" s="217">
        <v>15012.920837712227</v>
      </c>
      <c r="H22" s="217">
        <v>2546.3436608757265</v>
      </c>
      <c r="I22" s="217">
        <v>18764.746828320593</v>
      </c>
      <c r="J22" s="217">
        <v>3879.3888027513476</v>
      </c>
      <c r="K22" s="217">
        <v>3348.057117881719</v>
      </c>
      <c r="L22" s="217">
        <v>11456.87040751223</v>
      </c>
      <c r="M22" s="217">
        <v>5903.4610682355769</v>
      </c>
      <c r="N22" s="217">
        <v>10832.159099471381</v>
      </c>
      <c r="O22" s="217">
        <v>13076.822476814848</v>
      </c>
      <c r="P22" s="217">
        <v>37837.741198051292</v>
      </c>
      <c r="Q22" s="218">
        <v>435.10534043796042</v>
      </c>
      <c r="R22" s="219">
        <v>133473.17576934563</v>
      </c>
      <c r="S22" s="86"/>
      <c r="T22" s="86"/>
      <c r="U22" s="86"/>
      <c r="V22" s="86"/>
      <c r="W22" s="86"/>
      <c r="X22" s="86"/>
      <c r="Y22" s="87">
        <v>378.11860382980205</v>
      </c>
      <c r="Z22" s="86"/>
      <c r="AA22" s="87">
        <v>-5363.9517325343077</v>
      </c>
      <c r="AB22" s="86"/>
      <c r="AC22" s="60"/>
    </row>
    <row r="23" spans="1:33" s="61" customFormat="1" ht="27" customHeight="1" x14ac:dyDescent="0.15">
      <c r="A23" s="236"/>
      <c r="B23" s="88" t="s">
        <v>75</v>
      </c>
      <c r="C23" s="40" t="s">
        <v>1</v>
      </c>
      <c r="D23" s="41">
        <v>25246.622699455325</v>
      </c>
      <c r="E23" s="220">
        <v>2219.2156792746437</v>
      </c>
      <c r="F23" s="220">
        <v>74837.278045211773</v>
      </c>
      <c r="G23" s="220">
        <v>169566.24280698667</v>
      </c>
      <c r="H23" s="220">
        <v>44080.177256943891</v>
      </c>
      <c r="I23" s="220">
        <v>199655.51126868167</v>
      </c>
      <c r="J23" s="220">
        <v>57112.424563077293</v>
      </c>
      <c r="K23" s="220">
        <v>26951.943282758668</v>
      </c>
      <c r="L23" s="220">
        <v>170210.44249065497</v>
      </c>
      <c r="M23" s="220">
        <v>69267.854639189405</v>
      </c>
      <c r="N23" s="220">
        <v>382426.7474002146</v>
      </c>
      <c r="O23" s="220">
        <v>293189.69051999395</v>
      </c>
      <c r="P23" s="220">
        <v>496837.45944937796</v>
      </c>
      <c r="Q23" s="221">
        <v>2506.4348715790397</v>
      </c>
      <c r="R23" s="222">
        <v>2014108.0449734</v>
      </c>
      <c r="S23" s="86"/>
      <c r="T23" s="86"/>
      <c r="U23" s="86"/>
      <c r="V23" s="86"/>
      <c r="W23" s="86"/>
      <c r="X23" s="86"/>
      <c r="Y23" s="46">
        <v>1477.7480743407004</v>
      </c>
      <c r="Z23" s="86"/>
      <c r="AA23" s="46">
        <v>-20963.18261869211</v>
      </c>
      <c r="AB23" s="86"/>
      <c r="AC23" s="60"/>
    </row>
    <row r="24" spans="1:33" s="61" customFormat="1" ht="27" customHeight="1" x14ac:dyDescent="0.15">
      <c r="A24" s="236"/>
      <c r="B24" s="88" t="s">
        <v>76</v>
      </c>
      <c r="C24" s="40" t="s">
        <v>2</v>
      </c>
      <c r="D24" s="41">
        <v>3232.0275253963878</v>
      </c>
      <c r="E24" s="220">
        <v>918.46991626058434</v>
      </c>
      <c r="F24" s="220">
        <v>30337.857393864608</v>
      </c>
      <c r="G24" s="220">
        <v>19763.238591884809</v>
      </c>
      <c r="H24" s="220">
        <v>46476.824821676186</v>
      </c>
      <c r="I24" s="220">
        <v>95102.610939752252</v>
      </c>
      <c r="J24" s="220">
        <v>40719.686656557802</v>
      </c>
      <c r="K24" s="220">
        <v>235820.04537442711</v>
      </c>
      <c r="L24" s="220">
        <v>20980.791287172029</v>
      </c>
      <c r="M24" s="220">
        <v>53871.795084356265</v>
      </c>
      <c r="N24" s="220">
        <v>0</v>
      </c>
      <c r="O24" s="220">
        <v>41470.518230194648</v>
      </c>
      <c r="P24" s="220">
        <v>109017.71948522885</v>
      </c>
      <c r="Q24" s="221">
        <v>2005.9703612407784</v>
      </c>
      <c r="R24" s="222">
        <v>699717.55566801236</v>
      </c>
      <c r="S24" s="86"/>
      <c r="T24" s="86"/>
      <c r="U24" s="86"/>
      <c r="V24" s="86"/>
      <c r="W24" s="86"/>
      <c r="X24" s="86"/>
      <c r="Y24" s="46">
        <v>0</v>
      </c>
      <c r="Z24" s="86"/>
      <c r="AA24" s="46">
        <v>0</v>
      </c>
      <c r="AB24" s="86"/>
      <c r="AC24" s="60"/>
    </row>
    <row r="25" spans="1:33" s="61" customFormat="1" ht="27" customHeight="1" x14ac:dyDescent="0.15">
      <c r="A25" s="236"/>
      <c r="B25" s="88" t="s">
        <v>77</v>
      </c>
      <c r="C25" s="40" t="s">
        <v>3</v>
      </c>
      <c r="D25" s="41">
        <v>13418.438513533138</v>
      </c>
      <c r="E25" s="220">
        <v>667.88914961964588</v>
      </c>
      <c r="F25" s="220">
        <v>23615.80636152429</v>
      </c>
      <c r="G25" s="220">
        <v>20949.957603065024</v>
      </c>
      <c r="H25" s="220">
        <v>9731.5875135018341</v>
      </c>
      <c r="I25" s="220">
        <v>12027.704348087267</v>
      </c>
      <c r="J25" s="220">
        <v>19377.708900407495</v>
      </c>
      <c r="K25" s="220">
        <v>136112.95295198829</v>
      </c>
      <c r="L25" s="220">
        <v>41176.946513990886</v>
      </c>
      <c r="M25" s="220">
        <v>39564.426635069482</v>
      </c>
      <c r="N25" s="220">
        <v>0</v>
      </c>
      <c r="O25" s="220">
        <v>33938.890295350546</v>
      </c>
      <c r="P25" s="220">
        <v>82736.715868166008</v>
      </c>
      <c r="Q25" s="221">
        <v>1509.7969621394893</v>
      </c>
      <c r="R25" s="222">
        <v>434828.82161644334</v>
      </c>
      <c r="S25" s="86"/>
      <c r="T25" s="86"/>
      <c r="U25" s="86"/>
      <c r="V25" s="86"/>
      <c r="W25" s="86"/>
      <c r="X25" s="86"/>
      <c r="Y25" s="46">
        <v>240.19685740276299</v>
      </c>
      <c r="Z25" s="86"/>
      <c r="AA25" s="46">
        <v>-3407.4079835404773</v>
      </c>
      <c r="AB25" s="86"/>
      <c r="AC25" s="60"/>
    </row>
    <row r="26" spans="1:33" s="61" customFormat="1" ht="27" customHeight="1" x14ac:dyDescent="0.15">
      <c r="A26" s="236"/>
      <c r="B26" s="88" t="s">
        <v>78</v>
      </c>
      <c r="C26" s="49" t="s">
        <v>92</v>
      </c>
      <c r="D26" s="41">
        <v>4891.090804560301</v>
      </c>
      <c r="E26" s="220">
        <v>582.8332296107701</v>
      </c>
      <c r="F26" s="220">
        <v>23639.965457274226</v>
      </c>
      <c r="G26" s="220">
        <v>24664.962771448751</v>
      </c>
      <c r="H26" s="220">
        <v>2812.4368097877891</v>
      </c>
      <c r="I26" s="220">
        <v>22162.030351659887</v>
      </c>
      <c r="J26" s="220">
        <v>3078.4041751713085</v>
      </c>
      <c r="K26" s="220">
        <v>27579.964629326401</v>
      </c>
      <c r="L26" s="220">
        <v>33910.959378381922</v>
      </c>
      <c r="M26" s="220">
        <v>10573.945117310443</v>
      </c>
      <c r="N26" s="220">
        <v>4112.0945430393149</v>
      </c>
      <c r="O26" s="220">
        <v>31751.473738692323</v>
      </c>
      <c r="P26" s="220">
        <v>62351.974440781029</v>
      </c>
      <c r="Q26" s="221">
        <v>1000.9277935037484</v>
      </c>
      <c r="R26" s="222">
        <v>253113.06324054819</v>
      </c>
      <c r="S26" s="86"/>
      <c r="T26" s="86"/>
      <c r="U26" s="86"/>
      <c r="V26" s="86"/>
      <c r="W26" s="86"/>
      <c r="X26" s="86"/>
      <c r="Y26" s="46">
        <v>136.98878735139473</v>
      </c>
      <c r="Z26" s="86"/>
      <c r="AA26" s="46">
        <v>-1943.3088872348496</v>
      </c>
      <c r="AB26" s="86"/>
      <c r="AC26" s="60"/>
    </row>
    <row r="27" spans="1:33" s="61" customFormat="1" ht="27" customHeight="1" x14ac:dyDescent="0.15">
      <c r="A27" s="236"/>
      <c r="B27" s="89" t="s">
        <v>79</v>
      </c>
      <c r="C27" s="51" t="s">
        <v>4</v>
      </c>
      <c r="D27" s="52">
        <v>-8375.1158391096851</v>
      </c>
      <c r="E27" s="223">
        <v>-0.81373828549527094</v>
      </c>
      <c r="F27" s="223">
        <v>-2603.3239856336495</v>
      </c>
      <c r="G27" s="223">
        <v>-2054.0905030744834</v>
      </c>
      <c r="H27" s="223">
        <v>-1969.4428005811608</v>
      </c>
      <c r="I27" s="223">
        <v>-133.57002365572677</v>
      </c>
      <c r="J27" s="223">
        <v>-4026.23636539577</v>
      </c>
      <c r="K27" s="223">
        <v>-423.68015987224715</v>
      </c>
      <c r="L27" s="223">
        <v>-1941.21015841387</v>
      </c>
      <c r="M27" s="223">
        <v>-9.8462047537357549</v>
      </c>
      <c r="N27" s="223">
        <v>0</v>
      </c>
      <c r="O27" s="223">
        <v>-8855.5765137880808</v>
      </c>
      <c r="P27" s="223">
        <v>-1867.9648797369848</v>
      </c>
      <c r="Q27" s="224">
        <v>0</v>
      </c>
      <c r="R27" s="225">
        <v>-32260.871172300889</v>
      </c>
      <c r="S27" s="86"/>
      <c r="T27" s="86"/>
      <c r="U27" s="86"/>
      <c r="V27" s="86"/>
      <c r="W27" s="86"/>
      <c r="X27" s="86"/>
      <c r="Y27" s="57">
        <v>0</v>
      </c>
      <c r="Z27" s="86"/>
      <c r="AA27" s="57">
        <v>0</v>
      </c>
      <c r="AB27" s="86"/>
      <c r="AC27" s="60"/>
    </row>
    <row r="28" spans="1:33" s="61" customFormat="1" ht="27" customHeight="1" x14ac:dyDescent="0.15">
      <c r="A28" s="237"/>
      <c r="B28" s="90" t="s">
        <v>80</v>
      </c>
      <c r="C28" s="91" t="s">
        <v>5</v>
      </c>
      <c r="D28" s="92">
        <v>40060.464464645484</v>
      </c>
      <c r="E28" s="226">
        <v>4858.6976606788112</v>
      </c>
      <c r="F28" s="226">
        <v>158088.6380185133</v>
      </c>
      <c r="G28" s="226">
        <v>247903.23210802302</v>
      </c>
      <c r="H28" s="226">
        <v>103677.92726220425</v>
      </c>
      <c r="I28" s="226">
        <v>347579.03371284588</v>
      </c>
      <c r="J28" s="226">
        <v>120141.37673256946</v>
      </c>
      <c r="K28" s="226">
        <v>429389.28319650993</v>
      </c>
      <c r="L28" s="226">
        <v>275794.79991929815</v>
      </c>
      <c r="M28" s="226">
        <v>179171.63633940744</v>
      </c>
      <c r="N28" s="226">
        <v>397371.00104272534</v>
      </c>
      <c r="O28" s="226">
        <v>404571.81874725828</v>
      </c>
      <c r="P28" s="226">
        <v>786913.64556186821</v>
      </c>
      <c r="Q28" s="227">
        <v>7458.2353289010161</v>
      </c>
      <c r="R28" s="228">
        <v>3502979.7900954485</v>
      </c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60"/>
    </row>
    <row r="29" spans="1:33" s="98" customFormat="1" ht="27" customHeight="1" thickBot="1" x14ac:dyDescent="0.2">
      <c r="A29" s="93"/>
      <c r="B29" s="94" t="s">
        <v>81</v>
      </c>
      <c r="C29" s="95" t="s">
        <v>6</v>
      </c>
      <c r="D29" s="96">
        <v>104893</v>
      </c>
      <c r="E29" s="229">
        <v>9626</v>
      </c>
      <c r="F29" s="229">
        <v>643154.99999999988</v>
      </c>
      <c r="G29" s="229">
        <v>559031.00000000012</v>
      </c>
      <c r="H29" s="229">
        <v>242435</v>
      </c>
      <c r="I29" s="229">
        <v>598423.99999999988</v>
      </c>
      <c r="J29" s="229">
        <v>161230.99999999997</v>
      </c>
      <c r="K29" s="229">
        <v>516712</v>
      </c>
      <c r="L29" s="229">
        <v>519593.99999999988</v>
      </c>
      <c r="M29" s="229">
        <v>311551.00000000006</v>
      </c>
      <c r="N29" s="229">
        <v>623844</v>
      </c>
      <c r="O29" s="229">
        <v>632410</v>
      </c>
      <c r="P29" s="229">
        <v>1256908.9999999998</v>
      </c>
      <c r="Q29" s="230">
        <v>38900.683155523991</v>
      </c>
      <c r="R29" s="231">
        <v>6218715.6831555236</v>
      </c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97"/>
    </row>
    <row r="30" spans="1:33" x14ac:dyDescent="0.15">
      <c r="A30" s="3"/>
      <c r="B30" s="99"/>
      <c r="C30" s="3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3"/>
      <c r="S30" s="3"/>
      <c r="T30" s="100"/>
      <c r="U30" s="3"/>
      <c r="V30" s="3"/>
      <c r="W30" s="3"/>
      <c r="X30" s="3"/>
      <c r="Y30" s="3"/>
      <c r="Z30" s="3"/>
      <c r="AA30" s="3"/>
      <c r="AB30" s="3"/>
      <c r="AC30" s="3"/>
    </row>
    <row r="31" spans="1:33" x14ac:dyDescent="0.15">
      <c r="A31" s="3"/>
      <c r="B31" s="99"/>
      <c r="C31" s="3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3"/>
      <c r="S31" s="3"/>
      <c r="T31" s="100"/>
      <c r="U31" s="3"/>
      <c r="V31" s="3"/>
      <c r="W31" s="3"/>
      <c r="X31" s="3"/>
      <c r="Y31" s="3"/>
      <c r="Z31" s="3"/>
      <c r="AA31" s="3"/>
      <c r="AB31" s="3"/>
      <c r="AC31" s="3"/>
    </row>
    <row r="33" spans="2:27" s="101" customFormat="1" x14ac:dyDescent="0.15">
      <c r="B33" s="102"/>
    </row>
    <row r="36" spans="2:27" ht="11.25" customHeight="1" x14ac:dyDescent="0.15">
      <c r="Y36" s="234"/>
      <c r="Z36" s="234"/>
      <c r="AA36" s="234"/>
    </row>
    <row r="37" spans="2:27" x14ac:dyDescent="0.15">
      <c r="Y37" s="234"/>
      <c r="Z37" s="234"/>
      <c r="AA37" s="234"/>
    </row>
  </sheetData>
  <mergeCells count="8">
    <mergeCell ref="Y36:AA37"/>
    <mergeCell ref="A22:A28"/>
    <mergeCell ref="A3:C4"/>
    <mergeCell ref="S3:Z3"/>
    <mergeCell ref="A1:N1"/>
    <mergeCell ref="D3:N3"/>
    <mergeCell ref="A5:C5"/>
    <mergeCell ref="A6:A20"/>
  </mergeCells>
  <phoneticPr fontId="8"/>
  <printOptions horizontalCentered="1"/>
  <pageMargins left="0.39370078740157483" right="0.39370078740157483" top="0.59055118110236227" bottom="0.39370078740157483" header="0.31496062992125984" footer="0.31496062992125984"/>
  <pageSetup paperSize="9" scale="80" orientation="landscape" r:id="rId1"/>
  <ignoredErrors>
    <ignoredError sqref="D4:AB4 B6:B2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8"/>
  <sheetViews>
    <sheetView workbookViewId="0">
      <selection activeCell="A5" sqref="A5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10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10" ht="10.5" thickBot="1" x14ac:dyDescent="0.2"/>
    <row r="3" spans="1:10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  <c r="J3" s="16"/>
    </row>
    <row r="4" spans="1:10" s="28" customFormat="1" ht="51" customHeight="1" x14ac:dyDescent="0.15">
      <c r="A4" s="252" t="s">
        <v>127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  <c r="J4" s="27"/>
    </row>
    <row r="5" spans="1:10" ht="27" customHeight="1" x14ac:dyDescent="0.15">
      <c r="A5" s="119" t="s">
        <v>33</v>
      </c>
      <c r="B5" s="120" t="s">
        <v>8</v>
      </c>
      <c r="C5" s="121">
        <v>1284.1129097720504</v>
      </c>
      <c r="D5" s="122">
        <v>23879.956411619765</v>
      </c>
      <c r="E5" s="122">
        <v>5495.7700967209066</v>
      </c>
      <c r="F5" s="122">
        <v>7388.1557105759939</v>
      </c>
      <c r="G5" s="122">
        <v>-71.026869968967603</v>
      </c>
      <c r="H5" s="200">
        <v>16516.506598577849</v>
      </c>
      <c r="I5" s="201">
        <f>SUM(C5:H5)</f>
        <v>54493.474857297595</v>
      </c>
      <c r="J5" s="3"/>
    </row>
    <row r="6" spans="1:10" ht="27" customHeight="1" x14ac:dyDescent="0.15">
      <c r="A6" s="124" t="s">
        <v>34</v>
      </c>
      <c r="B6" s="125" t="s">
        <v>21</v>
      </c>
      <c r="C6" s="126">
        <v>3791.1648867593894</v>
      </c>
      <c r="D6" s="127">
        <v>76020.983891631404</v>
      </c>
      <c r="E6" s="127">
        <v>29659.831800869182</v>
      </c>
      <c r="F6" s="127">
        <v>47318.054044037272</v>
      </c>
      <c r="G6" s="127">
        <v>-284.15984547075482</v>
      </c>
      <c r="H6" s="202">
        <v>75252.777679892897</v>
      </c>
      <c r="I6" s="203">
        <f t="shared" ref="I6:I19" si="0">SUM(C6:H6)</f>
        <v>231758.65245771941</v>
      </c>
      <c r="J6" s="3"/>
    </row>
    <row r="7" spans="1:10" ht="27" customHeight="1" x14ac:dyDescent="0.15">
      <c r="A7" s="124" t="s">
        <v>60</v>
      </c>
      <c r="B7" s="125" t="s">
        <v>9</v>
      </c>
      <c r="C7" s="126">
        <v>22097.738197149061</v>
      </c>
      <c r="D7" s="127">
        <v>411479.16900482099</v>
      </c>
      <c r="E7" s="127">
        <v>152056.78913326474</v>
      </c>
      <c r="F7" s="127">
        <v>285684.28672882868</v>
      </c>
      <c r="G7" s="127">
        <v>-352.15437427045907</v>
      </c>
      <c r="H7" s="202">
        <v>128233.34615006203</v>
      </c>
      <c r="I7" s="203">
        <f t="shared" si="0"/>
        <v>999199.17483985506</v>
      </c>
      <c r="J7" s="3"/>
    </row>
    <row r="8" spans="1:10" ht="27" customHeight="1" x14ac:dyDescent="0.15">
      <c r="A8" s="124" t="s">
        <v>61</v>
      </c>
      <c r="B8" s="125" t="s">
        <v>10</v>
      </c>
      <c r="C8" s="126">
        <v>1.0362692558792832</v>
      </c>
      <c r="D8" s="127">
        <v>33.31900803204973</v>
      </c>
      <c r="E8" s="127">
        <v>25.315890778398128</v>
      </c>
      <c r="F8" s="127">
        <v>1120.9499990268214</v>
      </c>
      <c r="G8" s="127">
        <v>7.5620302785279862E-3</v>
      </c>
      <c r="H8" s="202">
        <v>9.3157648694695272</v>
      </c>
      <c r="I8" s="203">
        <f t="shared" si="0"/>
        <v>1189.9444939928965</v>
      </c>
      <c r="J8" s="3"/>
    </row>
    <row r="9" spans="1:10" ht="27" customHeight="1" x14ac:dyDescent="0.15">
      <c r="A9" s="124" t="s">
        <v>62</v>
      </c>
      <c r="B9" s="125" t="s">
        <v>11</v>
      </c>
      <c r="C9" s="126">
        <v>43.769047201477925</v>
      </c>
      <c r="D9" s="127">
        <v>1037.7827059516017</v>
      </c>
      <c r="E9" s="127">
        <v>469.04548692491505</v>
      </c>
      <c r="F9" s="127">
        <v>129.86769003901998</v>
      </c>
      <c r="G9" s="127">
        <v>0.32403961958227245</v>
      </c>
      <c r="H9" s="202">
        <v>295.82956040765953</v>
      </c>
      <c r="I9" s="203">
        <f t="shared" si="0"/>
        <v>1976.6185301442565</v>
      </c>
      <c r="J9" s="3"/>
    </row>
    <row r="10" spans="1:10" ht="27" customHeight="1" x14ac:dyDescent="0.15">
      <c r="A10" s="124" t="s">
        <v>63</v>
      </c>
      <c r="B10" s="125" t="s">
        <v>22</v>
      </c>
      <c r="C10" s="126">
        <v>5979.70847113118</v>
      </c>
      <c r="D10" s="127">
        <v>120343.49887910314</v>
      </c>
      <c r="E10" s="127">
        <v>13011.082298237297</v>
      </c>
      <c r="F10" s="127">
        <v>12613.855825162991</v>
      </c>
      <c r="G10" s="127">
        <v>153.13714264806731</v>
      </c>
      <c r="H10" s="202">
        <v>9350.3764394309219</v>
      </c>
      <c r="I10" s="203">
        <f t="shared" si="0"/>
        <v>161451.65905571359</v>
      </c>
      <c r="J10" s="3"/>
    </row>
    <row r="11" spans="1:10" ht="27" customHeight="1" x14ac:dyDescent="0.15">
      <c r="A11" s="124" t="s">
        <v>64</v>
      </c>
      <c r="B11" s="125" t="s">
        <v>23</v>
      </c>
      <c r="C11" s="126">
        <v>106.53932654791311</v>
      </c>
      <c r="D11" s="127">
        <v>7838.1702734685114</v>
      </c>
      <c r="E11" s="127">
        <v>1294.5820144501224</v>
      </c>
      <c r="F11" s="127">
        <v>545.95571481089257</v>
      </c>
      <c r="G11" s="127">
        <v>0.79647046561667334</v>
      </c>
      <c r="H11" s="202">
        <v>919.37410273747719</v>
      </c>
      <c r="I11" s="203">
        <f t="shared" si="0"/>
        <v>10705.417902480534</v>
      </c>
      <c r="J11" s="3"/>
    </row>
    <row r="12" spans="1:10" ht="27" customHeight="1" x14ac:dyDescent="0.15">
      <c r="A12" s="124" t="s">
        <v>40</v>
      </c>
      <c r="B12" s="125" t="s">
        <v>24</v>
      </c>
      <c r="C12" s="126">
        <v>8.4284068309664928</v>
      </c>
      <c r="D12" s="127">
        <v>3473.8663453714817</v>
      </c>
      <c r="E12" s="127">
        <v>105.812281132945</v>
      </c>
      <c r="F12" s="127">
        <v>25.822727383537455</v>
      </c>
      <c r="G12" s="127">
        <v>7.1138336477947706E-2</v>
      </c>
      <c r="H12" s="202">
        <v>72.228041695117341</v>
      </c>
      <c r="I12" s="203">
        <f t="shared" si="0"/>
        <v>3686.2289407505259</v>
      </c>
      <c r="J12" s="3"/>
    </row>
    <row r="13" spans="1:10" ht="27" customHeight="1" x14ac:dyDescent="0.15">
      <c r="A13" s="124" t="s">
        <v>66</v>
      </c>
      <c r="B13" s="125" t="s">
        <v>25</v>
      </c>
      <c r="C13" s="126">
        <v>3369.2234276470572</v>
      </c>
      <c r="D13" s="127">
        <v>55704.499259817814</v>
      </c>
      <c r="E13" s="127">
        <v>11576.51641459766</v>
      </c>
      <c r="F13" s="127">
        <v>4698.6152622622603</v>
      </c>
      <c r="G13" s="127">
        <v>129.47153154295364</v>
      </c>
      <c r="H13" s="202">
        <v>27754.143685671828</v>
      </c>
      <c r="I13" s="203">
        <f t="shared" si="0"/>
        <v>103232.46958153957</v>
      </c>
      <c r="J13" s="3"/>
    </row>
    <row r="14" spans="1:10" ht="27" customHeight="1" x14ac:dyDescent="0.15">
      <c r="A14" s="124" t="s">
        <v>67</v>
      </c>
      <c r="B14" s="125" t="s">
        <v>26</v>
      </c>
      <c r="C14" s="126">
        <v>1918.0264125827462</v>
      </c>
      <c r="D14" s="127">
        <v>48924.288536936794</v>
      </c>
      <c r="E14" s="127">
        <v>15349.592157214209</v>
      </c>
      <c r="F14" s="127">
        <v>22678.43752530553</v>
      </c>
      <c r="G14" s="127">
        <v>-42.854724994485046</v>
      </c>
      <c r="H14" s="202">
        <v>9358.4474455833952</v>
      </c>
      <c r="I14" s="203">
        <f t="shared" si="0"/>
        <v>98185.9373526282</v>
      </c>
      <c r="J14" s="3"/>
    </row>
    <row r="15" spans="1:10" ht="27" customHeight="1" x14ac:dyDescent="0.15">
      <c r="A15" s="124" t="s">
        <v>68</v>
      </c>
      <c r="B15" s="125" t="s">
        <v>27</v>
      </c>
      <c r="C15" s="126">
        <v>0</v>
      </c>
      <c r="D15" s="127">
        <v>0</v>
      </c>
      <c r="E15" s="127">
        <v>0</v>
      </c>
      <c r="F15" s="127">
        <v>0</v>
      </c>
      <c r="G15" s="127">
        <v>0</v>
      </c>
      <c r="H15" s="202">
        <v>0</v>
      </c>
      <c r="I15" s="203">
        <f t="shared" si="0"/>
        <v>0</v>
      </c>
      <c r="J15" s="3"/>
    </row>
    <row r="16" spans="1:10" ht="27" customHeight="1" x14ac:dyDescent="0.15">
      <c r="A16" s="124" t="s">
        <v>69</v>
      </c>
      <c r="B16" s="125" t="s">
        <v>94</v>
      </c>
      <c r="C16" s="126">
        <v>2.9592165707465501</v>
      </c>
      <c r="D16" s="127">
        <v>91.381917103345003</v>
      </c>
      <c r="E16" s="127">
        <v>319.3944075705723</v>
      </c>
      <c r="F16" s="127">
        <v>3.608406591863253E-2</v>
      </c>
      <c r="G16" s="127">
        <v>4.6352334385905344E-5</v>
      </c>
      <c r="H16" s="202">
        <v>0.1905447668964034</v>
      </c>
      <c r="I16" s="203">
        <f t="shared" si="0"/>
        <v>413.96221642981328</v>
      </c>
      <c r="J16" s="3"/>
    </row>
    <row r="17" spans="1:12" ht="27" customHeight="1" x14ac:dyDescent="0.15">
      <c r="A17" s="124" t="s">
        <v>70</v>
      </c>
      <c r="B17" s="125" t="s">
        <v>30</v>
      </c>
      <c r="C17" s="126">
        <v>16813.820476688874</v>
      </c>
      <c r="D17" s="127">
        <v>90744.940733016483</v>
      </c>
      <c r="E17" s="127">
        <v>65148.250724849873</v>
      </c>
      <c r="F17" s="127">
        <v>20273.753729852051</v>
      </c>
      <c r="G17" s="127">
        <v>12.508114912106896</v>
      </c>
      <c r="H17" s="202">
        <v>16720.253521331259</v>
      </c>
      <c r="I17" s="203">
        <f t="shared" si="0"/>
        <v>209713.52730065066</v>
      </c>
      <c r="J17" s="3"/>
    </row>
    <row r="18" spans="1:12" s="61" customFormat="1" ht="27" customHeight="1" x14ac:dyDescent="0.15">
      <c r="A18" s="130" t="s">
        <v>71</v>
      </c>
      <c r="B18" s="131" t="s">
        <v>28</v>
      </c>
      <c r="C18" s="132">
        <v>185.22747461117604</v>
      </c>
      <c r="D18" s="133">
        <v>2628.4148824245781</v>
      </c>
      <c r="E18" s="133">
        <v>1502.6838715686006</v>
      </c>
      <c r="F18" s="133">
        <v>1308.1225428370749</v>
      </c>
      <c r="G18" s="133">
        <v>1.3643964611703163</v>
      </c>
      <c r="H18" s="204">
        <v>1622.826614742085</v>
      </c>
      <c r="I18" s="205">
        <f t="shared" si="0"/>
        <v>7248.6397826446846</v>
      </c>
      <c r="J18" s="60"/>
    </row>
    <row r="19" spans="1:12" s="61" customFormat="1" ht="27" customHeight="1" thickBot="1" x14ac:dyDescent="0.2">
      <c r="A19" s="185"/>
      <c r="B19" s="146" t="s">
        <v>118</v>
      </c>
      <c r="C19" s="147">
        <f t="shared" ref="C19:H19" si="1">SUM(C5:C18)</f>
        <v>55601.75452274851</v>
      </c>
      <c r="D19" s="148">
        <f t="shared" si="1"/>
        <v>842200.27184929769</v>
      </c>
      <c r="E19" s="148">
        <f t="shared" si="1"/>
        <v>296014.6665781794</v>
      </c>
      <c r="F19" s="148">
        <f t="shared" si="1"/>
        <v>403785.91358418803</v>
      </c>
      <c r="G19" s="148">
        <f t="shared" si="1"/>
        <v>-452.51537233607837</v>
      </c>
      <c r="H19" s="206">
        <f t="shared" si="1"/>
        <v>286105.61614976887</v>
      </c>
      <c r="I19" s="207">
        <f t="shared" si="0"/>
        <v>1883255.7073118465</v>
      </c>
      <c r="J19" s="60"/>
      <c r="K19" s="101"/>
      <c r="L19" s="216"/>
    </row>
    <row r="23" spans="1:12" s="17" customFormat="1" ht="13.5" customHeight="1" x14ac:dyDescent="0.15">
      <c r="A23" s="103"/>
      <c r="B23" s="4"/>
      <c r="C23" s="4"/>
      <c r="D23" s="4"/>
      <c r="E23" s="4"/>
      <c r="F23" s="4"/>
      <c r="G23" s="4"/>
      <c r="H23" s="4"/>
      <c r="I23" s="4"/>
      <c r="J23" s="16"/>
    </row>
    <row r="24" spans="1:12" s="28" customFormat="1" ht="49.5" customHeight="1" x14ac:dyDescent="0.15">
      <c r="A24" s="103"/>
      <c r="B24" s="4"/>
      <c r="C24" s="4"/>
      <c r="D24" s="4"/>
      <c r="E24" s="4"/>
      <c r="F24" s="4"/>
      <c r="G24" s="4"/>
      <c r="H24" s="4"/>
      <c r="I24" s="4"/>
      <c r="J24" s="27"/>
    </row>
    <row r="25" spans="1:12" ht="27" customHeight="1" x14ac:dyDescent="0.15">
      <c r="J25" s="3"/>
    </row>
    <row r="26" spans="1:12" ht="27" customHeight="1" x14ac:dyDescent="0.15">
      <c r="J26" s="3"/>
    </row>
    <row r="27" spans="1:12" ht="27" customHeight="1" x14ac:dyDescent="0.15">
      <c r="J27" s="3"/>
    </row>
    <row r="28" spans="1:12" ht="27" customHeight="1" x14ac:dyDescent="0.15">
      <c r="J28" s="3"/>
    </row>
    <row r="29" spans="1:12" ht="27" customHeight="1" x14ac:dyDescent="0.15">
      <c r="J29" s="3"/>
    </row>
    <row r="30" spans="1:12" ht="27" customHeight="1" x14ac:dyDescent="0.15">
      <c r="J30" s="3"/>
    </row>
    <row r="31" spans="1:12" ht="27" customHeight="1" x14ac:dyDescent="0.15">
      <c r="J31" s="3"/>
    </row>
    <row r="32" spans="1:12" ht="27" customHeight="1" x14ac:dyDescent="0.15">
      <c r="J32" s="3"/>
    </row>
    <row r="33" spans="1:10" ht="27" customHeight="1" x14ac:dyDescent="0.15">
      <c r="J33" s="3"/>
    </row>
    <row r="34" spans="1:10" ht="27" customHeight="1" x14ac:dyDescent="0.15">
      <c r="J34" s="3"/>
    </row>
    <row r="35" spans="1:10" ht="27" customHeight="1" x14ac:dyDescent="0.15">
      <c r="J35" s="3"/>
    </row>
    <row r="36" spans="1:10" ht="27" customHeight="1" x14ac:dyDescent="0.15">
      <c r="J36" s="3"/>
    </row>
    <row r="37" spans="1:10" ht="27" customHeight="1" x14ac:dyDescent="0.15">
      <c r="J37" s="3"/>
    </row>
    <row r="38" spans="1:10" s="61" customFormat="1" ht="27" customHeight="1" x14ac:dyDescent="0.15">
      <c r="A38" s="103"/>
      <c r="B38" s="4"/>
      <c r="C38" s="4"/>
      <c r="D38" s="4"/>
      <c r="E38" s="4"/>
      <c r="F38" s="4"/>
      <c r="G38" s="4"/>
      <c r="H38" s="4"/>
      <c r="I38" s="4"/>
      <c r="J38" s="60"/>
    </row>
    <row r="39" spans="1:10" s="61" customFormat="1" ht="27" customHeight="1" x14ac:dyDescent="0.15">
      <c r="A39" s="103"/>
      <c r="B39" s="4"/>
      <c r="C39" s="4"/>
      <c r="D39" s="4"/>
      <c r="E39" s="4"/>
      <c r="F39" s="4"/>
      <c r="G39" s="4"/>
      <c r="H39" s="4"/>
      <c r="I39" s="4"/>
      <c r="J39" s="60"/>
    </row>
    <row r="40" spans="1:10" s="61" customFormat="1" ht="27" customHeight="1" x14ac:dyDescent="0.15">
      <c r="A40" s="103"/>
      <c r="B40" s="4"/>
      <c r="C40" s="4"/>
      <c r="D40" s="4"/>
      <c r="E40" s="4"/>
      <c r="F40" s="4"/>
      <c r="G40" s="4"/>
      <c r="H40" s="4"/>
      <c r="I40" s="4"/>
      <c r="J40" s="60"/>
    </row>
    <row r="42" spans="1:10" s="17" customFormat="1" ht="13.5" customHeight="1" x14ac:dyDescent="0.15">
      <c r="A42" s="103"/>
      <c r="B42" s="4"/>
      <c r="C42" s="4"/>
      <c r="D42" s="4"/>
      <c r="E42" s="4"/>
      <c r="F42" s="4"/>
      <c r="G42" s="4"/>
      <c r="H42" s="4"/>
      <c r="I42" s="4"/>
      <c r="J42" s="16"/>
    </row>
    <row r="43" spans="1:10" s="28" customFormat="1" ht="49.5" customHeight="1" x14ac:dyDescent="0.15">
      <c r="A43" s="103"/>
      <c r="B43" s="4"/>
      <c r="C43" s="4"/>
      <c r="D43" s="4"/>
      <c r="E43" s="4"/>
      <c r="F43" s="4"/>
      <c r="G43" s="4"/>
      <c r="H43" s="4"/>
      <c r="I43" s="4"/>
      <c r="J43" s="27"/>
    </row>
    <row r="44" spans="1:10" ht="27" customHeight="1" x14ac:dyDescent="0.15">
      <c r="J44" s="3"/>
    </row>
    <row r="45" spans="1:10" ht="27" customHeight="1" x14ac:dyDescent="0.15">
      <c r="J45" s="3"/>
    </row>
    <row r="46" spans="1:10" ht="27" customHeight="1" x14ac:dyDescent="0.15">
      <c r="J46" s="3"/>
    </row>
    <row r="47" spans="1:10" ht="27" customHeight="1" x14ac:dyDescent="0.15">
      <c r="J47" s="3"/>
    </row>
    <row r="48" spans="1:10" ht="27" customHeight="1" x14ac:dyDescent="0.15">
      <c r="J48" s="3"/>
    </row>
    <row r="49" spans="1:10" ht="27" customHeight="1" x14ac:dyDescent="0.15">
      <c r="J49" s="3"/>
    </row>
    <row r="50" spans="1:10" ht="27" customHeight="1" x14ac:dyDescent="0.15">
      <c r="J50" s="3"/>
    </row>
    <row r="51" spans="1:10" ht="27" customHeight="1" x14ac:dyDescent="0.15">
      <c r="J51" s="3"/>
    </row>
    <row r="52" spans="1:10" ht="27" customHeight="1" x14ac:dyDescent="0.15">
      <c r="J52" s="3"/>
    </row>
    <row r="53" spans="1:10" ht="27" customHeight="1" x14ac:dyDescent="0.15">
      <c r="J53" s="3"/>
    </row>
    <row r="54" spans="1:10" ht="27" customHeight="1" x14ac:dyDescent="0.15">
      <c r="J54" s="3"/>
    </row>
    <row r="55" spans="1:10" ht="27" customHeight="1" x14ac:dyDescent="0.15">
      <c r="J55" s="3"/>
    </row>
    <row r="56" spans="1:10" ht="27" customHeight="1" x14ac:dyDescent="0.15">
      <c r="J56" s="3"/>
    </row>
    <row r="57" spans="1:10" s="61" customFormat="1" ht="27" customHeight="1" x14ac:dyDescent="0.15">
      <c r="A57" s="103"/>
      <c r="B57" s="4"/>
      <c r="C57" s="4"/>
      <c r="D57" s="4"/>
      <c r="E57" s="4"/>
      <c r="F57" s="4"/>
      <c r="G57" s="4"/>
      <c r="H57" s="4"/>
      <c r="I57" s="4"/>
      <c r="J57" s="60"/>
    </row>
    <row r="58" spans="1:10" s="61" customFormat="1" ht="27" customHeight="1" x14ac:dyDescent="0.15">
      <c r="A58" s="103"/>
      <c r="B58" s="4"/>
      <c r="C58" s="4"/>
      <c r="D58" s="4"/>
      <c r="E58" s="4"/>
      <c r="F58" s="4"/>
      <c r="G58" s="4"/>
      <c r="H58" s="4"/>
      <c r="I58" s="4"/>
      <c r="J58" s="60"/>
    </row>
    <row r="59" spans="1:10" s="61" customFormat="1" ht="27" customHeight="1" x14ac:dyDescent="0.15">
      <c r="A59" s="103"/>
      <c r="B59" s="4"/>
      <c r="C59" s="4"/>
      <c r="D59" s="4"/>
      <c r="E59" s="4"/>
      <c r="F59" s="4"/>
      <c r="G59" s="4"/>
      <c r="H59" s="4"/>
      <c r="I59" s="4"/>
      <c r="J59" s="60"/>
    </row>
    <row r="61" spans="1:10" s="17" customFormat="1" ht="13.5" customHeight="1" x14ac:dyDescent="0.15">
      <c r="A61" s="103"/>
      <c r="B61" s="4"/>
      <c r="C61" s="4"/>
      <c r="D61" s="4"/>
      <c r="E61" s="4"/>
      <c r="F61" s="4"/>
      <c r="G61" s="4"/>
      <c r="H61" s="4"/>
      <c r="I61" s="4"/>
      <c r="J61" s="16"/>
    </row>
    <row r="62" spans="1:10" s="28" customFormat="1" ht="49.5" customHeight="1" x14ac:dyDescent="0.15">
      <c r="A62" s="103"/>
      <c r="B62" s="4"/>
      <c r="C62" s="4"/>
      <c r="D62" s="4"/>
      <c r="E62" s="4"/>
      <c r="F62" s="4"/>
      <c r="G62" s="4"/>
      <c r="H62" s="4"/>
      <c r="I62" s="4"/>
      <c r="J62" s="27"/>
    </row>
    <row r="63" spans="1:10" ht="27" customHeight="1" x14ac:dyDescent="0.15">
      <c r="J63" s="3"/>
    </row>
    <row r="64" spans="1:10" ht="27" customHeight="1" x14ac:dyDescent="0.15">
      <c r="J64" s="3"/>
    </row>
    <row r="65" spans="1:10" ht="27" customHeight="1" x14ac:dyDescent="0.15">
      <c r="J65" s="3"/>
    </row>
    <row r="66" spans="1:10" ht="27" customHeight="1" x14ac:dyDescent="0.15">
      <c r="J66" s="3"/>
    </row>
    <row r="67" spans="1:10" ht="27" customHeight="1" x14ac:dyDescent="0.15">
      <c r="J67" s="3"/>
    </row>
    <row r="68" spans="1:10" ht="27" customHeight="1" x14ac:dyDescent="0.15">
      <c r="J68" s="3"/>
    </row>
    <row r="69" spans="1:10" ht="27" customHeight="1" x14ac:dyDescent="0.15">
      <c r="J69" s="3"/>
    </row>
    <row r="70" spans="1:10" ht="27" customHeight="1" x14ac:dyDescent="0.15">
      <c r="J70" s="3"/>
    </row>
    <row r="71" spans="1:10" ht="27" customHeight="1" x14ac:dyDescent="0.15">
      <c r="J71" s="3"/>
    </row>
    <row r="72" spans="1:10" ht="27" customHeight="1" x14ac:dyDescent="0.15">
      <c r="J72" s="3"/>
    </row>
    <row r="73" spans="1:10" ht="27" customHeight="1" x14ac:dyDescent="0.15">
      <c r="J73" s="3"/>
    </row>
    <row r="74" spans="1:10" ht="27" customHeight="1" x14ac:dyDescent="0.15">
      <c r="J74" s="3"/>
    </row>
    <row r="75" spans="1:10" ht="27" customHeight="1" x14ac:dyDescent="0.15">
      <c r="J75" s="3"/>
    </row>
    <row r="76" spans="1:10" s="61" customFormat="1" ht="27" customHeight="1" x14ac:dyDescent="0.15">
      <c r="A76" s="103"/>
      <c r="B76" s="4"/>
      <c r="C76" s="4"/>
      <c r="D76" s="4"/>
      <c r="E76" s="4"/>
      <c r="F76" s="4"/>
      <c r="G76" s="4"/>
      <c r="H76" s="4"/>
      <c r="I76" s="4"/>
      <c r="J76" s="60"/>
    </row>
    <row r="77" spans="1:10" s="61" customFormat="1" ht="27" customHeight="1" x14ac:dyDescent="0.15">
      <c r="A77" s="103"/>
      <c r="B77" s="4"/>
      <c r="C77" s="4"/>
      <c r="D77" s="4"/>
      <c r="E77" s="4"/>
      <c r="F77" s="4"/>
      <c r="G77" s="4"/>
      <c r="H77" s="4"/>
      <c r="I77" s="4"/>
      <c r="J77" s="60"/>
    </row>
    <row r="78" spans="1:10" s="61" customFormat="1" ht="27" customHeight="1" x14ac:dyDescent="0.15">
      <c r="A78" s="103"/>
      <c r="B78" s="4"/>
      <c r="C78" s="4"/>
      <c r="D78" s="4"/>
      <c r="E78" s="4"/>
      <c r="F78" s="4"/>
      <c r="G78" s="4"/>
      <c r="H78" s="4"/>
      <c r="I78" s="4"/>
      <c r="J78" s="60"/>
    </row>
    <row r="81" spans="1:10" s="17" customFormat="1" ht="13.5" customHeight="1" x14ac:dyDescent="0.15">
      <c r="A81" s="103"/>
      <c r="B81" s="4"/>
      <c r="C81" s="4"/>
      <c r="D81" s="4"/>
      <c r="E81" s="4"/>
      <c r="F81" s="4"/>
      <c r="G81" s="4"/>
      <c r="H81" s="4"/>
      <c r="I81" s="4"/>
      <c r="J81" s="16"/>
    </row>
    <row r="82" spans="1:10" s="28" customFormat="1" ht="49.5" customHeight="1" x14ac:dyDescent="0.15">
      <c r="A82" s="103"/>
      <c r="B82" s="4"/>
      <c r="C82" s="4"/>
      <c r="D82" s="4"/>
      <c r="E82" s="4"/>
      <c r="F82" s="4"/>
      <c r="G82" s="4"/>
      <c r="H82" s="4"/>
      <c r="I82" s="4"/>
      <c r="J82" s="27"/>
    </row>
    <row r="83" spans="1:10" ht="27" customHeight="1" x14ac:dyDescent="0.15">
      <c r="J83" s="3"/>
    </row>
    <row r="84" spans="1:10" ht="27" customHeight="1" x14ac:dyDescent="0.15">
      <c r="J84" s="3"/>
    </row>
    <row r="85" spans="1:10" ht="27" customHeight="1" x14ac:dyDescent="0.15">
      <c r="J85" s="3"/>
    </row>
    <row r="86" spans="1:10" ht="27" customHeight="1" x14ac:dyDescent="0.15">
      <c r="J86" s="3"/>
    </row>
    <row r="87" spans="1:10" ht="27" customHeight="1" x14ac:dyDescent="0.15">
      <c r="J87" s="3"/>
    </row>
    <row r="88" spans="1:10" ht="27" customHeight="1" x14ac:dyDescent="0.15">
      <c r="J88" s="3"/>
    </row>
    <row r="89" spans="1:10" ht="27" customHeight="1" x14ac:dyDescent="0.15">
      <c r="J89" s="3"/>
    </row>
    <row r="90" spans="1:10" ht="27" customHeight="1" x14ac:dyDescent="0.15">
      <c r="J90" s="3"/>
    </row>
    <row r="91" spans="1:10" ht="27" customHeight="1" x14ac:dyDescent="0.15">
      <c r="J91" s="3"/>
    </row>
    <row r="92" spans="1:10" ht="27" customHeight="1" x14ac:dyDescent="0.15">
      <c r="J92" s="3"/>
    </row>
    <row r="93" spans="1:10" ht="27" customHeight="1" x14ac:dyDescent="0.15">
      <c r="J93" s="3"/>
    </row>
    <row r="94" spans="1:10" ht="27" customHeight="1" x14ac:dyDescent="0.15">
      <c r="J94" s="3"/>
    </row>
    <row r="95" spans="1:10" ht="27" customHeight="1" x14ac:dyDescent="0.15">
      <c r="J95" s="3"/>
    </row>
    <row r="96" spans="1:10" s="61" customFormat="1" ht="27" customHeight="1" x14ac:dyDescent="0.15">
      <c r="A96" s="103"/>
      <c r="B96" s="4"/>
      <c r="C96" s="4"/>
      <c r="D96" s="4"/>
      <c r="E96" s="4"/>
      <c r="F96" s="4"/>
      <c r="G96" s="4"/>
      <c r="H96" s="4"/>
      <c r="I96" s="4"/>
      <c r="J96" s="60"/>
    </row>
    <row r="97" spans="1:10" s="61" customFormat="1" ht="27" customHeight="1" x14ac:dyDescent="0.15">
      <c r="A97" s="103"/>
      <c r="B97" s="4"/>
      <c r="C97" s="4"/>
      <c r="D97" s="4"/>
      <c r="E97" s="4"/>
      <c r="F97" s="4"/>
      <c r="G97" s="4"/>
      <c r="H97" s="4"/>
      <c r="I97" s="4"/>
      <c r="J97" s="60"/>
    </row>
    <row r="98" spans="1:10" s="61" customFormat="1" ht="27" customHeight="1" x14ac:dyDescent="0.15">
      <c r="A98" s="103"/>
      <c r="B98" s="4"/>
      <c r="C98" s="4"/>
      <c r="D98" s="4"/>
      <c r="E98" s="4"/>
      <c r="F98" s="4"/>
      <c r="G98" s="4"/>
      <c r="H98" s="4"/>
      <c r="I98" s="4"/>
      <c r="J98" s="60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5"/>
  <sheetViews>
    <sheetView workbookViewId="0">
      <selection activeCell="A5" sqref="A5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126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50">
        <v>9.586957541982636E-3</v>
      </c>
      <c r="D5" s="151">
        <v>1.0979745884493032E-2</v>
      </c>
      <c r="E5" s="151">
        <v>4.1595340191338528E-3</v>
      </c>
      <c r="F5" s="151">
        <v>9.0284135861574636E-3</v>
      </c>
      <c r="G5" s="151">
        <v>0.12400936287921228</v>
      </c>
      <c r="H5" s="152">
        <v>1.7614714175814453E-2</v>
      </c>
      <c r="I5" s="209">
        <v>1.0118546961526476E-2</v>
      </c>
    </row>
    <row r="6" spans="1:9" ht="27" customHeight="1" x14ac:dyDescent="0.15">
      <c r="A6" s="124" t="s">
        <v>34</v>
      </c>
      <c r="B6" s="125" t="s">
        <v>21</v>
      </c>
      <c r="C6" s="154">
        <v>2.8304159647822243E-2</v>
      </c>
      <c r="D6" s="155">
        <v>3.4953626825428297E-2</v>
      </c>
      <c r="E6" s="155">
        <v>2.2448369783720345E-2</v>
      </c>
      <c r="F6" s="155">
        <v>5.7823221212051766E-2</v>
      </c>
      <c r="G6" s="155">
        <v>0.49612887922668969</v>
      </c>
      <c r="H6" s="156">
        <v>8.0256449016982784E-2</v>
      </c>
      <c r="I6" s="211">
        <v>4.3033791013961813E-2</v>
      </c>
    </row>
    <row r="7" spans="1:9" ht="27" customHeight="1" x14ac:dyDescent="0.15">
      <c r="A7" s="124" t="s">
        <v>60</v>
      </c>
      <c r="B7" s="125" t="s">
        <v>9</v>
      </c>
      <c r="C7" s="154">
        <v>0.1649777650062895</v>
      </c>
      <c r="D7" s="155">
        <v>0.18919367500339782</v>
      </c>
      <c r="E7" s="155">
        <v>0.11508585259369832</v>
      </c>
      <c r="F7" s="155">
        <v>0.34910957439108659</v>
      </c>
      <c r="G7" s="155">
        <v>0.61484392607315197</v>
      </c>
      <c r="H7" s="156">
        <v>0.13675977584970131</v>
      </c>
      <c r="I7" s="211">
        <v>0.18553494342234295</v>
      </c>
    </row>
    <row r="8" spans="1:9" ht="27" customHeight="1" x14ac:dyDescent="0.15">
      <c r="A8" s="124" t="s">
        <v>61</v>
      </c>
      <c r="B8" s="125" t="s">
        <v>10</v>
      </c>
      <c r="C8" s="154">
        <v>7.7366011061598802E-6</v>
      </c>
      <c r="D8" s="155">
        <v>1.5319719810597175E-5</v>
      </c>
      <c r="E8" s="155">
        <v>1.9160610262837127E-5</v>
      </c>
      <c r="F8" s="155">
        <v>1.3698141453799902E-3</v>
      </c>
      <c r="G8" s="155">
        <v>-1.3202926685679466E-5</v>
      </c>
      <c r="H8" s="156">
        <v>9.9351842065033585E-6</v>
      </c>
      <c r="I8" s="211">
        <v>2.209532292739184E-4</v>
      </c>
    </row>
    <row r="9" spans="1:9" ht="27" customHeight="1" x14ac:dyDescent="0.15">
      <c r="A9" s="124" t="s">
        <v>62</v>
      </c>
      <c r="B9" s="125" t="s">
        <v>11</v>
      </c>
      <c r="C9" s="154">
        <v>3.2677188585238212E-4</v>
      </c>
      <c r="D9" s="155">
        <v>4.7716127275364869E-4</v>
      </c>
      <c r="E9" s="155">
        <v>3.5500223354493528E-4</v>
      </c>
      <c r="F9" s="155">
        <v>1.5869985190928847E-4</v>
      </c>
      <c r="G9" s="155">
        <v>-5.6575697041945849E-4</v>
      </c>
      <c r="H9" s="156">
        <v>3.1549971661600927E-4</v>
      </c>
      <c r="I9" s="211">
        <v>3.6702573059735225E-4</v>
      </c>
    </row>
    <row r="10" spans="1:9" ht="27" customHeight="1" x14ac:dyDescent="0.15">
      <c r="A10" s="124" t="s">
        <v>63</v>
      </c>
      <c r="B10" s="125" t="s">
        <v>22</v>
      </c>
      <c r="C10" s="154">
        <v>4.4643435004749675E-2</v>
      </c>
      <c r="D10" s="155">
        <v>5.5332640217901415E-2</v>
      </c>
      <c r="E10" s="155">
        <v>9.8475806834713575E-3</v>
      </c>
      <c r="F10" s="155">
        <v>1.5414280879693923E-2</v>
      </c>
      <c r="G10" s="155">
        <v>-0.2673697926042215</v>
      </c>
      <c r="H10" s="156">
        <v>9.972097152252956E-3</v>
      </c>
      <c r="I10" s="211">
        <v>2.9978932311614647E-2</v>
      </c>
    </row>
    <row r="11" spans="1:9" ht="27" customHeight="1" x14ac:dyDescent="0.15">
      <c r="A11" s="124" t="s">
        <v>64</v>
      </c>
      <c r="B11" s="125" t="s">
        <v>23</v>
      </c>
      <c r="C11" s="154">
        <v>7.9540357580205174E-4</v>
      </c>
      <c r="D11" s="155">
        <v>3.6039059836891064E-3</v>
      </c>
      <c r="E11" s="155">
        <v>9.7981863049129972E-4</v>
      </c>
      <c r="F11" s="155">
        <v>6.6716433520520499E-4</v>
      </c>
      <c r="G11" s="155">
        <v>-1.3905976011104923E-3</v>
      </c>
      <c r="H11" s="156">
        <v>9.8050468140526521E-4</v>
      </c>
      <c r="I11" s="211">
        <v>1.9878210019214663E-3</v>
      </c>
    </row>
    <row r="12" spans="1:9" ht="27" customHeight="1" x14ac:dyDescent="0.15">
      <c r="A12" s="124" t="s">
        <v>40</v>
      </c>
      <c r="B12" s="125" t="s">
        <v>24</v>
      </c>
      <c r="C12" s="154">
        <v>6.2924979431423913E-5</v>
      </c>
      <c r="D12" s="155">
        <v>1.5972462031091377E-3</v>
      </c>
      <c r="E12" s="155">
        <v>8.008518829367456E-5</v>
      </c>
      <c r="F12" s="155">
        <v>3.1555678016834061E-5</v>
      </c>
      <c r="G12" s="155">
        <v>-1.2420397782939989E-4</v>
      </c>
      <c r="H12" s="156">
        <v>7.703059374842922E-5</v>
      </c>
      <c r="I12" s="211">
        <v>6.844724206998738E-4</v>
      </c>
    </row>
    <row r="13" spans="1:9" ht="27" customHeight="1" x14ac:dyDescent="0.15">
      <c r="A13" s="124" t="s">
        <v>66</v>
      </c>
      <c r="B13" s="125" t="s">
        <v>25</v>
      </c>
      <c r="C13" s="154">
        <v>2.5154020105630268E-2</v>
      </c>
      <c r="D13" s="155">
        <v>2.5612326754420732E-2</v>
      </c>
      <c r="E13" s="155">
        <v>8.7618137225775189E-3</v>
      </c>
      <c r="F13" s="155">
        <v>5.7417633752914208E-3</v>
      </c>
      <c r="G13" s="155">
        <v>-0.22605081914284575</v>
      </c>
      <c r="H13" s="156">
        <v>2.9599558798934503E-2</v>
      </c>
      <c r="I13" s="211">
        <v>1.916858108517697E-2</v>
      </c>
    </row>
    <row r="14" spans="1:9" ht="27" customHeight="1" x14ac:dyDescent="0.15">
      <c r="A14" s="124" t="s">
        <v>67</v>
      </c>
      <c r="B14" s="125" t="s">
        <v>26</v>
      </c>
      <c r="C14" s="154">
        <v>1.4319642487743709E-2</v>
      </c>
      <c r="D14" s="155">
        <v>2.2494859138595263E-2</v>
      </c>
      <c r="E14" s="155">
        <v>1.1617507580212931E-2</v>
      </c>
      <c r="F14" s="155">
        <v>2.7713318653151259E-2</v>
      </c>
      <c r="G14" s="155">
        <v>7.4822206655760795E-2</v>
      </c>
      <c r="H14" s="156">
        <v>9.9807048118472248E-3</v>
      </c>
      <c r="I14" s="211">
        <v>1.8231522593590281E-2</v>
      </c>
    </row>
    <row r="15" spans="1:9" ht="27" customHeight="1" x14ac:dyDescent="0.15">
      <c r="A15" s="124" t="s">
        <v>68</v>
      </c>
      <c r="B15" s="125" t="s">
        <v>27</v>
      </c>
      <c r="C15" s="154">
        <v>0</v>
      </c>
      <c r="D15" s="155">
        <v>0</v>
      </c>
      <c r="E15" s="155">
        <v>0</v>
      </c>
      <c r="F15" s="155">
        <v>0</v>
      </c>
      <c r="G15" s="155">
        <v>0</v>
      </c>
      <c r="H15" s="156">
        <v>0</v>
      </c>
      <c r="I15" s="211">
        <v>0</v>
      </c>
    </row>
    <row r="16" spans="1:9" ht="27" customHeight="1" x14ac:dyDescent="0.15">
      <c r="A16" s="124" t="s">
        <v>69</v>
      </c>
      <c r="B16" s="125" t="s">
        <v>94</v>
      </c>
      <c r="C16" s="154">
        <v>2.2092982171104187E-5</v>
      </c>
      <c r="D16" s="155">
        <v>4.2016417908715899E-5</v>
      </c>
      <c r="E16" s="155">
        <v>2.4173716884619631E-4</v>
      </c>
      <c r="F16" s="155">
        <v>4.4095154967732113E-8</v>
      </c>
      <c r="G16" s="155">
        <v>-8.0928857736117921E-8</v>
      </c>
      <c r="H16" s="156">
        <v>2.0321437748018332E-7</v>
      </c>
      <c r="I16" s="211">
        <v>7.686601264117617E-5</v>
      </c>
    </row>
    <row r="17" spans="1:9" ht="27" customHeight="1" x14ac:dyDescent="0.15">
      <c r="A17" s="124" t="s">
        <v>70</v>
      </c>
      <c r="B17" s="125" t="s">
        <v>30</v>
      </c>
      <c r="C17" s="154">
        <v>0.12552897942373989</v>
      </c>
      <c r="D17" s="155">
        <v>4.1723543057519324E-2</v>
      </c>
      <c r="E17" s="155">
        <v>4.9308169812045236E-2</v>
      </c>
      <c r="F17" s="155">
        <v>2.4774766638308531E-2</v>
      </c>
      <c r="G17" s="155">
        <v>-2.1838543099928984E-2</v>
      </c>
      <c r="H17" s="156">
        <v>1.7832008540520611E-2</v>
      </c>
      <c r="I17" s="211">
        <v>3.8940371852150796E-2</v>
      </c>
    </row>
    <row r="18" spans="1:9" s="61" customFormat="1" ht="27" customHeight="1" x14ac:dyDescent="0.15">
      <c r="A18" s="130" t="s">
        <v>71</v>
      </c>
      <c r="B18" s="131" t="s">
        <v>28</v>
      </c>
      <c r="C18" s="158">
        <v>1.3828752294229617E-3</v>
      </c>
      <c r="D18" s="159">
        <v>1.2085167573421037E-3</v>
      </c>
      <c r="E18" s="159">
        <v>1.1373228089586111E-3</v>
      </c>
      <c r="F18" s="159">
        <v>1.5985412057846768E-3</v>
      </c>
      <c r="G18" s="159">
        <v>-2.382167987105545E-3</v>
      </c>
      <c r="H18" s="160">
        <v>1.7307308179834921E-3</v>
      </c>
      <c r="I18" s="213">
        <v>1.345953845665929E-3</v>
      </c>
    </row>
    <row r="19" spans="1:9" ht="27" customHeight="1" thickBot="1" x14ac:dyDescent="0.2">
      <c r="A19" s="185"/>
      <c r="B19" s="146" t="s">
        <v>118</v>
      </c>
      <c r="C19" s="174">
        <v>0.41511276447174394</v>
      </c>
      <c r="D19" s="175">
        <v>0.38723458323636906</v>
      </c>
      <c r="E19" s="175">
        <v>0.2240419548352571</v>
      </c>
      <c r="F19" s="175">
        <v>0.4934311580471919</v>
      </c>
      <c r="G19" s="175">
        <v>0.79006920959580995</v>
      </c>
      <c r="H19" s="176">
        <v>0.30512921255439102</v>
      </c>
      <c r="I19" s="215">
        <v>0.34968978148116359</v>
      </c>
    </row>
    <row r="22" spans="1:9" ht="27" customHeight="1" x14ac:dyDescent="0.15"/>
    <row r="23" spans="1:9" ht="27" customHeight="1" x14ac:dyDescent="0.15"/>
    <row r="24" spans="1:9" s="61" customFormat="1" ht="27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s="61" customFormat="1" ht="27" customHeight="1" x14ac:dyDescent="0.15">
      <c r="A25" s="103"/>
      <c r="B25" s="4"/>
      <c r="C25" s="4"/>
      <c r="D25" s="4"/>
      <c r="E25" s="4"/>
      <c r="F25" s="4"/>
      <c r="G25" s="4"/>
      <c r="H25" s="4"/>
      <c r="I25" s="4"/>
    </row>
    <row r="26" spans="1:9" s="61" customFormat="1" ht="27" customHeight="1" x14ac:dyDescent="0.15">
      <c r="A26" s="103"/>
      <c r="B26" s="4"/>
      <c r="C26" s="4"/>
      <c r="D26" s="4"/>
      <c r="E26" s="4"/>
      <c r="F26" s="4"/>
      <c r="G26" s="4"/>
      <c r="H26" s="4"/>
      <c r="I26" s="4"/>
    </row>
    <row r="28" spans="1:9" s="17" customFormat="1" ht="13.5" customHeight="1" x14ac:dyDescent="0.15">
      <c r="A28" s="103"/>
      <c r="B28" s="4"/>
      <c r="C28" s="4"/>
      <c r="D28" s="4"/>
      <c r="E28" s="4"/>
      <c r="F28" s="4"/>
      <c r="G28" s="4"/>
      <c r="H28" s="4"/>
      <c r="I28" s="4"/>
    </row>
    <row r="29" spans="1:9" s="28" customFormat="1" ht="49.5" customHeight="1" x14ac:dyDescent="0.15">
      <c r="A29" s="103"/>
      <c r="B29" s="4"/>
      <c r="C29" s="4"/>
      <c r="D29" s="4"/>
      <c r="E29" s="4"/>
      <c r="F29" s="4"/>
      <c r="G29" s="4"/>
      <c r="H29" s="4"/>
      <c r="I29" s="4"/>
    </row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ht="27" customHeight="1" x14ac:dyDescent="0.15"/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s="61" customFormat="1" ht="27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s="61" customFormat="1" ht="27" customHeight="1" x14ac:dyDescent="0.15">
      <c r="A44" s="103"/>
      <c r="B44" s="4"/>
      <c r="C44" s="4"/>
      <c r="D44" s="4"/>
      <c r="E44" s="4"/>
      <c r="F44" s="4"/>
      <c r="G44" s="4"/>
      <c r="H44" s="4"/>
      <c r="I44" s="4"/>
    </row>
    <row r="45" spans="1:9" s="61" customFormat="1" ht="27" customHeight="1" x14ac:dyDescent="0.15">
      <c r="A45" s="103"/>
      <c r="B45" s="4"/>
      <c r="C45" s="4"/>
      <c r="D45" s="4"/>
      <c r="E45" s="4"/>
      <c r="F45" s="4"/>
      <c r="G45" s="4"/>
      <c r="H45" s="4"/>
      <c r="I45" s="4"/>
    </row>
    <row r="48" spans="1:9" s="17" customFormat="1" ht="13.5" customHeight="1" x14ac:dyDescent="0.15">
      <c r="A48" s="103"/>
      <c r="B48" s="4"/>
      <c r="C48" s="4"/>
      <c r="D48" s="4"/>
      <c r="E48" s="4"/>
      <c r="F48" s="4"/>
      <c r="G48" s="4"/>
      <c r="H48" s="4"/>
      <c r="I48" s="4"/>
    </row>
    <row r="49" spans="1:9" s="28" customFormat="1" ht="49.5" customHeight="1" x14ac:dyDescent="0.15">
      <c r="A49" s="103"/>
      <c r="B49" s="4"/>
      <c r="C49" s="4"/>
      <c r="D49" s="4"/>
      <c r="E49" s="4"/>
      <c r="F49" s="4"/>
      <c r="G49" s="4"/>
      <c r="H49" s="4"/>
      <c r="I49" s="4"/>
    </row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ht="27" customHeight="1" x14ac:dyDescent="0.15"/>
    <row r="58" spans="1:9" ht="27" customHeight="1" x14ac:dyDescent="0.15"/>
    <row r="59" spans="1:9" ht="27" customHeight="1" x14ac:dyDescent="0.15"/>
    <row r="60" spans="1:9" ht="27" customHeight="1" x14ac:dyDescent="0.15"/>
    <row r="61" spans="1:9" ht="27" customHeight="1" x14ac:dyDescent="0.15"/>
    <row r="62" spans="1:9" ht="27" customHeight="1" x14ac:dyDescent="0.15"/>
    <row r="63" spans="1:9" s="61" customFormat="1" ht="27" customHeight="1" x14ac:dyDescent="0.15">
      <c r="A63" s="103"/>
      <c r="B63" s="4"/>
      <c r="C63" s="4"/>
      <c r="D63" s="4"/>
      <c r="E63" s="4"/>
      <c r="F63" s="4"/>
      <c r="G63" s="4"/>
      <c r="H63" s="4"/>
      <c r="I63" s="4"/>
    </row>
    <row r="64" spans="1:9" s="61" customFormat="1" ht="27" customHeight="1" x14ac:dyDescent="0.15">
      <c r="A64" s="103"/>
      <c r="B64" s="4"/>
      <c r="C64" s="4"/>
      <c r="D64" s="4"/>
      <c r="E64" s="4"/>
      <c r="F64" s="4"/>
      <c r="G64" s="4"/>
      <c r="H64" s="4"/>
      <c r="I64" s="4"/>
    </row>
    <row r="65" spans="1:9" s="61" customFormat="1" ht="27" customHeight="1" x14ac:dyDescent="0.15">
      <c r="A65" s="103"/>
      <c r="B65" s="4"/>
      <c r="C65" s="4"/>
      <c r="D65" s="4"/>
      <c r="E65" s="4"/>
      <c r="F65" s="4"/>
      <c r="G65" s="4"/>
      <c r="H65" s="4"/>
      <c r="I65" s="4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5"/>
  <sheetViews>
    <sheetView workbookViewId="0">
      <selection activeCell="A5" sqref="A5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125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50">
        <v>2.3564526085641722E-2</v>
      </c>
      <c r="D5" s="151">
        <v>0.43821680438170546</v>
      </c>
      <c r="E5" s="151">
        <v>0.10085189302228779</v>
      </c>
      <c r="F5" s="151">
        <v>0.13557872258877607</v>
      </c>
      <c r="G5" s="151">
        <v>-1.3034013733748144E-3</v>
      </c>
      <c r="H5" s="152">
        <v>0.30309145529496384</v>
      </c>
      <c r="I5" s="209">
        <v>1</v>
      </c>
    </row>
    <row r="6" spans="1:9" ht="27" customHeight="1" x14ac:dyDescent="0.15">
      <c r="A6" s="124" t="s">
        <v>34</v>
      </c>
      <c r="B6" s="125" t="s">
        <v>21</v>
      </c>
      <c r="C6" s="154">
        <v>1.6358245297663807E-2</v>
      </c>
      <c r="D6" s="155">
        <v>0.32801788880568417</v>
      </c>
      <c r="E6" s="155">
        <v>0.12797723617365325</v>
      </c>
      <c r="F6" s="155">
        <v>0.20416952524639692</v>
      </c>
      <c r="G6" s="155">
        <v>-1.226102423608953E-3</v>
      </c>
      <c r="H6" s="156">
        <v>0.32470320690021071</v>
      </c>
      <c r="I6" s="211">
        <v>1</v>
      </c>
    </row>
    <row r="7" spans="1:9" ht="27" customHeight="1" x14ac:dyDescent="0.15">
      <c r="A7" s="124" t="s">
        <v>60</v>
      </c>
      <c r="B7" s="125" t="s">
        <v>9</v>
      </c>
      <c r="C7" s="154">
        <v>2.2115448804979988E-2</v>
      </c>
      <c r="D7" s="155">
        <v>0.41180895597794115</v>
      </c>
      <c r="E7" s="155">
        <v>0.15217865763113284</v>
      </c>
      <c r="F7" s="155">
        <v>0.2859132532556547</v>
      </c>
      <c r="G7" s="155">
        <v>-3.5243661437860975E-4</v>
      </c>
      <c r="H7" s="156">
        <v>0.12833612094466992</v>
      </c>
      <c r="I7" s="211">
        <v>1</v>
      </c>
    </row>
    <row r="8" spans="1:9" ht="27" customHeight="1" x14ac:dyDescent="0.15">
      <c r="A8" s="124" t="s">
        <v>61</v>
      </c>
      <c r="B8" s="125" t="s">
        <v>10</v>
      </c>
      <c r="C8" s="154">
        <v>8.7085512064688736E-4</v>
      </c>
      <c r="D8" s="155">
        <v>2.8000472459220969E-2</v>
      </c>
      <c r="E8" s="155">
        <v>2.1274850134773812E-2</v>
      </c>
      <c r="F8" s="155">
        <v>0.9420187283403767</v>
      </c>
      <c r="G8" s="155">
        <v>6.3549437109905469E-6</v>
      </c>
      <c r="H8" s="156">
        <v>7.8287390012707087E-3</v>
      </c>
      <c r="I8" s="211">
        <v>1</v>
      </c>
    </row>
    <row r="9" spans="1:9" ht="27" customHeight="1" x14ac:dyDescent="0.15">
      <c r="A9" s="124" t="s">
        <v>62</v>
      </c>
      <c r="B9" s="125" t="s">
        <v>11</v>
      </c>
      <c r="C9" s="154">
        <v>2.2143396175833479E-2</v>
      </c>
      <c r="D9" s="155">
        <v>0.52502933172232413</v>
      </c>
      <c r="E9" s="155">
        <v>0.23729691883981449</v>
      </c>
      <c r="F9" s="155">
        <v>6.5701949090572392E-2</v>
      </c>
      <c r="G9" s="155">
        <v>1.639363461591264E-4</v>
      </c>
      <c r="H9" s="156">
        <v>0.1496644678252963</v>
      </c>
      <c r="I9" s="211">
        <v>1</v>
      </c>
    </row>
    <row r="10" spans="1:9" ht="27" customHeight="1" x14ac:dyDescent="0.15">
      <c r="A10" s="124" t="s">
        <v>63</v>
      </c>
      <c r="B10" s="125" t="s">
        <v>22</v>
      </c>
      <c r="C10" s="154">
        <v>3.7037144778225582E-2</v>
      </c>
      <c r="D10" s="155">
        <v>0.74538409566652464</v>
      </c>
      <c r="E10" s="155">
        <v>8.0588099090065368E-2</v>
      </c>
      <c r="F10" s="155">
        <v>7.8127756004106555E-2</v>
      </c>
      <c r="G10" s="155">
        <v>9.4850151149715272E-4</v>
      </c>
      <c r="H10" s="156">
        <v>5.791440294958073E-2</v>
      </c>
      <c r="I10" s="211">
        <v>1</v>
      </c>
    </row>
    <row r="11" spans="1:9" ht="27" customHeight="1" x14ac:dyDescent="0.15">
      <c r="A11" s="124" t="s">
        <v>64</v>
      </c>
      <c r="B11" s="125" t="s">
        <v>23</v>
      </c>
      <c r="C11" s="154">
        <v>9.9519072976335717E-3</v>
      </c>
      <c r="D11" s="155">
        <v>0.7321685472598265</v>
      </c>
      <c r="E11" s="155">
        <v>0.12092774203145838</v>
      </c>
      <c r="F11" s="155">
        <v>5.0998075907376775E-2</v>
      </c>
      <c r="G11" s="155">
        <v>7.4398820566558591E-5</v>
      </c>
      <c r="H11" s="156">
        <v>8.5879328683138148E-2</v>
      </c>
      <c r="I11" s="211">
        <v>1</v>
      </c>
    </row>
    <row r="12" spans="1:9" ht="27" customHeight="1" x14ac:dyDescent="0.15">
      <c r="A12" s="124" t="s">
        <v>40</v>
      </c>
      <c r="B12" s="125" t="s">
        <v>24</v>
      </c>
      <c r="C12" s="154">
        <v>2.2864577774299732E-3</v>
      </c>
      <c r="D12" s="155">
        <v>0.94239028590128571</v>
      </c>
      <c r="E12" s="155">
        <v>2.8704750256613565E-2</v>
      </c>
      <c r="F12" s="155">
        <v>7.0051881743079907E-3</v>
      </c>
      <c r="G12" s="155">
        <v>1.9298404310032831E-5</v>
      </c>
      <c r="H12" s="156">
        <v>1.9594019486052737E-2</v>
      </c>
      <c r="I12" s="211">
        <v>1</v>
      </c>
    </row>
    <row r="13" spans="1:9" ht="27" customHeight="1" x14ac:dyDescent="0.15">
      <c r="A13" s="124" t="s">
        <v>66</v>
      </c>
      <c r="B13" s="125" t="s">
        <v>25</v>
      </c>
      <c r="C13" s="154">
        <v>3.2637245251464511E-2</v>
      </c>
      <c r="D13" s="155">
        <v>0.53960250573894153</v>
      </c>
      <c r="E13" s="155">
        <v>0.1121402642165195</v>
      </c>
      <c r="F13" s="155">
        <v>4.5514897408813759E-2</v>
      </c>
      <c r="G13" s="155">
        <v>1.2541745060229213E-3</v>
      </c>
      <c r="H13" s="156">
        <v>0.26885091287823781</v>
      </c>
      <c r="I13" s="211">
        <v>1</v>
      </c>
    </row>
    <row r="14" spans="1:9" ht="27" customHeight="1" x14ac:dyDescent="0.15">
      <c r="A14" s="124" t="s">
        <v>67</v>
      </c>
      <c r="B14" s="125" t="s">
        <v>26</v>
      </c>
      <c r="C14" s="154">
        <v>1.9534634636060796E-2</v>
      </c>
      <c r="D14" s="155">
        <v>0.49828203361982987</v>
      </c>
      <c r="E14" s="155">
        <v>0.15633187980970412</v>
      </c>
      <c r="F14" s="155">
        <v>0.23097439548656998</v>
      </c>
      <c r="G14" s="155">
        <v>-4.3646499845059462E-4</v>
      </c>
      <c r="H14" s="156">
        <v>9.5313521446285729E-2</v>
      </c>
      <c r="I14" s="211">
        <v>1</v>
      </c>
    </row>
    <row r="15" spans="1:9" ht="27" customHeight="1" x14ac:dyDescent="0.15">
      <c r="A15" s="124" t="s">
        <v>68</v>
      </c>
      <c r="B15" s="125" t="s">
        <v>27</v>
      </c>
      <c r="C15" s="154">
        <v>0</v>
      </c>
      <c r="D15" s="155">
        <v>0</v>
      </c>
      <c r="E15" s="155">
        <v>0</v>
      </c>
      <c r="F15" s="155">
        <v>0</v>
      </c>
      <c r="G15" s="155">
        <v>0</v>
      </c>
      <c r="H15" s="156">
        <v>0</v>
      </c>
      <c r="I15" s="211">
        <v>0</v>
      </c>
    </row>
    <row r="16" spans="1:9" ht="27" customHeight="1" x14ac:dyDescent="0.15">
      <c r="A16" s="124" t="s">
        <v>69</v>
      </c>
      <c r="B16" s="125" t="s">
        <v>94</v>
      </c>
      <c r="C16" s="154">
        <v>7.1485185200429544E-3</v>
      </c>
      <c r="D16" s="155">
        <v>0.22074941498637637</v>
      </c>
      <c r="E16" s="155">
        <v>0.77155449191756165</v>
      </c>
      <c r="F16" s="155">
        <v>8.7167534829233703E-5</v>
      </c>
      <c r="G16" s="155">
        <v>1.1197237947382649E-7</v>
      </c>
      <c r="H16" s="156">
        <v>4.6029506881024732E-4</v>
      </c>
      <c r="I16" s="211">
        <v>1</v>
      </c>
    </row>
    <row r="17" spans="1:9" ht="27" customHeight="1" x14ac:dyDescent="0.15">
      <c r="A17" s="124" t="s">
        <v>70</v>
      </c>
      <c r="B17" s="125" t="s">
        <v>30</v>
      </c>
      <c r="C17" s="154">
        <v>8.0175183227852304E-2</v>
      </c>
      <c r="D17" s="155">
        <v>0.43270904791431131</v>
      </c>
      <c r="E17" s="155">
        <v>0.31065354516426441</v>
      </c>
      <c r="F17" s="155">
        <v>9.667356221989E-2</v>
      </c>
      <c r="G17" s="155">
        <v>5.9643815413847593E-5</v>
      </c>
      <c r="H17" s="156">
        <v>7.9729017658268064E-2</v>
      </c>
      <c r="I17" s="211">
        <v>1</v>
      </c>
    </row>
    <row r="18" spans="1:9" s="61" customFormat="1" ht="27" customHeight="1" x14ac:dyDescent="0.15">
      <c r="A18" s="130" t="s">
        <v>71</v>
      </c>
      <c r="B18" s="131" t="s">
        <v>28</v>
      </c>
      <c r="C18" s="158">
        <v>2.5553411421362606E-2</v>
      </c>
      <c r="D18" s="159">
        <v>0.36260801491581285</v>
      </c>
      <c r="E18" s="159">
        <v>0.207305634798746</v>
      </c>
      <c r="F18" s="159">
        <v>0.18046455363516534</v>
      </c>
      <c r="G18" s="159">
        <v>1.8822792994032774E-4</v>
      </c>
      <c r="H18" s="160">
        <v>0.22388015729897293</v>
      </c>
      <c r="I18" s="213">
        <v>1</v>
      </c>
    </row>
    <row r="19" spans="1:9" ht="27" customHeight="1" thickBot="1" x14ac:dyDescent="0.2">
      <c r="A19" s="185"/>
      <c r="B19" s="146" t="s">
        <v>118</v>
      </c>
      <c r="C19" s="174">
        <v>2.9524272411267125E-2</v>
      </c>
      <c r="D19" s="175">
        <v>0.4472044176366532</v>
      </c>
      <c r="E19" s="175">
        <v>0.15718240779989981</v>
      </c>
      <c r="F19" s="175">
        <v>0.21440843748221042</v>
      </c>
      <c r="G19" s="175">
        <v>-2.4028355288087641E-4</v>
      </c>
      <c r="H19" s="176">
        <v>0.15192074822285029</v>
      </c>
      <c r="I19" s="215">
        <v>1</v>
      </c>
    </row>
    <row r="22" spans="1:9" ht="27" customHeight="1" x14ac:dyDescent="0.15"/>
    <row r="23" spans="1:9" ht="27" customHeight="1" x14ac:dyDescent="0.15"/>
    <row r="24" spans="1:9" s="61" customFormat="1" ht="27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s="61" customFormat="1" ht="27" customHeight="1" x14ac:dyDescent="0.15">
      <c r="A25" s="103"/>
      <c r="B25" s="4"/>
      <c r="C25" s="4"/>
      <c r="D25" s="4"/>
      <c r="E25" s="4"/>
      <c r="F25" s="4"/>
      <c r="G25" s="4"/>
      <c r="H25" s="4"/>
      <c r="I25" s="4"/>
    </row>
    <row r="26" spans="1:9" s="61" customFormat="1" ht="27" customHeight="1" x14ac:dyDescent="0.15">
      <c r="A26" s="103"/>
      <c r="B26" s="4"/>
      <c r="C26" s="4"/>
      <c r="D26" s="4"/>
      <c r="E26" s="4"/>
      <c r="F26" s="4"/>
      <c r="G26" s="4"/>
      <c r="H26" s="4"/>
      <c r="I26" s="4"/>
    </row>
    <row r="28" spans="1:9" s="17" customFormat="1" ht="13.5" customHeight="1" x14ac:dyDescent="0.15">
      <c r="A28" s="103"/>
      <c r="B28" s="4"/>
      <c r="C28" s="4"/>
      <c r="D28" s="4"/>
      <c r="E28" s="4"/>
      <c r="F28" s="4"/>
      <c r="G28" s="4"/>
      <c r="H28" s="4"/>
      <c r="I28" s="4"/>
    </row>
    <row r="29" spans="1:9" s="28" customFormat="1" ht="49.5" customHeight="1" x14ac:dyDescent="0.15">
      <c r="A29" s="103"/>
      <c r="B29" s="4"/>
      <c r="C29" s="4"/>
      <c r="D29" s="4"/>
      <c r="E29" s="4"/>
      <c r="F29" s="4"/>
      <c r="G29" s="4"/>
      <c r="H29" s="4"/>
      <c r="I29" s="4"/>
    </row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ht="27" customHeight="1" x14ac:dyDescent="0.15"/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s="61" customFormat="1" ht="27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s="61" customFormat="1" ht="27" customHeight="1" x14ac:dyDescent="0.15">
      <c r="A44" s="103"/>
      <c r="B44" s="4"/>
      <c r="C44" s="4"/>
      <c r="D44" s="4"/>
      <c r="E44" s="4"/>
      <c r="F44" s="4"/>
      <c r="G44" s="4"/>
      <c r="H44" s="4"/>
      <c r="I44" s="4"/>
    </row>
    <row r="45" spans="1:9" s="61" customFormat="1" ht="27" customHeight="1" x14ac:dyDescent="0.15">
      <c r="A45" s="103"/>
      <c r="B45" s="4"/>
      <c r="C45" s="4"/>
      <c r="D45" s="4"/>
      <c r="E45" s="4"/>
      <c r="F45" s="4"/>
      <c r="G45" s="4"/>
      <c r="H45" s="4"/>
      <c r="I45" s="4"/>
    </row>
    <row r="48" spans="1:9" s="17" customFormat="1" ht="13.5" customHeight="1" x14ac:dyDescent="0.15">
      <c r="A48" s="103"/>
      <c r="B48" s="4"/>
      <c r="C48" s="4"/>
      <c r="D48" s="4"/>
      <c r="E48" s="4"/>
      <c r="F48" s="4"/>
      <c r="G48" s="4"/>
      <c r="H48" s="4"/>
      <c r="I48" s="4"/>
    </row>
    <row r="49" spans="1:9" s="28" customFormat="1" ht="49.5" customHeight="1" x14ac:dyDescent="0.15">
      <c r="A49" s="103"/>
      <c r="B49" s="4"/>
      <c r="C49" s="4"/>
      <c r="D49" s="4"/>
      <c r="E49" s="4"/>
      <c r="F49" s="4"/>
      <c r="G49" s="4"/>
      <c r="H49" s="4"/>
      <c r="I49" s="4"/>
    </row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ht="27" customHeight="1" x14ac:dyDescent="0.15"/>
    <row r="58" spans="1:9" ht="27" customHeight="1" x14ac:dyDescent="0.15"/>
    <row r="59" spans="1:9" ht="27" customHeight="1" x14ac:dyDescent="0.15"/>
    <row r="60" spans="1:9" ht="27" customHeight="1" x14ac:dyDescent="0.15"/>
    <row r="61" spans="1:9" ht="27" customHeight="1" x14ac:dyDescent="0.15"/>
    <row r="62" spans="1:9" ht="27" customHeight="1" x14ac:dyDescent="0.15"/>
    <row r="63" spans="1:9" s="61" customFormat="1" ht="27" customHeight="1" x14ac:dyDescent="0.15">
      <c r="A63" s="103"/>
      <c r="B63" s="4"/>
      <c r="C63" s="4"/>
      <c r="D63" s="4"/>
      <c r="E63" s="4"/>
      <c r="F63" s="4"/>
      <c r="G63" s="4"/>
      <c r="H63" s="4"/>
      <c r="I63" s="4"/>
    </row>
    <row r="64" spans="1:9" s="61" customFormat="1" ht="27" customHeight="1" x14ac:dyDescent="0.15">
      <c r="A64" s="103"/>
      <c r="B64" s="4"/>
      <c r="C64" s="4"/>
      <c r="D64" s="4"/>
      <c r="E64" s="4"/>
      <c r="F64" s="4"/>
      <c r="G64" s="4"/>
      <c r="H64" s="4"/>
      <c r="I64" s="4"/>
    </row>
    <row r="65" spans="1:9" s="61" customFormat="1" ht="27" customHeight="1" x14ac:dyDescent="0.15">
      <c r="A65" s="103"/>
      <c r="B65" s="4"/>
      <c r="C65" s="4"/>
      <c r="D65" s="4"/>
      <c r="E65" s="4"/>
      <c r="F65" s="4"/>
      <c r="G65" s="4"/>
      <c r="H65" s="4"/>
      <c r="I65" s="4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topLeftCell="A19" workbookViewId="0">
      <selection activeCell="L26" sqref="L26"/>
    </sheetView>
  </sheetViews>
  <sheetFormatPr defaultRowHeight="9.75" x14ac:dyDescent="0.15"/>
  <cols>
    <col min="1" max="1" width="2.625" style="103" customWidth="1"/>
    <col min="2" max="2" width="18.5" style="4" customWidth="1"/>
    <col min="3" max="17" width="8.625" style="4" customWidth="1"/>
    <col min="18" max="16384" width="9" style="4"/>
  </cols>
  <sheetData>
    <row r="1" spans="1:18" ht="13.5" x14ac:dyDescent="0.15">
      <c r="A1" s="244" t="s">
        <v>103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06"/>
      <c r="P1" s="106"/>
      <c r="Q1" s="106"/>
    </row>
    <row r="2" spans="1:18" ht="10.5" thickBot="1" x14ac:dyDescent="0.2"/>
    <row r="3" spans="1:18" s="17" customFormat="1" ht="13.5" customHeight="1" x14ac:dyDescent="0.15">
      <c r="A3" s="238"/>
      <c r="B3" s="239"/>
      <c r="C3" s="111" t="s">
        <v>33</v>
      </c>
      <c r="D3" s="112" t="s">
        <v>34</v>
      </c>
      <c r="E3" s="112" t="s">
        <v>35</v>
      </c>
      <c r="F3" s="112" t="s">
        <v>36</v>
      </c>
      <c r="G3" s="112" t="s">
        <v>37</v>
      </c>
      <c r="H3" s="112" t="s">
        <v>38</v>
      </c>
      <c r="I3" s="112" t="s">
        <v>39</v>
      </c>
      <c r="J3" s="112" t="s">
        <v>40</v>
      </c>
      <c r="K3" s="112" t="s">
        <v>41</v>
      </c>
      <c r="L3" s="112" t="s">
        <v>42</v>
      </c>
      <c r="M3" s="112" t="s">
        <v>43</v>
      </c>
      <c r="N3" s="112" t="s">
        <v>44</v>
      </c>
      <c r="O3" s="112" t="s">
        <v>45</v>
      </c>
      <c r="P3" s="113" t="s">
        <v>46</v>
      </c>
      <c r="Q3" s="114" t="s">
        <v>47</v>
      </c>
      <c r="R3" s="16"/>
    </row>
    <row r="4" spans="1:18" s="28" customFormat="1" ht="49.5" customHeight="1" x14ac:dyDescent="0.15">
      <c r="A4" s="246" t="s">
        <v>106</v>
      </c>
      <c r="B4" s="248"/>
      <c r="C4" s="115" t="s">
        <v>13</v>
      </c>
      <c r="D4" s="116" t="s">
        <v>21</v>
      </c>
      <c r="E4" s="116" t="s">
        <v>9</v>
      </c>
      <c r="F4" s="116" t="s">
        <v>10</v>
      </c>
      <c r="G4" s="116" t="s">
        <v>14</v>
      </c>
      <c r="H4" s="116" t="s">
        <v>22</v>
      </c>
      <c r="I4" s="116" t="s">
        <v>85</v>
      </c>
      <c r="J4" s="116" t="s">
        <v>24</v>
      </c>
      <c r="K4" s="116" t="s">
        <v>86</v>
      </c>
      <c r="L4" s="116" t="s">
        <v>87</v>
      </c>
      <c r="M4" s="116" t="s">
        <v>27</v>
      </c>
      <c r="N4" s="116" t="s">
        <v>88</v>
      </c>
      <c r="O4" s="116" t="s">
        <v>30</v>
      </c>
      <c r="P4" s="117" t="s">
        <v>28</v>
      </c>
      <c r="Q4" s="118" t="s">
        <v>15</v>
      </c>
      <c r="R4" s="27"/>
    </row>
    <row r="5" spans="1:18" ht="27" customHeight="1" x14ac:dyDescent="0.15">
      <c r="A5" s="119" t="s">
        <v>33</v>
      </c>
      <c r="B5" s="120" t="s">
        <v>8</v>
      </c>
      <c r="C5" s="150">
        <v>0.19152055816966504</v>
      </c>
      <c r="D5" s="151">
        <v>0</v>
      </c>
      <c r="E5" s="151">
        <v>8.8783713689615254E-2</v>
      </c>
      <c r="F5" s="151">
        <v>1.6352259519164911E-3</v>
      </c>
      <c r="G5" s="151">
        <v>0</v>
      </c>
      <c r="H5" s="151">
        <v>2.3241448566069939E-4</v>
      </c>
      <c r="I5" s="151">
        <v>0</v>
      </c>
      <c r="J5" s="151">
        <v>0</v>
      </c>
      <c r="K5" s="151">
        <v>2.7384881341438173E-4</v>
      </c>
      <c r="L5" s="151">
        <v>0</v>
      </c>
      <c r="M5" s="151">
        <v>5.6927898174449209E-5</v>
      </c>
      <c r="N5" s="151">
        <v>2.0772691563532486E-3</v>
      </c>
      <c r="O5" s="151">
        <v>1.0354732591855435E-2</v>
      </c>
      <c r="P5" s="152">
        <v>0</v>
      </c>
      <c r="Q5" s="153">
        <v>1.4914739814394593E-2</v>
      </c>
      <c r="R5" s="3"/>
    </row>
    <row r="6" spans="1:18" ht="27" customHeight="1" x14ac:dyDescent="0.15">
      <c r="A6" s="124" t="s">
        <v>34</v>
      </c>
      <c r="B6" s="125" t="s">
        <v>21</v>
      </c>
      <c r="C6" s="154">
        <v>0</v>
      </c>
      <c r="D6" s="155">
        <v>1.54887921100924E-3</v>
      </c>
      <c r="E6" s="155">
        <v>0.30571396711006238</v>
      </c>
      <c r="F6" s="155">
        <v>9.4762337734240892E-3</v>
      </c>
      <c r="G6" s="155">
        <v>0.15136087078776009</v>
      </c>
      <c r="H6" s="155">
        <v>0</v>
      </c>
      <c r="I6" s="155">
        <v>0</v>
      </c>
      <c r="J6" s="155">
        <v>0</v>
      </c>
      <c r="K6" s="155">
        <v>2.0020199159794153E-6</v>
      </c>
      <c r="L6" s="155">
        <v>0</v>
      </c>
      <c r="M6" s="155">
        <v>1.2831601324919601E-5</v>
      </c>
      <c r="N6" s="155">
        <v>0</v>
      </c>
      <c r="O6" s="155">
        <v>5.2340229846870192E-5</v>
      </c>
      <c r="P6" s="156">
        <v>3.9386420781698668E-5</v>
      </c>
      <c r="Q6" s="157">
        <v>3.8385003200294143E-2</v>
      </c>
      <c r="R6" s="3"/>
    </row>
    <row r="7" spans="1:18" ht="27" customHeight="1" x14ac:dyDescent="0.15">
      <c r="A7" s="124" t="s">
        <v>60</v>
      </c>
      <c r="B7" s="125" t="s">
        <v>9</v>
      </c>
      <c r="C7" s="154">
        <v>0.24848484977497154</v>
      </c>
      <c r="D7" s="155">
        <v>0.194041093913842</v>
      </c>
      <c r="E7" s="155">
        <v>0.24041577330230465</v>
      </c>
      <c r="F7" s="155">
        <v>0.28427318584755579</v>
      </c>
      <c r="G7" s="155">
        <v>0.17729671633118588</v>
      </c>
      <c r="H7" s="155">
        <v>4.2277165126236096E-2</v>
      </c>
      <c r="I7" s="155">
        <v>1.9488669174007076E-2</v>
      </c>
      <c r="J7" s="155">
        <v>2.6780565028748718E-3</v>
      </c>
      <c r="K7" s="155">
        <v>0.16316237053472166</v>
      </c>
      <c r="L7" s="155">
        <v>4.1467312803281017E-2</v>
      </c>
      <c r="M7" s="155">
        <v>0.11386577151455768</v>
      </c>
      <c r="N7" s="155">
        <v>0.15982064825770168</v>
      </c>
      <c r="O7" s="155">
        <v>0.11136266831594713</v>
      </c>
      <c r="P7" s="156">
        <v>0.24337863948076535</v>
      </c>
      <c r="Q7" s="157">
        <v>0.13403526646463859</v>
      </c>
      <c r="R7" s="3"/>
    </row>
    <row r="8" spans="1:18" ht="27" customHeight="1" x14ac:dyDescent="0.15">
      <c r="A8" s="124" t="s">
        <v>61</v>
      </c>
      <c r="B8" s="125" t="s">
        <v>10</v>
      </c>
      <c r="C8" s="154">
        <v>2.8683334137576347E-3</v>
      </c>
      <c r="D8" s="155">
        <v>4.800134008775765E-3</v>
      </c>
      <c r="E8" s="155">
        <v>1.8118331901512482E-3</v>
      </c>
      <c r="F8" s="155">
        <v>7.6041493402271524E-4</v>
      </c>
      <c r="G8" s="155">
        <v>2.4161899637600442E-2</v>
      </c>
      <c r="H8" s="155">
        <v>3.8297973129890086E-3</v>
      </c>
      <c r="I8" s="155">
        <v>2.4586655865211546E-3</v>
      </c>
      <c r="J8" s="155">
        <v>1.7179287556824616E-2</v>
      </c>
      <c r="K8" s="155">
        <v>1.80431739041766E-3</v>
      </c>
      <c r="L8" s="155">
        <v>4.5375648271381019E-3</v>
      </c>
      <c r="M8" s="155">
        <v>1.3997419784154072E-2</v>
      </c>
      <c r="N8" s="155">
        <v>1.1707848032204706E-3</v>
      </c>
      <c r="O8" s="155">
        <v>2.5057191164001608E-3</v>
      </c>
      <c r="P8" s="156">
        <v>0</v>
      </c>
      <c r="Q8" s="157">
        <v>5.5209836830076705E-3</v>
      </c>
      <c r="R8" s="3"/>
    </row>
    <row r="9" spans="1:18" ht="27" customHeight="1" x14ac:dyDescent="0.15">
      <c r="A9" s="124" t="s">
        <v>62</v>
      </c>
      <c r="B9" s="125" t="s">
        <v>11</v>
      </c>
      <c r="C9" s="154">
        <v>1.7511399458069031E-2</v>
      </c>
      <c r="D9" s="155">
        <v>4.018015691291562E-2</v>
      </c>
      <c r="E9" s="155">
        <v>1.9278457706034344E-2</v>
      </c>
      <c r="F9" s="155">
        <v>7.9258894819441983E-3</v>
      </c>
      <c r="G9" s="155">
        <v>8.873235714702124E-2</v>
      </c>
      <c r="H9" s="155">
        <v>5.1757888895304915E-2</v>
      </c>
      <c r="I9" s="155">
        <v>6.803267516552013E-3</v>
      </c>
      <c r="J9" s="155">
        <v>4.8293944643953614E-3</v>
      </c>
      <c r="K9" s="155">
        <v>9.2038804167321447E-3</v>
      </c>
      <c r="L9" s="155">
        <v>1.2697786797893807E-2</v>
      </c>
      <c r="M9" s="155">
        <v>2.9458660007835272E-2</v>
      </c>
      <c r="N9" s="155">
        <v>2.1198383899454557E-2</v>
      </c>
      <c r="O9" s="155">
        <v>4.0171140605140397E-2</v>
      </c>
      <c r="P9" s="156">
        <v>1.4373718291907551E-2</v>
      </c>
      <c r="Q9" s="157">
        <v>2.6806713637114819E-2</v>
      </c>
      <c r="R9" s="3"/>
    </row>
    <row r="10" spans="1:18" ht="27" customHeight="1" x14ac:dyDescent="0.15">
      <c r="A10" s="124" t="s">
        <v>63</v>
      </c>
      <c r="B10" s="125" t="s">
        <v>22</v>
      </c>
      <c r="C10" s="154">
        <v>5.7017718738507597E-2</v>
      </c>
      <c r="D10" s="155">
        <v>2.5080452687093701E-2</v>
      </c>
      <c r="E10" s="155">
        <v>4.3696939611129526E-2</v>
      </c>
      <c r="F10" s="155">
        <v>6.7333355767953365E-2</v>
      </c>
      <c r="G10" s="155">
        <v>1.4569301164911405E-2</v>
      </c>
      <c r="H10" s="155">
        <v>2.3401512342684127E-2</v>
      </c>
      <c r="I10" s="155">
        <v>5.6388435997817201E-3</v>
      </c>
      <c r="J10" s="155">
        <v>3.164252712818125E-3</v>
      </c>
      <c r="K10" s="155">
        <v>1.0351423028989054E-2</v>
      </c>
      <c r="L10" s="155">
        <v>1.5101958588726493E-2</v>
      </c>
      <c r="M10" s="155">
        <v>1.6089665228263821E-2</v>
      </c>
      <c r="N10" s="155">
        <v>4.5426254103999371E-2</v>
      </c>
      <c r="O10" s="155">
        <v>4.2961851590878231E-2</v>
      </c>
      <c r="P10" s="156">
        <v>6.8305678783690219E-2</v>
      </c>
      <c r="Q10" s="157">
        <v>3.1767511641990077E-2</v>
      </c>
      <c r="R10" s="3"/>
    </row>
    <row r="11" spans="1:18" ht="27" customHeight="1" x14ac:dyDescent="0.15">
      <c r="A11" s="124" t="s">
        <v>64</v>
      </c>
      <c r="B11" s="125" t="s">
        <v>23</v>
      </c>
      <c r="C11" s="154">
        <v>1.3744487276492232E-2</v>
      </c>
      <c r="D11" s="155">
        <v>4.0262046193171239E-2</v>
      </c>
      <c r="E11" s="155">
        <v>4.6055132901422586E-3</v>
      </c>
      <c r="F11" s="155">
        <v>9.1452466190447817E-3</v>
      </c>
      <c r="G11" s="155">
        <v>8.2582417870855455E-3</v>
      </c>
      <c r="H11" s="155">
        <v>1.5932414418934334E-2</v>
      </c>
      <c r="I11" s="155">
        <v>4.5796454536435056E-2</v>
      </c>
      <c r="J11" s="155">
        <v>5.2948077586214892E-2</v>
      </c>
      <c r="K11" s="155">
        <v>9.0180500855861333E-3</v>
      </c>
      <c r="L11" s="155">
        <v>4.7691762868325282E-3</v>
      </c>
      <c r="M11" s="155">
        <v>1.7819782034325719E-2</v>
      </c>
      <c r="N11" s="155">
        <v>4.0637785661889513E-3</v>
      </c>
      <c r="O11" s="155">
        <v>1.2726077144510073E-2</v>
      </c>
      <c r="P11" s="156">
        <v>7.9787649923551912E-4</v>
      </c>
      <c r="Q11" s="157">
        <v>1.4804954536870224E-2</v>
      </c>
      <c r="R11" s="3"/>
    </row>
    <row r="12" spans="1:18" ht="27" customHeight="1" x14ac:dyDescent="0.15">
      <c r="A12" s="124" t="s">
        <v>40</v>
      </c>
      <c r="B12" s="125" t="s">
        <v>24</v>
      </c>
      <c r="C12" s="154">
        <v>1.6797833990756896E-3</v>
      </c>
      <c r="D12" s="155">
        <v>2.7835970885387693E-3</v>
      </c>
      <c r="E12" s="155">
        <v>1.0163015302753491E-3</v>
      </c>
      <c r="F12" s="155">
        <v>1.80213881414275E-3</v>
      </c>
      <c r="G12" s="155">
        <v>3.6728351578095538E-3</v>
      </c>
      <c r="H12" s="155">
        <v>1.5611906381346449E-2</v>
      </c>
      <c r="I12" s="155">
        <v>1.0854548568830285E-2</v>
      </c>
      <c r="J12" s="155">
        <v>4.6866749743625646E-2</v>
      </c>
      <c r="K12" s="155">
        <v>8.4313845806441579E-3</v>
      </c>
      <c r="L12" s="155">
        <v>1.0131840542595348E-2</v>
      </c>
      <c r="M12" s="155">
        <v>1.1549315097947681E-3</v>
      </c>
      <c r="N12" s="155">
        <v>1.0429644827219723E-2</v>
      </c>
      <c r="O12" s="155">
        <v>7.5980439699041835E-3</v>
      </c>
      <c r="P12" s="156">
        <v>1.0639366734791674E-2</v>
      </c>
      <c r="Q12" s="157">
        <v>1.011164855034451E-2</v>
      </c>
      <c r="R12" s="3"/>
    </row>
    <row r="13" spans="1:18" ht="27" customHeight="1" x14ac:dyDescent="0.15">
      <c r="A13" s="124" t="s">
        <v>66</v>
      </c>
      <c r="B13" s="125" t="s">
        <v>25</v>
      </c>
      <c r="C13" s="154">
        <v>4.4383256693233925E-2</v>
      </c>
      <c r="D13" s="155">
        <v>3.3282630855686703E-2</v>
      </c>
      <c r="E13" s="155">
        <v>7.764551202936688E-3</v>
      </c>
      <c r="F13" s="155">
        <v>5.7162563319613658E-3</v>
      </c>
      <c r="G13" s="155">
        <v>1.3393310493966287E-2</v>
      </c>
      <c r="H13" s="155">
        <v>0.11650446796930825</v>
      </c>
      <c r="I13" s="155">
        <v>1.9124362209662505E-2</v>
      </c>
      <c r="J13" s="155">
        <v>1.15328490738994E-3</v>
      </c>
      <c r="K13" s="155">
        <v>0.15470699644533689</v>
      </c>
      <c r="L13" s="155">
        <v>1.7256067849196411E-2</v>
      </c>
      <c r="M13" s="155">
        <v>2.8015888999828178E-2</v>
      </c>
      <c r="N13" s="155">
        <v>5.3376419948663418E-3</v>
      </c>
      <c r="O13" s="155">
        <v>1.8058910435233052E-2</v>
      </c>
      <c r="P13" s="156">
        <v>9.8663211231537956E-2</v>
      </c>
      <c r="Q13" s="157">
        <v>3.5853262732628059E-2</v>
      </c>
      <c r="R13" s="3"/>
    </row>
    <row r="14" spans="1:18" ht="27" customHeight="1" x14ac:dyDescent="0.15">
      <c r="A14" s="124" t="s">
        <v>67</v>
      </c>
      <c r="B14" s="125" t="s">
        <v>26</v>
      </c>
      <c r="C14" s="154">
        <v>3.8830561428337116E-3</v>
      </c>
      <c r="D14" s="155">
        <v>8.4661296690460262E-3</v>
      </c>
      <c r="E14" s="155">
        <v>3.9979546514295316E-3</v>
      </c>
      <c r="F14" s="155">
        <v>1.0077232068962251E-2</v>
      </c>
      <c r="G14" s="155">
        <v>1.2507622740113985E-2</v>
      </c>
      <c r="H14" s="155">
        <v>4.609140407159696E-2</v>
      </c>
      <c r="I14" s="155">
        <v>4.5695871398180474E-2</v>
      </c>
      <c r="J14" s="155">
        <v>5.1397661161611931E-3</v>
      </c>
      <c r="K14" s="155">
        <v>1.4706599380334249E-2</v>
      </c>
      <c r="L14" s="155">
        <v>0.16918395187977334</v>
      </c>
      <c r="M14" s="155">
        <v>4.2968419291435939E-2</v>
      </c>
      <c r="N14" s="155">
        <v>1.9568694398279823E-2</v>
      </c>
      <c r="O14" s="155">
        <v>3.9657453988078475E-2</v>
      </c>
      <c r="P14" s="156">
        <v>4.6312297256751005E-2</v>
      </c>
      <c r="Q14" s="157">
        <v>3.2243113792083514E-2</v>
      </c>
      <c r="R14" s="3"/>
    </row>
    <row r="15" spans="1:18" ht="27" customHeight="1" x14ac:dyDescent="0.15">
      <c r="A15" s="124" t="s">
        <v>68</v>
      </c>
      <c r="B15" s="125" t="s">
        <v>27</v>
      </c>
      <c r="C15" s="154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6">
        <v>0.23083443515739177</v>
      </c>
      <c r="Q15" s="157">
        <v>1.4439665167141995E-3</v>
      </c>
      <c r="R15" s="3"/>
    </row>
    <row r="16" spans="1:18" ht="27" customHeight="1" x14ac:dyDescent="0.15">
      <c r="A16" s="124" t="s">
        <v>69</v>
      </c>
      <c r="B16" s="125" t="s">
        <v>94</v>
      </c>
      <c r="C16" s="154">
        <v>5.6972532112846061E-4</v>
      </c>
      <c r="D16" s="155">
        <v>0</v>
      </c>
      <c r="E16" s="155">
        <v>8.1980809859353961E-9</v>
      </c>
      <c r="F16" s="155">
        <v>0</v>
      </c>
      <c r="G16" s="155">
        <v>3.6729915011800328E-4</v>
      </c>
      <c r="H16" s="155">
        <v>2.8357402329747022E-5</v>
      </c>
      <c r="I16" s="155">
        <v>3.1293385510136379E-4</v>
      </c>
      <c r="J16" s="155">
        <v>0</v>
      </c>
      <c r="K16" s="155">
        <v>4.4891304603308831E-4</v>
      </c>
      <c r="L16" s="155">
        <v>3.3430032461811136E-4</v>
      </c>
      <c r="M16" s="155">
        <v>9.099889645051372E-6</v>
      </c>
      <c r="N16" s="155">
        <v>1.387570538108869E-2</v>
      </c>
      <c r="O16" s="155">
        <v>4.9834402370531958E-5</v>
      </c>
      <c r="P16" s="156">
        <v>1.2439679300036515E-3</v>
      </c>
      <c r="Q16" s="157">
        <v>1.5188796044734135E-3</v>
      </c>
      <c r="R16" s="3"/>
    </row>
    <row r="17" spans="1:18" ht="27" customHeight="1" x14ac:dyDescent="0.15">
      <c r="A17" s="124" t="s">
        <v>70</v>
      </c>
      <c r="B17" s="125" t="s">
        <v>30</v>
      </c>
      <c r="C17" s="154">
        <v>2.4574772791053075E-2</v>
      </c>
      <c r="D17" s="155">
        <v>0.1394932381688751</v>
      </c>
      <c r="E17" s="155">
        <v>3.3043883308553207E-2</v>
      </c>
      <c r="F17" s="155">
        <v>0.14758752336963946</v>
      </c>
      <c r="G17" s="155">
        <v>7.3871689695463691E-2</v>
      </c>
      <c r="H17" s="155">
        <v>9.1196433548473441E-2</v>
      </c>
      <c r="I17" s="155">
        <v>9.2472963771063857E-2</v>
      </c>
      <c r="J17" s="155">
        <v>2.9344255669393186E-2</v>
      </c>
      <c r="K17" s="155">
        <v>8.8195489375544722E-2</v>
      </c>
      <c r="L17" s="155">
        <v>0.14336058359392448</v>
      </c>
      <c r="M17" s="155">
        <v>9.5491585121443401E-2</v>
      </c>
      <c r="N17" s="155">
        <v>7.234737267937634E-2</v>
      </c>
      <c r="O17" s="155">
        <v>7.9402385452633437E-2</v>
      </c>
      <c r="P17" s="156">
        <v>9.3378041857543448E-2</v>
      </c>
      <c r="Q17" s="157">
        <v>8.1927391658204216E-2</v>
      </c>
      <c r="R17" s="3"/>
    </row>
    <row r="18" spans="1:18" s="61" customFormat="1" ht="27" customHeight="1" x14ac:dyDescent="0.15">
      <c r="A18" s="130" t="s">
        <v>71</v>
      </c>
      <c r="B18" s="131" t="s">
        <v>28</v>
      </c>
      <c r="C18" s="158">
        <v>1.1844633781929313E-2</v>
      </c>
      <c r="D18" s="159">
        <v>5.3143256169536478E-3</v>
      </c>
      <c r="E18" s="159">
        <v>2.6443767935059098E-3</v>
      </c>
      <c r="F18" s="159">
        <v>1.0923536295594921E-2</v>
      </c>
      <c r="G18" s="159">
        <v>4.1553830288552675E-3</v>
      </c>
      <c r="H18" s="159">
        <v>1.3285652797072011E-2</v>
      </c>
      <c r="I18" s="159">
        <v>6.202817650469027E-3</v>
      </c>
      <c r="J18" s="159">
        <v>5.6937565690386221E-3</v>
      </c>
      <c r="K18" s="159">
        <v>8.9056859032458774E-3</v>
      </c>
      <c r="L18" s="159">
        <v>7.3214545002051453E-3</v>
      </c>
      <c r="M18" s="159">
        <v>4.0872725120307775E-3</v>
      </c>
      <c r="N18" s="159">
        <v>4.9535539933215546E-3</v>
      </c>
      <c r="O18" s="159">
        <v>9.0283425730092043E-3</v>
      </c>
      <c r="P18" s="160">
        <v>3.0833277524864368E-4</v>
      </c>
      <c r="Q18" s="161">
        <v>7.3892333617028173E-3</v>
      </c>
      <c r="R18" s="60"/>
    </row>
    <row r="19" spans="1:18" s="61" customFormat="1" ht="27" customHeight="1" x14ac:dyDescent="0.15">
      <c r="A19" s="135" t="s">
        <v>47</v>
      </c>
      <c r="B19" s="136" t="s">
        <v>0</v>
      </c>
      <c r="C19" s="162">
        <v>0.61808257496071717</v>
      </c>
      <c r="D19" s="163">
        <v>0.49525268432590785</v>
      </c>
      <c r="E19" s="163">
        <v>0.75277327358422119</v>
      </c>
      <c r="F19" s="163">
        <v>0.55665623925616214</v>
      </c>
      <c r="G19" s="163">
        <v>0.57234752712189141</v>
      </c>
      <c r="H19" s="163">
        <v>0.42014941475193596</v>
      </c>
      <c r="I19" s="163">
        <v>0.25484939786660454</v>
      </c>
      <c r="J19" s="163">
        <v>0.16899688182873648</v>
      </c>
      <c r="K19" s="163">
        <v>0.46921096102091597</v>
      </c>
      <c r="L19" s="163">
        <v>0.42616199799418486</v>
      </c>
      <c r="M19" s="163">
        <v>0.36302825539281403</v>
      </c>
      <c r="N19" s="163">
        <v>0.36026973206107077</v>
      </c>
      <c r="O19" s="163">
        <v>0.37392950041580714</v>
      </c>
      <c r="P19" s="164">
        <v>0.80827495241964842</v>
      </c>
      <c r="Q19" s="165">
        <v>0.43672266919446084</v>
      </c>
      <c r="R19" s="60"/>
    </row>
    <row r="20" spans="1:18" s="61" customFormat="1" ht="27" customHeight="1" x14ac:dyDescent="0.15">
      <c r="A20" s="137" t="s">
        <v>73</v>
      </c>
      <c r="B20" s="138" t="s">
        <v>12</v>
      </c>
      <c r="C20" s="166">
        <v>0</v>
      </c>
      <c r="D20" s="167">
        <v>0</v>
      </c>
      <c r="E20" s="167">
        <v>1.4249554297593022E-3</v>
      </c>
      <c r="F20" s="167">
        <v>-1.0791207577856964E-4</v>
      </c>
      <c r="G20" s="167">
        <v>0</v>
      </c>
      <c r="H20" s="167">
        <v>-9.7343536749608004E-4</v>
      </c>
      <c r="I20" s="167">
        <v>0</v>
      </c>
      <c r="J20" s="167">
        <v>0</v>
      </c>
      <c r="K20" s="167">
        <v>0</v>
      </c>
      <c r="L20" s="167">
        <v>-1.2576848621692245E-3</v>
      </c>
      <c r="M20" s="167">
        <v>0</v>
      </c>
      <c r="N20" s="167">
        <v>0</v>
      </c>
      <c r="O20" s="167">
        <v>0</v>
      </c>
      <c r="P20" s="168">
        <v>0</v>
      </c>
      <c r="Q20" s="169">
        <v>-1.9010203245036723E-5</v>
      </c>
      <c r="R20" s="60"/>
    </row>
    <row r="21" spans="1:18" s="61" customFormat="1" ht="27" customHeight="1" x14ac:dyDescent="0.15">
      <c r="A21" s="139" t="s">
        <v>74</v>
      </c>
      <c r="B21" s="140" t="s">
        <v>29</v>
      </c>
      <c r="C21" s="150">
        <v>1.5705535744139444E-2</v>
      </c>
      <c r="D21" s="151">
        <v>4.8940725555647463E-2</v>
      </c>
      <c r="E21" s="151">
        <v>1.2844578284040455E-2</v>
      </c>
      <c r="F21" s="151">
        <v>2.685525639492662E-2</v>
      </c>
      <c r="G21" s="151">
        <v>1.0503201521544853E-2</v>
      </c>
      <c r="H21" s="151">
        <v>3.13569422822624E-2</v>
      </c>
      <c r="I21" s="151">
        <v>2.4061060235012796E-2</v>
      </c>
      <c r="J21" s="151">
        <v>6.479542023180648E-3</v>
      </c>
      <c r="K21" s="151">
        <v>2.2049658786499136E-2</v>
      </c>
      <c r="L21" s="151">
        <v>1.8948618583267511E-2</v>
      </c>
      <c r="M21" s="151">
        <v>1.7363570218630588E-2</v>
      </c>
      <c r="N21" s="151">
        <v>2.0677760435184215E-2</v>
      </c>
      <c r="O21" s="151">
        <v>3.0103803217298386E-2</v>
      </c>
      <c r="P21" s="152">
        <v>1.1185030830909055E-2</v>
      </c>
      <c r="Q21" s="153">
        <v>2.1463141679057787E-2</v>
      </c>
      <c r="R21" s="60"/>
    </row>
    <row r="22" spans="1:18" s="61" customFormat="1" ht="27" customHeight="1" x14ac:dyDescent="0.15">
      <c r="A22" s="141" t="s">
        <v>75</v>
      </c>
      <c r="B22" s="125" t="s">
        <v>1</v>
      </c>
      <c r="C22" s="154">
        <v>0.24068929956675209</v>
      </c>
      <c r="D22" s="155">
        <v>0.23054391016773776</v>
      </c>
      <c r="E22" s="155">
        <v>0.11635963033049854</v>
      </c>
      <c r="F22" s="155">
        <v>0.30332171705502314</v>
      </c>
      <c r="G22" s="232">
        <v>0.18182266280423162</v>
      </c>
      <c r="H22" s="232">
        <v>0.33363553478584035</v>
      </c>
      <c r="I22" s="232">
        <v>0.35422731709830801</v>
      </c>
      <c r="J22" s="232">
        <v>5.216047485399733E-2</v>
      </c>
      <c r="K22" s="232">
        <v>0.32758354116994232</v>
      </c>
      <c r="L22" s="232">
        <v>0.22233231361539327</v>
      </c>
      <c r="M22" s="232">
        <v>0.61301663140178408</v>
      </c>
      <c r="N22" s="232">
        <v>0.46360698047151999</v>
      </c>
      <c r="O22" s="232">
        <v>0.39528514749228311</v>
      </c>
      <c r="P22" s="156">
        <v>6.4431641510211371E-2</v>
      </c>
      <c r="Q22" s="157">
        <v>0.32387845780262364</v>
      </c>
      <c r="R22" s="60"/>
    </row>
    <row r="23" spans="1:18" s="61" customFormat="1" ht="27" customHeight="1" x14ac:dyDescent="0.15">
      <c r="A23" s="141" t="s">
        <v>76</v>
      </c>
      <c r="B23" s="125" t="s">
        <v>2</v>
      </c>
      <c r="C23" s="154">
        <v>3.0812614048567472E-2</v>
      </c>
      <c r="D23" s="155">
        <v>9.5415532543173115E-2</v>
      </c>
      <c r="E23" s="155">
        <v>4.7170367009297311E-2</v>
      </c>
      <c r="F23" s="155">
        <v>3.5352670230961794E-2</v>
      </c>
      <c r="G23" s="232">
        <v>0.19170839532937153</v>
      </c>
      <c r="H23" s="232">
        <v>0.15892178612447408</v>
      </c>
      <c r="I23" s="232">
        <v>0.25255494698015774</v>
      </c>
      <c r="J23" s="232">
        <v>0.45638585009526994</v>
      </c>
      <c r="K23" s="232">
        <v>4.0379202391043839E-2</v>
      </c>
      <c r="L23" s="232">
        <v>0.17291485209277535</v>
      </c>
      <c r="M23" s="232">
        <v>0</v>
      </c>
      <c r="N23" s="232">
        <v>6.5575367609928131E-2</v>
      </c>
      <c r="O23" s="232">
        <v>8.6734775139034631E-2</v>
      </c>
      <c r="P23" s="156">
        <v>5.1566455869706901E-2</v>
      </c>
      <c r="Q23" s="157">
        <v>0.11251801679297213</v>
      </c>
      <c r="R23" s="60"/>
    </row>
    <row r="24" spans="1:18" s="61" customFormat="1" ht="27" customHeight="1" x14ac:dyDescent="0.15">
      <c r="A24" s="141" t="s">
        <v>77</v>
      </c>
      <c r="B24" s="125" t="s">
        <v>3</v>
      </c>
      <c r="C24" s="154">
        <v>0.12792501419096736</v>
      </c>
      <c r="D24" s="155">
        <v>6.9383871766013488E-2</v>
      </c>
      <c r="E24" s="155">
        <v>3.6718685793509023E-2</v>
      </c>
      <c r="F24" s="155">
        <v>3.7475484549273692E-2</v>
      </c>
      <c r="G24" s="155">
        <v>4.0141017235555236E-2</v>
      </c>
      <c r="H24" s="155">
        <v>2.0098967200659179E-2</v>
      </c>
      <c r="I24" s="155">
        <v>0.12018599959317686</v>
      </c>
      <c r="J24" s="155">
        <v>0.26342131197260427</v>
      </c>
      <c r="K24" s="155">
        <v>7.9248310246059217E-2</v>
      </c>
      <c r="L24" s="155">
        <v>0.12699181397289522</v>
      </c>
      <c r="M24" s="155">
        <v>0</v>
      </c>
      <c r="N24" s="155">
        <v>5.3665960840831972E-2</v>
      </c>
      <c r="O24" s="155">
        <v>6.5825541760116305E-2</v>
      </c>
      <c r="P24" s="156">
        <v>3.8811579634819203E-2</v>
      </c>
      <c r="Q24" s="157">
        <v>6.9922608424477908E-2</v>
      </c>
      <c r="R24" s="60"/>
    </row>
    <row r="25" spans="1:18" s="61" customFormat="1" ht="27" customHeight="1" x14ac:dyDescent="0.15">
      <c r="A25" s="141" t="s">
        <v>78</v>
      </c>
      <c r="B25" s="129" t="s">
        <v>93</v>
      </c>
      <c r="C25" s="154">
        <v>4.6629334698791158E-2</v>
      </c>
      <c r="D25" s="155">
        <v>6.0547811096070027E-2</v>
      </c>
      <c r="E25" s="155">
        <v>3.6756249204739494E-2</v>
      </c>
      <c r="F25" s="155">
        <v>4.4120921328958049E-2</v>
      </c>
      <c r="G25" s="155">
        <v>1.1600787055449044E-2</v>
      </c>
      <c r="H25" s="155">
        <v>3.7033993208260181E-2</v>
      </c>
      <c r="I25" s="155">
        <v>1.9093128338665076E-2</v>
      </c>
      <c r="J25" s="155">
        <v>5.3375893397727171E-2</v>
      </c>
      <c r="K25" s="155">
        <v>6.5264339808354083E-2</v>
      </c>
      <c r="L25" s="155">
        <v>3.3939692433375086E-2</v>
      </c>
      <c r="M25" s="155">
        <v>6.5915429867712356E-3</v>
      </c>
      <c r="N25" s="155">
        <v>5.0207102573792829E-2</v>
      </c>
      <c r="O25" s="155">
        <v>4.9607389588889127E-2</v>
      </c>
      <c r="P25" s="156">
        <v>2.5730339734705E-2</v>
      </c>
      <c r="Q25" s="157">
        <v>4.0701822713353673E-2</v>
      </c>
      <c r="R25" s="60"/>
    </row>
    <row r="26" spans="1:18" s="61" customFormat="1" ht="27" customHeight="1" x14ac:dyDescent="0.15">
      <c r="A26" s="142" t="s">
        <v>79</v>
      </c>
      <c r="B26" s="131" t="s">
        <v>4</v>
      </c>
      <c r="C26" s="158">
        <v>-7.9844373209934746E-2</v>
      </c>
      <c r="D26" s="159">
        <v>-8.4535454549685329E-5</v>
      </c>
      <c r="E26" s="159">
        <v>-4.047739636065412E-3</v>
      </c>
      <c r="F26" s="159">
        <v>-3.6743767395269367E-3</v>
      </c>
      <c r="G26" s="159">
        <v>-8.1235910680436431E-3</v>
      </c>
      <c r="H26" s="159">
        <v>-2.2320298593593639E-4</v>
      </c>
      <c r="I26" s="159">
        <v>-2.4971850111924945E-2</v>
      </c>
      <c r="J26" s="159">
        <v>-8.1995417151575181E-4</v>
      </c>
      <c r="K26" s="159">
        <v>-3.7360134228144868E-3</v>
      </c>
      <c r="L26" s="159">
        <v>-3.1603829722054344E-5</v>
      </c>
      <c r="M26" s="159">
        <v>0</v>
      </c>
      <c r="N26" s="159">
        <v>-1.4002903992327891E-2</v>
      </c>
      <c r="O26" s="159">
        <v>-1.4861576134286452E-3</v>
      </c>
      <c r="P26" s="160">
        <v>0</v>
      </c>
      <c r="Q26" s="161">
        <v>-5.1877064037008621E-3</v>
      </c>
      <c r="R26" s="60"/>
    </row>
    <row r="27" spans="1:18" s="61" customFormat="1" ht="27" customHeight="1" x14ac:dyDescent="0.15">
      <c r="A27" s="143" t="s">
        <v>80</v>
      </c>
      <c r="B27" s="144" t="s">
        <v>5</v>
      </c>
      <c r="C27" s="170">
        <v>0.38191742503928272</v>
      </c>
      <c r="D27" s="171">
        <v>0.50474731567409215</v>
      </c>
      <c r="E27" s="171">
        <v>0.24580177098601944</v>
      </c>
      <c r="F27" s="171">
        <v>0.44345167281961639</v>
      </c>
      <c r="G27" s="171">
        <v>0.42765247287810854</v>
      </c>
      <c r="H27" s="171">
        <v>0.58082402061556015</v>
      </c>
      <c r="I27" s="171">
        <v>0.74515060213339546</v>
      </c>
      <c r="J27" s="171">
        <v>0.8310031181712636</v>
      </c>
      <c r="K27" s="171">
        <v>0.53078903897908403</v>
      </c>
      <c r="L27" s="171">
        <v>0.5750956868679844</v>
      </c>
      <c r="M27" s="171">
        <v>0.63697174460718597</v>
      </c>
      <c r="N27" s="171">
        <v>0.63973026793892929</v>
      </c>
      <c r="O27" s="171">
        <v>0.62607049958419292</v>
      </c>
      <c r="P27" s="172">
        <v>0.19172504758035153</v>
      </c>
      <c r="Q27" s="173">
        <v>0.56329634100878412</v>
      </c>
      <c r="R27" s="60"/>
    </row>
    <row r="28" spans="1:18" s="98" customFormat="1" ht="27" customHeight="1" thickBot="1" x14ac:dyDescent="0.2">
      <c r="A28" s="145" t="s">
        <v>81</v>
      </c>
      <c r="B28" s="146" t="s">
        <v>6</v>
      </c>
      <c r="C28" s="174">
        <v>1</v>
      </c>
      <c r="D28" s="175">
        <v>1</v>
      </c>
      <c r="E28" s="175">
        <v>1</v>
      </c>
      <c r="F28" s="175">
        <v>1</v>
      </c>
      <c r="G28" s="175">
        <v>1</v>
      </c>
      <c r="H28" s="175">
        <v>1</v>
      </c>
      <c r="I28" s="175">
        <v>1</v>
      </c>
      <c r="J28" s="175">
        <v>1</v>
      </c>
      <c r="K28" s="175">
        <v>1</v>
      </c>
      <c r="L28" s="175">
        <v>1</v>
      </c>
      <c r="M28" s="175">
        <v>1</v>
      </c>
      <c r="N28" s="175">
        <v>1</v>
      </c>
      <c r="O28" s="175">
        <v>1</v>
      </c>
      <c r="P28" s="176">
        <v>1</v>
      </c>
      <c r="Q28" s="177">
        <v>1</v>
      </c>
      <c r="R28" s="97"/>
    </row>
  </sheetData>
  <mergeCells count="3">
    <mergeCell ref="A1:N1"/>
    <mergeCell ref="A3:B3"/>
    <mergeCell ref="A4:B4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1"/>
  <sheetViews>
    <sheetView topLeftCell="C8" workbookViewId="0">
      <selection activeCell="Q19" sqref="Q19"/>
    </sheetView>
  </sheetViews>
  <sheetFormatPr defaultRowHeight="9.75" x14ac:dyDescent="0.15"/>
  <cols>
    <col min="1" max="1" width="2.625" style="103" customWidth="1"/>
    <col min="2" max="2" width="18.5" style="4" customWidth="1"/>
    <col min="3" max="18" width="8.625" style="4" customWidth="1"/>
    <col min="19" max="19" width="9" style="4"/>
    <col min="20" max="20" width="2.625" style="103" customWidth="1"/>
    <col min="21" max="21" width="18.5" style="4" customWidth="1"/>
    <col min="22" max="37" width="8.625" style="4" customWidth="1"/>
    <col min="38" max="16384" width="9" style="4"/>
  </cols>
  <sheetData>
    <row r="1" spans="1:37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7" ht="10.5" thickBot="1" x14ac:dyDescent="0.2"/>
    <row r="3" spans="1:37" s="17" customFormat="1" ht="13.5" customHeight="1" x14ac:dyDescent="0.15">
      <c r="A3" s="238"/>
      <c r="B3" s="239"/>
      <c r="C3" s="111" t="s">
        <v>33</v>
      </c>
      <c r="D3" s="112" t="s">
        <v>34</v>
      </c>
      <c r="E3" s="112" t="s">
        <v>35</v>
      </c>
      <c r="F3" s="112" t="s">
        <v>36</v>
      </c>
      <c r="G3" s="112" t="s">
        <v>37</v>
      </c>
      <c r="H3" s="112" t="s">
        <v>38</v>
      </c>
      <c r="I3" s="112" t="s">
        <v>39</v>
      </c>
      <c r="J3" s="112" t="s">
        <v>40</v>
      </c>
      <c r="K3" s="112" t="s">
        <v>41</v>
      </c>
      <c r="L3" s="112" t="s">
        <v>42</v>
      </c>
      <c r="M3" s="112" t="s">
        <v>43</v>
      </c>
      <c r="N3" s="112" t="s">
        <v>44</v>
      </c>
      <c r="O3" s="112" t="s">
        <v>45</v>
      </c>
      <c r="P3" s="113" t="s">
        <v>46</v>
      </c>
      <c r="Q3" s="179"/>
      <c r="R3" s="114"/>
      <c r="S3" s="16"/>
      <c r="T3" s="255"/>
      <c r="U3" s="256"/>
      <c r="V3" s="111" t="s">
        <v>33</v>
      </c>
      <c r="W3" s="112" t="s">
        <v>34</v>
      </c>
      <c r="X3" s="112" t="s">
        <v>35</v>
      </c>
      <c r="Y3" s="112" t="s">
        <v>36</v>
      </c>
      <c r="Z3" s="112" t="s">
        <v>37</v>
      </c>
      <c r="AA3" s="112" t="s">
        <v>38</v>
      </c>
      <c r="AB3" s="112" t="s">
        <v>39</v>
      </c>
      <c r="AC3" s="112" t="s">
        <v>40</v>
      </c>
      <c r="AD3" s="112" t="s">
        <v>41</v>
      </c>
      <c r="AE3" s="112" t="s">
        <v>42</v>
      </c>
      <c r="AF3" s="112" t="s">
        <v>43</v>
      </c>
      <c r="AG3" s="112" t="s">
        <v>44</v>
      </c>
      <c r="AH3" s="112" t="s">
        <v>45</v>
      </c>
      <c r="AI3" s="113" t="s">
        <v>46</v>
      </c>
      <c r="AJ3" s="179"/>
      <c r="AK3" s="114"/>
    </row>
    <row r="4" spans="1:37" s="28" customFormat="1" ht="51" customHeight="1" x14ac:dyDescent="0.15">
      <c r="A4" s="252" t="s">
        <v>107</v>
      </c>
      <c r="B4" s="253"/>
      <c r="C4" s="115" t="s">
        <v>13</v>
      </c>
      <c r="D4" s="116" t="s">
        <v>21</v>
      </c>
      <c r="E4" s="116" t="s">
        <v>9</v>
      </c>
      <c r="F4" s="116" t="s">
        <v>10</v>
      </c>
      <c r="G4" s="116" t="s">
        <v>14</v>
      </c>
      <c r="H4" s="116" t="s">
        <v>22</v>
      </c>
      <c r="I4" s="116" t="s">
        <v>85</v>
      </c>
      <c r="J4" s="116" t="s">
        <v>24</v>
      </c>
      <c r="K4" s="116" t="s">
        <v>86</v>
      </c>
      <c r="L4" s="116" t="s">
        <v>87</v>
      </c>
      <c r="M4" s="116" t="s">
        <v>27</v>
      </c>
      <c r="N4" s="116" t="s">
        <v>88</v>
      </c>
      <c r="O4" s="116" t="s">
        <v>30</v>
      </c>
      <c r="P4" s="117" t="s">
        <v>28</v>
      </c>
      <c r="Q4" s="180" t="s">
        <v>99</v>
      </c>
      <c r="R4" s="118" t="s">
        <v>100</v>
      </c>
      <c r="S4" s="27"/>
      <c r="T4" s="252" t="s">
        <v>108</v>
      </c>
      <c r="U4" s="253"/>
      <c r="V4" s="115" t="s">
        <v>13</v>
      </c>
      <c r="W4" s="116" t="s">
        <v>21</v>
      </c>
      <c r="X4" s="116" t="s">
        <v>9</v>
      </c>
      <c r="Y4" s="116" t="s">
        <v>10</v>
      </c>
      <c r="Z4" s="116" t="s">
        <v>14</v>
      </c>
      <c r="AA4" s="116" t="s">
        <v>22</v>
      </c>
      <c r="AB4" s="116" t="s">
        <v>85</v>
      </c>
      <c r="AC4" s="116" t="s">
        <v>24</v>
      </c>
      <c r="AD4" s="116" t="s">
        <v>86</v>
      </c>
      <c r="AE4" s="116" t="s">
        <v>87</v>
      </c>
      <c r="AF4" s="116" t="s">
        <v>27</v>
      </c>
      <c r="AG4" s="116" t="s">
        <v>88</v>
      </c>
      <c r="AH4" s="116" t="s">
        <v>30</v>
      </c>
      <c r="AI4" s="117" t="s">
        <v>28</v>
      </c>
      <c r="AJ4" s="180" t="s">
        <v>99</v>
      </c>
      <c r="AK4" s="118" t="s">
        <v>100</v>
      </c>
    </row>
    <row r="5" spans="1:37" ht="27" customHeight="1" x14ac:dyDescent="0.15">
      <c r="A5" s="119" t="s">
        <v>33</v>
      </c>
      <c r="B5" s="120" t="s">
        <v>8</v>
      </c>
      <c r="C5" s="187">
        <v>1.1207817104825928</v>
      </c>
      <c r="D5" s="188">
        <v>5.2148186822282023E-3</v>
      </c>
      <c r="E5" s="188">
        <v>5.8593171859779837E-2</v>
      </c>
      <c r="F5" s="188">
        <v>7.7717182109547098E-3</v>
      </c>
      <c r="G5" s="188">
        <v>4.6632836018478639E-3</v>
      </c>
      <c r="H5" s="188">
        <v>2.5093438721394382E-3</v>
      </c>
      <c r="I5" s="188">
        <v>1.3942027447969929E-3</v>
      </c>
      <c r="J5" s="188">
        <v>5.8205833048383018E-4</v>
      </c>
      <c r="K5" s="188">
        <v>4.5753700895959509E-3</v>
      </c>
      <c r="L5" s="188">
        <v>2.4375048075800801E-3</v>
      </c>
      <c r="M5" s="188">
        <v>3.41013782680468E-3</v>
      </c>
      <c r="N5" s="188">
        <v>5.1823477169242529E-3</v>
      </c>
      <c r="O5" s="188">
        <v>9.4456361639788031E-3</v>
      </c>
      <c r="P5" s="189">
        <v>6.6983787648431624E-3</v>
      </c>
      <c r="Q5" s="181">
        <v>1.2332596831545506</v>
      </c>
      <c r="R5" s="153">
        <v>0.88591453879230997</v>
      </c>
      <c r="S5" s="3"/>
      <c r="T5" s="119" t="s">
        <v>33</v>
      </c>
      <c r="U5" s="120" t="s">
        <v>8</v>
      </c>
      <c r="V5" s="150">
        <v>1.2980936056011947</v>
      </c>
      <c r="W5" s="151">
        <v>4.4813169044618593E-2</v>
      </c>
      <c r="X5" s="151">
        <v>0.17494997652234578</v>
      </c>
      <c r="Y5" s="151">
        <v>6.1437942251589141E-2</v>
      </c>
      <c r="Z5" s="151">
        <v>4.8064019670617457E-2</v>
      </c>
      <c r="AA5" s="151">
        <v>2.1323749719564838E-2</v>
      </c>
      <c r="AB5" s="151">
        <v>1.0380353050069789E-2</v>
      </c>
      <c r="AC5" s="151">
        <v>4.2753232612438618E-3</v>
      </c>
      <c r="AD5" s="151">
        <v>4.0561831343113114E-2</v>
      </c>
      <c r="AE5" s="151">
        <v>1.8834678735088151E-2</v>
      </c>
      <c r="AF5" s="151">
        <v>2.8950364137235611E-2</v>
      </c>
      <c r="AG5" s="151">
        <v>3.7198690626760109E-2</v>
      </c>
      <c r="AH5" s="151">
        <v>4.1405181357378341E-2</v>
      </c>
      <c r="AI5" s="152">
        <v>6.0270183879326561E-2</v>
      </c>
      <c r="AJ5" s="181">
        <v>1.8905590692001455</v>
      </c>
      <c r="AK5" s="153">
        <v>0.92449621383569081</v>
      </c>
    </row>
    <row r="6" spans="1:37" ht="27" customHeight="1" x14ac:dyDescent="0.15">
      <c r="A6" s="124" t="s">
        <v>34</v>
      </c>
      <c r="B6" s="125" t="s">
        <v>21</v>
      </c>
      <c r="C6" s="190">
        <v>9.799296510635408E-4</v>
      </c>
      <c r="D6" s="191">
        <v>1.0009197175830475</v>
      </c>
      <c r="E6" s="191">
        <v>9.001502661747483E-3</v>
      </c>
      <c r="F6" s="191">
        <v>1.2338224737319908E-3</v>
      </c>
      <c r="G6" s="191">
        <v>5.0659124269734944E-3</v>
      </c>
      <c r="H6" s="191">
        <v>5.2114881141557582E-4</v>
      </c>
      <c r="I6" s="191">
        <v>1.7682013667067963E-4</v>
      </c>
      <c r="J6" s="191">
        <v>8.90811589307315E-5</v>
      </c>
      <c r="K6" s="191">
        <v>6.5186769304092867E-4</v>
      </c>
      <c r="L6" s="191">
        <v>3.2565032691987363E-4</v>
      </c>
      <c r="M6" s="191">
        <v>5.7957646446266076E-4</v>
      </c>
      <c r="N6" s="191">
        <v>6.4825600098540809E-4</v>
      </c>
      <c r="O6" s="191">
        <v>6.1969576718059658E-4</v>
      </c>
      <c r="P6" s="192">
        <v>1.0425241745194501E-3</v>
      </c>
      <c r="Q6" s="182">
        <v>1.0218555053306901</v>
      </c>
      <c r="R6" s="157">
        <v>0.73405192846474743</v>
      </c>
      <c r="S6" s="3"/>
      <c r="T6" s="124" t="s">
        <v>34</v>
      </c>
      <c r="U6" s="125" t="s">
        <v>21</v>
      </c>
      <c r="V6" s="154">
        <v>0.17507328164987737</v>
      </c>
      <c r="W6" s="155">
        <v>1.1298227430093655</v>
      </c>
      <c r="X6" s="155">
        <v>0.49276827442322563</v>
      </c>
      <c r="Y6" s="155">
        <v>0.17367647989396623</v>
      </c>
      <c r="Z6" s="155">
        <v>0.29946716509930549</v>
      </c>
      <c r="AA6" s="155">
        <v>6.4440195659993815E-2</v>
      </c>
      <c r="AB6" s="155">
        <v>2.713347987508196E-2</v>
      </c>
      <c r="AC6" s="155">
        <v>1.1777069320653751E-2</v>
      </c>
      <c r="AD6" s="155">
        <v>0.1115456860939464</v>
      </c>
      <c r="AE6" s="155">
        <v>5.0050900108998132E-2</v>
      </c>
      <c r="AF6" s="155">
        <v>8.2975210381002529E-2</v>
      </c>
      <c r="AG6" s="155">
        <v>9.8739990791029408E-2</v>
      </c>
      <c r="AH6" s="155">
        <v>8.4673057702180643E-2</v>
      </c>
      <c r="AI6" s="156">
        <v>0.16938543394463793</v>
      </c>
      <c r="AJ6" s="182">
        <v>2.9715289679532653</v>
      </c>
      <c r="AK6" s="157">
        <v>1.4530978295949981</v>
      </c>
    </row>
    <row r="7" spans="1:37" ht="27" customHeight="1" x14ac:dyDescent="0.15">
      <c r="A7" s="124" t="s">
        <v>60</v>
      </c>
      <c r="B7" s="125" t="s">
        <v>9</v>
      </c>
      <c r="C7" s="190">
        <v>0.10594906800656533</v>
      </c>
      <c r="D7" s="191">
        <v>8.1111146896852629E-2</v>
      </c>
      <c r="E7" s="191">
        <v>1.0951915171619964</v>
      </c>
      <c r="F7" s="191">
        <v>0.11021265665628086</v>
      </c>
      <c r="G7" s="191">
        <v>7.7016011304031379E-2</v>
      </c>
      <c r="H7" s="191">
        <v>3.1682857667725176E-2</v>
      </c>
      <c r="I7" s="191">
        <v>1.476432034468703E-2</v>
      </c>
      <c r="J7" s="191">
        <v>6.2006564072764198E-3</v>
      </c>
      <c r="K7" s="191">
        <v>7.0994857853951418E-2</v>
      </c>
      <c r="L7" s="191">
        <v>2.7490764448436247E-2</v>
      </c>
      <c r="M7" s="191">
        <v>5.1068156860585662E-2</v>
      </c>
      <c r="N7" s="191">
        <v>6.4329643560091285E-2</v>
      </c>
      <c r="O7" s="191">
        <v>5.0187221322913443E-2</v>
      </c>
      <c r="P7" s="192">
        <v>0.10991316971644438</v>
      </c>
      <c r="Q7" s="182">
        <v>1.8961120482078382</v>
      </c>
      <c r="R7" s="157">
        <v>1.3620758495808865</v>
      </c>
      <c r="S7" s="3"/>
      <c r="T7" s="124" t="s">
        <v>60</v>
      </c>
      <c r="U7" s="125" t="s">
        <v>9</v>
      </c>
      <c r="V7" s="154">
        <v>0.54265756658807551</v>
      </c>
      <c r="W7" s="155">
        <v>0.38197878018824671</v>
      </c>
      <c r="X7" s="155">
        <v>1.572586632892552</v>
      </c>
      <c r="Y7" s="155">
        <v>0.51267911285744194</v>
      </c>
      <c r="Z7" s="155">
        <v>0.41592136972658744</v>
      </c>
      <c r="AA7" s="155">
        <v>0.17207448448522236</v>
      </c>
      <c r="AB7" s="155">
        <v>7.8784148879160812E-2</v>
      </c>
      <c r="AC7" s="155">
        <v>3.2528881968029902E-2</v>
      </c>
      <c r="AD7" s="155">
        <v>0.34620846839621766</v>
      </c>
      <c r="AE7" s="155">
        <v>0.14554335102841365</v>
      </c>
      <c r="AF7" s="155">
        <v>0.24407566174981613</v>
      </c>
      <c r="AG7" s="155">
        <v>0.29940068583156765</v>
      </c>
      <c r="AH7" s="155">
        <v>0.24348085571965608</v>
      </c>
      <c r="AI7" s="156">
        <v>0.52139851608532928</v>
      </c>
      <c r="AJ7" s="182">
        <v>5.5093185163963181</v>
      </c>
      <c r="AK7" s="157">
        <v>2.6940941397711229</v>
      </c>
    </row>
    <row r="8" spans="1:37" ht="27" customHeight="1" x14ac:dyDescent="0.15">
      <c r="A8" s="124" t="s">
        <v>61</v>
      </c>
      <c r="B8" s="125" t="s">
        <v>10</v>
      </c>
      <c r="C8" s="190">
        <v>4.7310679711568965E-3</v>
      </c>
      <c r="D8" s="191">
        <v>7.1006191414993416E-3</v>
      </c>
      <c r="E8" s="191">
        <v>3.3065814416166472E-3</v>
      </c>
      <c r="F8" s="191">
        <v>1.0023770880302361</v>
      </c>
      <c r="G8" s="191">
        <v>2.7362812381310091E-2</v>
      </c>
      <c r="H8" s="191">
        <v>6.6471668099783287E-3</v>
      </c>
      <c r="I8" s="191">
        <v>3.7136639522061927E-3</v>
      </c>
      <c r="J8" s="191">
        <v>1.8550361916236758E-2</v>
      </c>
      <c r="K8" s="191">
        <v>3.2700184591882091E-3</v>
      </c>
      <c r="L8" s="191">
        <v>6.6837503411624364E-3</v>
      </c>
      <c r="M8" s="191">
        <v>1.5753697396707841E-2</v>
      </c>
      <c r="N8" s="191">
        <v>2.8094654836064476E-3</v>
      </c>
      <c r="O8" s="191">
        <v>4.7311000022464862E-3</v>
      </c>
      <c r="P8" s="192">
        <v>5.6442973325324724E-3</v>
      </c>
      <c r="Q8" s="182">
        <v>1.1126816906596846</v>
      </c>
      <c r="R8" s="157">
        <v>0.79929709879268818</v>
      </c>
      <c r="S8" s="3"/>
      <c r="T8" s="124" t="s">
        <v>61</v>
      </c>
      <c r="U8" s="125" t="s">
        <v>10</v>
      </c>
      <c r="V8" s="154">
        <v>8.3157636640868553E-3</v>
      </c>
      <c r="W8" s="155">
        <v>9.4289551418035196E-3</v>
      </c>
      <c r="X8" s="155">
        <v>8.8755548946499816E-3</v>
      </c>
      <c r="Y8" s="155">
        <v>1.0054086718526158</v>
      </c>
      <c r="Z8" s="155">
        <v>3.0948415576791712E-2</v>
      </c>
      <c r="AA8" s="155">
        <v>8.0925677727624254E-3</v>
      </c>
      <c r="AB8" s="155">
        <v>4.4310987684381981E-3</v>
      </c>
      <c r="AC8" s="155">
        <v>1.8876486249596116E-2</v>
      </c>
      <c r="AD8" s="155">
        <v>5.4377942843539494E-3</v>
      </c>
      <c r="AE8" s="155">
        <v>8.1060851570367663E-3</v>
      </c>
      <c r="AF8" s="155">
        <v>1.7374496208811568E-2</v>
      </c>
      <c r="AG8" s="155">
        <v>4.6095923477161753E-3</v>
      </c>
      <c r="AH8" s="155">
        <v>6.3927615150593219E-3</v>
      </c>
      <c r="AI8" s="156">
        <v>8.8904459623051404E-3</v>
      </c>
      <c r="AJ8" s="182">
        <v>1.1451886893960272</v>
      </c>
      <c r="AK8" s="157">
        <v>0.56000504016095443</v>
      </c>
    </row>
    <row r="9" spans="1:37" ht="27" customHeight="1" x14ac:dyDescent="0.15">
      <c r="A9" s="124" t="s">
        <v>62</v>
      </c>
      <c r="B9" s="125" t="s">
        <v>11</v>
      </c>
      <c r="C9" s="190">
        <v>2.9699143982306254E-2</v>
      </c>
      <c r="D9" s="191">
        <v>5.4459094692758718E-2</v>
      </c>
      <c r="E9" s="191">
        <v>2.9157420728075166E-2</v>
      </c>
      <c r="F9" s="191">
        <v>2.1813396415001674E-2</v>
      </c>
      <c r="G9" s="191">
        <v>1.104135962861996</v>
      </c>
      <c r="H9" s="191">
        <v>6.5318451374536929E-2</v>
      </c>
      <c r="I9" s="191">
        <v>1.3940417194351001E-2</v>
      </c>
      <c r="J9" s="191">
        <v>8.4816806060164281E-3</v>
      </c>
      <c r="K9" s="191">
        <v>1.8668760848439162E-2</v>
      </c>
      <c r="L9" s="191">
        <v>2.5088676248214696E-2</v>
      </c>
      <c r="M9" s="191">
        <v>4.006300030697061E-2</v>
      </c>
      <c r="N9" s="191">
        <v>3.1283016994033068E-2</v>
      </c>
      <c r="O9" s="191">
        <v>5.226482882581452E-2</v>
      </c>
      <c r="P9" s="192">
        <v>3.6913466136252439E-2</v>
      </c>
      <c r="Q9" s="182">
        <v>1.5312873172147667</v>
      </c>
      <c r="R9" s="157">
        <v>1.1000032806706352</v>
      </c>
      <c r="S9" s="3"/>
      <c r="T9" s="124" t="s">
        <v>62</v>
      </c>
      <c r="U9" s="125" t="s">
        <v>11</v>
      </c>
      <c r="V9" s="154">
        <v>5.825774900324427E-2</v>
      </c>
      <c r="W9" s="155">
        <v>7.3962806295636355E-2</v>
      </c>
      <c r="X9" s="155">
        <v>7.3662433224678345E-2</v>
      </c>
      <c r="Y9" s="155">
        <v>4.7128752510121365E-2</v>
      </c>
      <c r="Z9" s="155">
        <v>1.1333650434869138</v>
      </c>
      <c r="AA9" s="155">
        <v>7.6959122741944774E-2</v>
      </c>
      <c r="AB9" s="155">
        <v>1.953361544567803E-2</v>
      </c>
      <c r="AC9" s="155">
        <v>1.0784727709108233E-2</v>
      </c>
      <c r="AD9" s="155">
        <v>3.6131737484334119E-2</v>
      </c>
      <c r="AE9" s="155">
        <v>3.5609009424641784E-2</v>
      </c>
      <c r="AF9" s="155">
        <v>5.3139012047131867E-2</v>
      </c>
      <c r="AG9" s="155">
        <v>4.6280665512830749E-2</v>
      </c>
      <c r="AH9" s="155">
        <v>6.5970790486290731E-2</v>
      </c>
      <c r="AI9" s="156">
        <v>6.3326161507677586E-2</v>
      </c>
      <c r="AJ9" s="182">
        <v>1.794111626880232</v>
      </c>
      <c r="AK9" s="157">
        <v>0.87733276006610283</v>
      </c>
    </row>
    <row r="10" spans="1:37" ht="27" customHeight="1" x14ac:dyDescent="0.15">
      <c r="A10" s="124" t="s">
        <v>63</v>
      </c>
      <c r="B10" s="125" t="s">
        <v>22</v>
      </c>
      <c r="C10" s="190">
        <v>5.5842228186427374E-2</v>
      </c>
      <c r="D10" s="191">
        <v>2.8868187543784035E-2</v>
      </c>
      <c r="E10" s="191">
        <v>4.1825369678884672E-2</v>
      </c>
      <c r="F10" s="191">
        <v>6.1907811053475051E-2</v>
      </c>
      <c r="G10" s="191">
        <v>2.014542554934648E-2</v>
      </c>
      <c r="H10" s="191">
        <v>1.0258882049623741</v>
      </c>
      <c r="I10" s="191">
        <v>9.7181943958493909E-3</v>
      </c>
      <c r="J10" s="191">
        <v>5.7680156473548004E-3</v>
      </c>
      <c r="K10" s="191">
        <v>1.5950192396770996E-2</v>
      </c>
      <c r="L10" s="191">
        <v>2.0840575746526827E-2</v>
      </c>
      <c r="M10" s="191">
        <v>1.9941569044862328E-2</v>
      </c>
      <c r="N10" s="191">
        <v>4.1507008012738315E-2</v>
      </c>
      <c r="O10" s="191">
        <v>4.0059955724470409E-2</v>
      </c>
      <c r="P10" s="192">
        <v>6.5945864405574539E-2</v>
      </c>
      <c r="Q10" s="182">
        <v>1.4542086023484393</v>
      </c>
      <c r="R10" s="157">
        <v>1.0446336330090493</v>
      </c>
      <c r="S10" s="3"/>
      <c r="T10" s="124" t="s">
        <v>63</v>
      </c>
      <c r="U10" s="125" t="s">
        <v>22</v>
      </c>
      <c r="V10" s="154">
        <v>0.11468031156422766</v>
      </c>
      <c r="W10" s="155">
        <v>6.2606835790254903E-2</v>
      </c>
      <c r="X10" s="155">
        <v>0.1048783074959912</v>
      </c>
      <c r="Y10" s="155">
        <v>0.11417462769221871</v>
      </c>
      <c r="Z10" s="155">
        <v>5.8236509672223241E-2</v>
      </c>
      <c r="AA10" s="155">
        <v>1.0478086626943883</v>
      </c>
      <c r="AB10" s="155">
        <v>1.9533379441913655E-2</v>
      </c>
      <c r="AC10" s="155">
        <v>1.035194771634659E-2</v>
      </c>
      <c r="AD10" s="155">
        <v>4.3599190156970578E-2</v>
      </c>
      <c r="AE10" s="155">
        <v>4.0085822354027717E-2</v>
      </c>
      <c r="AF10" s="155">
        <v>4.2590608289457307E-2</v>
      </c>
      <c r="AG10" s="155">
        <v>7.3847142243040356E-2</v>
      </c>
      <c r="AH10" s="155">
        <v>6.9856068253813075E-2</v>
      </c>
      <c r="AI10" s="156">
        <v>0.12070327091899589</v>
      </c>
      <c r="AJ10" s="182">
        <v>1.9229526842838691</v>
      </c>
      <c r="AK10" s="157">
        <v>0.94033691142892883</v>
      </c>
    </row>
    <row r="11" spans="1:37" ht="27" customHeight="1" x14ac:dyDescent="0.15">
      <c r="A11" s="124" t="s">
        <v>64</v>
      </c>
      <c r="B11" s="125" t="s">
        <v>23</v>
      </c>
      <c r="C11" s="190">
        <v>1.8000049046199253E-2</v>
      </c>
      <c r="D11" s="191">
        <v>4.3270321267966927E-2</v>
      </c>
      <c r="E11" s="191">
        <v>7.8554640704353428E-3</v>
      </c>
      <c r="F11" s="191">
        <v>1.3098831950183173E-2</v>
      </c>
      <c r="G11" s="191">
        <v>1.1701696709964321E-2</v>
      </c>
      <c r="H11" s="191">
        <v>2.0224994583778026E-2</v>
      </c>
      <c r="I11" s="191">
        <v>1.0475038798527059</v>
      </c>
      <c r="J11" s="191">
        <v>5.5318499772534849E-2</v>
      </c>
      <c r="K11" s="191">
        <v>1.2677208930185946E-2</v>
      </c>
      <c r="L11" s="191">
        <v>9.0189676785750097E-3</v>
      </c>
      <c r="M11" s="191">
        <v>2.0422220534785367E-2</v>
      </c>
      <c r="N11" s="191">
        <v>7.2100172549604503E-3</v>
      </c>
      <c r="O11" s="191">
        <v>1.5980756936832749E-2</v>
      </c>
      <c r="P11" s="192">
        <v>1.0302459334936908E-2</v>
      </c>
      <c r="Q11" s="182">
        <v>1.2925853679240442</v>
      </c>
      <c r="R11" s="157">
        <v>0.92853126208181813</v>
      </c>
      <c r="S11" s="3"/>
      <c r="T11" s="124" t="s">
        <v>64</v>
      </c>
      <c r="U11" s="125" t="s">
        <v>23</v>
      </c>
      <c r="V11" s="154">
        <v>3.4491113529753786E-2</v>
      </c>
      <c r="W11" s="155">
        <v>5.6213690881185926E-2</v>
      </c>
      <c r="X11" s="155">
        <v>3.6963640376747681E-2</v>
      </c>
      <c r="Y11" s="155">
        <v>2.7017752563457318E-2</v>
      </c>
      <c r="Z11" s="155">
        <v>3.0063446619754595E-2</v>
      </c>
      <c r="AA11" s="155">
        <v>2.7423156316703383E-2</v>
      </c>
      <c r="AB11" s="155">
        <v>1.0535150496648837</v>
      </c>
      <c r="AC11" s="155">
        <v>6.0346980543111807E-2</v>
      </c>
      <c r="AD11" s="155">
        <v>2.2722040592932518E-2</v>
      </c>
      <c r="AE11" s="155">
        <v>1.4552629284418651E-2</v>
      </c>
      <c r="AF11" s="155">
        <v>2.8404500935801213E-2</v>
      </c>
      <c r="AG11" s="155">
        <v>1.5273273985174486E-2</v>
      </c>
      <c r="AH11" s="155">
        <v>2.3903158316199328E-2</v>
      </c>
      <c r="AI11" s="156">
        <v>2.4517405151221843E-2</v>
      </c>
      <c r="AJ11" s="182">
        <v>1.4554078387613461</v>
      </c>
      <c r="AK11" s="157">
        <v>0.71170430929244111</v>
      </c>
    </row>
    <row r="12" spans="1:37" ht="27" customHeight="1" x14ac:dyDescent="0.15">
      <c r="A12" s="124" t="s">
        <v>40</v>
      </c>
      <c r="B12" s="125" t="s">
        <v>24</v>
      </c>
      <c r="C12" s="190">
        <v>4.3039471251280657E-3</v>
      </c>
      <c r="D12" s="191">
        <v>5.8341238360946962E-3</v>
      </c>
      <c r="E12" s="191">
        <v>2.7714498962330245E-3</v>
      </c>
      <c r="F12" s="191">
        <v>4.8597819069132828E-3</v>
      </c>
      <c r="G12" s="191">
        <v>5.8983398251481979E-3</v>
      </c>
      <c r="H12" s="191">
        <v>1.9535099330126864E-2</v>
      </c>
      <c r="I12" s="191">
        <v>1.3565871455938279E-2</v>
      </c>
      <c r="J12" s="191">
        <v>1.0500820926716816</v>
      </c>
      <c r="K12" s="191">
        <v>1.150468707761817E-2</v>
      </c>
      <c r="L12" s="191">
        <v>1.4246848331095286E-2</v>
      </c>
      <c r="M12" s="191">
        <v>3.5598962187274484E-3</v>
      </c>
      <c r="N12" s="191">
        <v>1.2987406854054933E-2</v>
      </c>
      <c r="O12" s="191">
        <v>1.0449041498798101E-2</v>
      </c>
      <c r="P12" s="192">
        <v>1.5313679407399224E-2</v>
      </c>
      <c r="Q12" s="182">
        <v>1.1749122654349573</v>
      </c>
      <c r="R12" s="157">
        <v>0.8440005555778779</v>
      </c>
      <c r="S12" s="3"/>
      <c r="T12" s="124" t="s">
        <v>40</v>
      </c>
      <c r="U12" s="125" t="s">
        <v>24</v>
      </c>
      <c r="V12" s="154">
        <v>8.3215298861458765E-3</v>
      </c>
      <c r="W12" s="155">
        <v>8.6045730739604601E-3</v>
      </c>
      <c r="X12" s="155">
        <v>8.3053489251210377E-3</v>
      </c>
      <c r="Y12" s="155">
        <v>8.3677435462317599E-3</v>
      </c>
      <c r="Z12" s="155">
        <v>9.5451226297286543E-3</v>
      </c>
      <c r="AA12" s="155">
        <v>2.1892410061916508E-2</v>
      </c>
      <c r="AB12" s="155">
        <v>1.4781618929580971E-2</v>
      </c>
      <c r="AC12" s="155">
        <v>1.0508998108042029</v>
      </c>
      <c r="AD12" s="155">
        <v>1.4455099228782504E-2</v>
      </c>
      <c r="AE12" s="155">
        <v>1.656197233916237E-2</v>
      </c>
      <c r="AF12" s="155">
        <v>5.5763028578129196E-3</v>
      </c>
      <c r="AG12" s="155">
        <v>1.5194217886633317E-2</v>
      </c>
      <c r="AH12" s="155">
        <v>1.2626911555879645E-2</v>
      </c>
      <c r="AI12" s="156">
        <v>1.9531372426404844E-2</v>
      </c>
      <c r="AJ12" s="182">
        <v>1.2146640341515635</v>
      </c>
      <c r="AK12" s="157">
        <v>0.59397895519371602</v>
      </c>
    </row>
    <row r="13" spans="1:37" ht="27" customHeight="1" x14ac:dyDescent="0.15">
      <c r="A13" s="124" t="s">
        <v>66</v>
      </c>
      <c r="B13" s="125" t="s">
        <v>25</v>
      </c>
      <c r="C13" s="190">
        <v>4.5375247631534596E-2</v>
      </c>
      <c r="D13" s="191">
        <v>3.2203486066435125E-2</v>
      </c>
      <c r="E13" s="191">
        <v>1.3723379937579249E-2</v>
      </c>
      <c r="F13" s="191">
        <v>1.4264993106174857E-2</v>
      </c>
      <c r="G13" s="191">
        <v>1.5766761888462499E-2</v>
      </c>
      <c r="H13" s="191">
        <v>9.4538125762957032E-2</v>
      </c>
      <c r="I13" s="191">
        <v>1.8717502200528147E-2</v>
      </c>
      <c r="J13" s="191">
        <v>3.5394698683440715E-3</v>
      </c>
      <c r="K13" s="191">
        <v>1.121369778745668</v>
      </c>
      <c r="L13" s="191">
        <v>2.0315062522679048E-2</v>
      </c>
      <c r="M13" s="191">
        <v>2.6453083028460726E-2</v>
      </c>
      <c r="N13" s="191">
        <v>1.0560129355054886E-2</v>
      </c>
      <c r="O13" s="191">
        <v>2.1049013204798878E-2</v>
      </c>
      <c r="P13" s="192">
        <v>8.9371678810115276E-2</v>
      </c>
      <c r="Q13" s="182">
        <v>1.5272477121287926</v>
      </c>
      <c r="R13" s="157">
        <v>1.097101422347099</v>
      </c>
      <c r="S13" s="3"/>
      <c r="T13" s="124" t="s">
        <v>66</v>
      </c>
      <c r="U13" s="125" t="s">
        <v>25</v>
      </c>
      <c r="V13" s="154">
        <v>0.10349673993892235</v>
      </c>
      <c r="W13" s="155">
        <v>6.8364257101192816E-2</v>
      </c>
      <c r="X13" s="155">
        <v>6.5530921861282551E-2</v>
      </c>
      <c r="Y13" s="155">
        <v>4.6904509731825889E-2</v>
      </c>
      <c r="Z13" s="155">
        <v>5.1074679229402328E-2</v>
      </c>
      <c r="AA13" s="155">
        <v>0.15890271561187219</v>
      </c>
      <c r="AB13" s="155">
        <v>3.462966679686165E-2</v>
      </c>
      <c r="AC13" s="155">
        <v>7.8453177700358069E-3</v>
      </c>
      <c r="AD13" s="155">
        <v>1.2060967940435783</v>
      </c>
      <c r="AE13" s="155">
        <v>4.2035505081837538E-2</v>
      </c>
      <c r="AF13" s="155">
        <v>5.3525569878393187E-2</v>
      </c>
      <c r="AG13" s="155">
        <v>3.1142826532364803E-2</v>
      </c>
      <c r="AH13" s="155">
        <v>4.6504331853952779E-2</v>
      </c>
      <c r="AI13" s="156">
        <v>0.16538261479858604</v>
      </c>
      <c r="AJ13" s="182">
        <v>2.0814364502301084</v>
      </c>
      <c r="AK13" s="157">
        <v>1.0178365484192231</v>
      </c>
    </row>
    <row r="14" spans="1:37" ht="27" customHeight="1" x14ac:dyDescent="0.15">
      <c r="A14" s="124" t="s">
        <v>67</v>
      </c>
      <c r="B14" s="125" t="s">
        <v>26</v>
      </c>
      <c r="C14" s="190">
        <v>1.0007656251789206E-2</v>
      </c>
      <c r="D14" s="191">
        <v>1.6564882903644999E-2</v>
      </c>
      <c r="E14" s="191">
        <v>8.1469582768137205E-3</v>
      </c>
      <c r="F14" s="191">
        <v>1.7946601839991132E-2</v>
      </c>
      <c r="G14" s="191">
        <v>1.6983595635796697E-2</v>
      </c>
      <c r="H14" s="191">
        <v>4.7578177045824767E-2</v>
      </c>
      <c r="I14" s="191">
        <v>4.5407625061241082E-2</v>
      </c>
      <c r="J14" s="191">
        <v>8.8691776011414567E-3</v>
      </c>
      <c r="K14" s="191">
        <v>1.9532649234402351E-2</v>
      </c>
      <c r="L14" s="191">
        <v>1.1521015513788655</v>
      </c>
      <c r="M14" s="191">
        <v>4.3106737000603683E-2</v>
      </c>
      <c r="N14" s="191">
        <v>2.2577582340722602E-2</v>
      </c>
      <c r="O14" s="191">
        <v>4.0656433580965934E-2</v>
      </c>
      <c r="P14" s="192">
        <v>5.7702065587918787E-2</v>
      </c>
      <c r="Q14" s="182">
        <v>1.507181693739722</v>
      </c>
      <c r="R14" s="157">
        <v>1.0826869582489291</v>
      </c>
      <c r="S14" s="3"/>
      <c r="T14" s="124" t="s">
        <v>67</v>
      </c>
      <c r="U14" s="125" t="s">
        <v>26</v>
      </c>
      <c r="V14" s="154">
        <v>2.8779090766001027E-2</v>
      </c>
      <c r="W14" s="155">
        <v>3.3889284079990999E-2</v>
      </c>
      <c r="X14" s="155">
        <v>3.2731752757731804E-2</v>
      </c>
      <c r="Y14" s="155">
        <v>3.8791069319283535E-2</v>
      </c>
      <c r="Z14" s="155">
        <v>3.7905236445725014E-2</v>
      </c>
      <c r="AA14" s="155">
        <v>7.438423174689307E-2</v>
      </c>
      <c r="AB14" s="155">
        <v>6.7777146543228764E-2</v>
      </c>
      <c r="AC14" s="155">
        <v>1.4192880793646114E-2</v>
      </c>
      <c r="AD14" s="155">
        <v>3.7634682947558298E-2</v>
      </c>
      <c r="AE14" s="155">
        <v>1.2208058753811517</v>
      </c>
      <c r="AF14" s="155">
        <v>6.7904037471754677E-2</v>
      </c>
      <c r="AG14" s="155">
        <v>3.975028592765046E-2</v>
      </c>
      <c r="AH14" s="155">
        <v>6.4840423671559788E-2</v>
      </c>
      <c r="AI14" s="156">
        <v>9.5858079384171582E-2</v>
      </c>
      <c r="AJ14" s="182">
        <v>1.855244077236347</v>
      </c>
      <c r="AK14" s="157">
        <v>0.90722694312415331</v>
      </c>
    </row>
    <row r="15" spans="1:37" ht="27" customHeight="1" x14ac:dyDescent="0.15">
      <c r="A15" s="124" t="s">
        <v>68</v>
      </c>
      <c r="B15" s="125" t="s">
        <v>27</v>
      </c>
      <c r="C15" s="190">
        <v>3.0136959750693562E-3</v>
      </c>
      <c r="D15" s="191">
        <v>1.6106914594635558E-3</v>
      </c>
      <c r="E15" s="191">
        <v>9.7137708285010584E-4</v>
      </c>
      <c r="F15" s="191">
        <v>2.7148609474626339E-3</v>
      </c>
      <c r="G15" s="191">
        <v>1.2819976611006306E-3</v>
      </c>
      <c r="H15" s="191">
        <v>3.2075849075914472E-3</v>
      </c>
      <c r="I15" s="191">
        <v>1.6028129224268316E-3</v>
      </c>
      <c r="J15" s="191">
        <v>1.3814536732890267E-3</v>
      </c>
      <c r="K15" s="191">
        <v>2.2833805583223096E-3</v>
      </c>
      <c r="L15" s="191">
        <v>2.0852246467090219E-3</v>
      </c>
      <c r="M15" s="191">
        <v>1.001263692675993</v>
      </c>
      <c r="N15" s="191">
        <v>1.3730545034147475E-3</v>
      </c>
      <c r="O15" s="191">
        <v>2.2433342165277268E-3</v>
      </c>
      <c r="P15" s="192">
        <v>0.23186024802823213</v>
      </c>
      <c r="Q15" s="182">
        <v>1.2568934092584525</v>
      </c>
      <c r="R15" s="157">
        <v>0.90289187280174277</v>
      </c>
      <c r="S15" s="3"/>
      <c r="T15" s="124" t="s">
        <v>68</v>
      </c>
      <c r="U15" s="125" t="s">
        <v>27</v>
      </c>
      <c r="V15" s="154">
        <v>5.1008408925604281E-3</v>
      </c>
      <c r="W15" s="155">
        <v>2.778098807380783E-3</v>
      </c>
      <c r="X15" s="155">
        <v>3.0708164892913124E-3</v>
      </c>
      <c r="Y15" s="155">
        <v>4.3388347588643158E-3</v>
      </c>
      <c r="Z15" s="155">
        <v>2.6978681167884079E-3</v>
      </c>
      <c r="AA15" s="155">
        <v>4.4105855783087731E-3</v>
      </c>
      <c r="AB15" s="155">
        <v>2.1931972530350096E-3</v>
      </c>
      <c r="AC15" s="155">
        <v>1.7529100409041918E-3</v>
      </c>
      <c r="AD15" s="155">
        <v>3.5840543524323309E-3</v>
      </c>
      <c r="AE15" s="155">
        <v>3.0327921744202303E-3</v>
      </c>
      <c r="AF15" s="155">
        <v>1.0021015461111531</v>
      </c>
      <c r="AG15" s="155">
        <v>2.295837367622019E-3</v>
      </c>
      <c r="AH15" s="155">
        <v>3.2982542091581583E-3</v>
      </c>
      <c r="AI15" s="156">
        <v>0.23330431683641259</v>
      </c>
      <c r="AJ15" s="182">
        <v>1.2739599529883319</v>
      </c>
      <c r="AK15" s="157">
        <v>0.62297506187643048</v>
      </c>
    </row>
    <row r="16" spans="1:37" ht="27" customHeight="1" x14ac:dyDescent="0.15">
      <c r="A16" s="124" t="s">
        <v>69</v>
      </c>
      <c r="B16" s="125" t="s">
        <v>94</v>
      </c>
      <c r="C16" s="190">
        <v>7.0811925632999239E-4</v>
      </c>
      <c r="D16" s="191">
        <v>7.4061336117266E-5</v>
      </c>
      <c r="E16" s="191">
        <v>6.4888615295486402E-5</v>
      </c>
      <c r="F16" s="191">
        <v>5.3357029625239976E-5</v>
      </c>
      <c r="G16" s="191">
        <v>4.4221217416253285E-4</v>
      </c>
      <c r="H16" s="191">
        <v>1.4367411908179409E-4</v>
      </c>
      <c r="I16" s="191">
        <v>3.7600589937279429E-4</v>
      </c>
      <c r="J16" s="191">
        <v>3.5262603204889957E-5</v>
      </c>
      <c r="K16" s="191">
        <v>5.4823925050068081E-4</v>
      </c>
      <c r="L16" s="191">
        <v>4.3297202887362197E-4</v>
      </c>
      <c r="M16" s="191">
        <v>7.1861328411744436E-5</v>
      </c>
      <c r="N16" s="191">
        <v>1.0141036085474646</v>
      </c>
      <c r="O16" s="191">
        <v>1.2172100716663982E-4</v>
      </c>
      <c r="P16" s="192">
        <v>1.3579137481497154E-3</v>
      </c>
      <c r="Q16" s="182">
        <v>1.018533896943757</v>
      </c>
      <c r="R16" s="157">
        <v>0.7316658444936639</v>
      </c>
      <c r="S16" s="3"/>
      <c r="T16" s="124" t="s">
        <v>69</v>
      </c>
      <c r="U16" s="125" t="s">
        <v>94</v>
      </c>
      <c r="V16" s="154">
        <v>8.7671648317430345E-4</v>
      </c>
      <c r="W16" s="155">
        <v>1.4196721010303014E-4</v>
      </c>
      <c r="X16" s="155">
        <v>2.0962790815517459E-4</v>
      </c>
      <c r="Y16" s="155">
        <v>1.3521775872272124E-4</v>
      </c>
      <c r="Z16" s="155">
        <v>5.2103788659694085E-4</v>
      </c>
      <c r="AA16" s="155">
        <v>2.0962560275074879E-4</v>
      </c>
      <c r="AB16" s="155">
        <v>4.0561364242547299E-4</v>
      </c>
      <c r="AC16" s="155">
        <v>4.6514270888748345E-5</v>
      </c>
      <c r="AD16" s="155">
        <v>6.3510869325000298E-4</v>
      </c>
      <c r="AE16" s="155">
        <v>4.9059271828247265E-4</v>
      </c>
      <c r="AF16" s="155">
        <v>1.2281052804295929E-4</v>
      </c>
      <c r="AG16" s="155">
        <v>1.0141634724770949</v>
      </c>
      <c r="AH16" s="155">
        <v>1.7697345534489498E-4</v>
      </c>
      <c r="AI16" s="156">
        <v>1.4659464369585864E-3</v>
      </c>
      <c r="AJ16" s="182">
        <v>1.0196012250717912</v>
      </c>
      <c r="AK16" s="157">
        <v>0.49859191789225815</v>
      </c>
    </row>
    <row r="17" spans="1:37" ht="27" customHeight="1" x14ac:dyDescent="0.15">
      <c r="A17" s="124" t="s">
        <v>70</v>
      </c>
      <c r="B17" s="125" t="s">
        <v>30</v>
      </c>
      <c r="C17" s="190">
        <v>4.2366692513753711E-2</v>
      </c>
      <c r="D17" s="191">
        <v>0.14165992132937646</v>
      </c>
      <c r="E17" s="191">
        <v>4.3309152903188305E-2</v>
      </c>
      <c r="F17" s="191">
        <v>0.14644420420349594</v>
      </c>
      <c r="G17" s="191">
        <v>8.5314581673006387E-2</v>
      </c>
      <c r="H17" s="191">
        <v>0.10581417776643455</v>
      </c>
      <c r="I17" s="191">
        <v>9.6539321087108609E-2</v>
      </c>
      <c r="J17" s="191">
        <v>3.7398855467712246E-2</v>
      </c>
      <c r="K17" s="191">
        <v>9.7416639237806593E-2</v>
      </c>
      <c r="L17" s="191">
        <v>0.15465332831626061</v>
      </c>
      <c r="M17" s="191">
        <v>0.10212848340486722</v>
      </c>
      <c r="N17" s="191">
        <v>7.7861791968603544E-2</v>
      </c>
      <c r="O17" s="191">
        <v>1.0885236056967913</v>
      </c>
      <c r="P17" s="192">
        <v>0.12997291371853281</v>
      </c>
      <c r="Q17" s="182">
        <v>2.3494036692869384</v>
      </c>
      <c r="R17" s="157">
        <v>1.6876987844031093</v>
      </c>
      <c r="S17" s="3"/>
      <c r="T17" s="124" t="s">
        <v>70</v>
      </c>
      <c r="U17" s="125" t="s">
        <v>30</v>
      </c>
      <c r="V17" s="154">
        <v>0.11899236718335485</v>
      </c>
      <c r="W17" s="155">
        <v>0.21901941804633901</v>
      </c>
      <c r="X17" s="155">
        <v>0.17054360168140537</v>
      </c>
      <c r="Y17" s="155">
        <v>0.23851691462394958</v>
      </c>
      <c r="Z17" s="155">
        <v>0.17889043979011265</v>
      </c>
      <c r="AA17" s="155">
        <v>0.16045229076715384</v>
      </c>
      <c r="AB17" s="155">
        <v>0.13282007104835733</v>
      </c>
      <c r="AC17" s="155">
        <v>5.1460325987924431E-2</v>
      </c>
      <c r="AD17" s="155">
        <v>0.16464902476036741</v>
      </c>
      <c r="AE17" s="155">
        <v>0.21925205698248923</v>
      </c>
      <c r="AF17" s="155">
        <v>0.1569871642863149</v>
      </c>
      <c r="AG17" s="155">
        <v>0.13060900980486301</v>
      </c>
      <c r="AH17" s="155">
        <v>1.1413258152984036</v>
      </c>
      <c r="AI17" s="156">
        <v>0.22514347248044247</v>
      </c>
      <c r="AJ17" s="182">
        <v>3.3086619727414779</v>
      </c>
      <c r="AK17" s="157">
        <v>1.6179581566609049</v>
      </c>
    </row>
    <row r="18" spans="1:37" s="61" customFormat="1" ht="27" customHeight="1" x14ac:dyDescent="0.15">
      <c r="A18" s="130" t="s">
        <v>71</v>
      </c>
      <c r="B18" s="131" t="s">
        <v>28</v>
      </c>
      <c r="C18" s="193">
        <v>1.3055660317813945E-2</v>
      </c>
      <c r="D18" s="194">
        <v>6.9776914279072984E-3</v>
      </c>
      <c r="E18" s="194">
        <v>4.2081116805115478E-3</v>
      </c>
      <c r="F18" s="194">
        <v>1.1761074319832469E-2</v>
      </c>
      <c r="G18" s="194">
        <v>5.5537539718738911E-3</v>
      </c>
      <c r="H18" s="194">
        <v>1.3895608362783451E-2</v>
      </c>
      <c r="I18" s="194">
        <v>6.9435607444529339E-3</v>
      </c>
      <c r="J18" s="194">
        <v>5.9846082857919298E-3</v>
      </c>
      <c r="K18" s="194">
        <v>9.8918541194489163E-3</v>
      </c>
      <c r="L18" s="194">
        <v>9.0334210547366369E-3</v>
      </c>
      <c r="M18" s="194">
        <v>5.4744547759153486E-3</v>
      </c>
      <c r="N18" s="194">
        <v>5.9482221639875618E-3</v>
      </c>
      <c r="O18" s="194">
        <v>9.7183689903030945E-3</v>
      </c>
      <c r="P18" s="195">
        <v>1.0044439334631374</v>
      </c>
      <c r="Q18" s="183">
        <v>1.1128903236784964</v>
      </c>
      <c r="R18" s="161">
        <v>0.79944697073544457</v>
      </c>
      <c r="S18" s="60"/>
      <c r="T18" s="130" t="s">
        <v>71</v>
      </c>
      <c r="U18" s="131" t="s">
        <v>28</v>
      </c>
      <c r="V18" s="158">
        <v>2.2097400195436521E-2</v>
      </c>
      <c r="W18" s="159">
        <v>1.2035027639990406E-2</v>
      </c>
      <c r="X18" s="159">
        <v>1.3303112627877691E-2</v>
      </c>
      <c r="Y18" s="159">
        <v>1.8796306347906591E-2</v>
      </c>
      <c r="Z18" s="159">
        <v>1.168745952027867E-2</v>
      </c>
      <c r="AA18" s="159">
        <v>1.9107138739077066E-2</v>
      </c>
      <c r="AB18" s="159">
        <v>9.501170185200504E-3</v>
      </c>
      <c r="AC18" s="159">
        <v>7.5937978651624939E-3</v>
      </c>
      <c r="AD18" s="159">
        <v>1.5526515140553381E-2</v>
      </c>
      <c r="AE18" s="159">
        <v>1.3138387140343061E-2</v>
      </c>
      <c r="AF18" s="159">
        <v>9.1041274224106135E-3</v>
      </c>
      <c r="AG18" s="159">
        <v>9.9458183786861314E-3</v>
      </c>
      <c r="AH18" s="159">
        <v>1.4288397686026705E-2</v>
      </c>
      <c r="AI18" s="160">
        <v>1.0106997973562166</v>
      </c>
      <c r="AJ18" s="183">
        <v>1.1868244562451664</v>
      </c>
      <c r="AK18" s="161">
        <v>0.58036521268307506</v>
      </c>
    </row>
    <row r="19" spans="1:37" s="61" customFormat="1" ht="27" customHeight="1" x14ac:dyDescent="0.15">
      <c r="A19" s="135"/>
      <c r="B19" s="136" t="s">
        <v>101</v>
      </c>
      <c r="C19" s="162">
        <v>1.4548142163977307</v>
      </c>
      <c r="D19" s="163">
        <v>1.425868764167177</v>
      </c>
      <c r="E19" s="163">
        <v>1.3181263459950068</v>
      </c>
      <c r="F19" s="163">
        <v>1.4164601981433591</v>
      </c>
      <c r="G19" s="163">
        <v>1.3813323476650206</v>
      </c>
      <c r="H19" s="163">
        <v>1.4375046153767475</v>
      </c>
      <c r="I19" s="163">
        <v>1.2743641979923359</v>
      </c>
      <c r="J19" s="163">
        <v>1.2022812740099991</v>
      </c>
      <c r="K19" s="163">
        <v>1.3893355044949396</v>
      </c>
      <c r="L19" s="163">
        <v>1.444754297876635</v>
      </c>
      <c r="M19" s="163">
        <v>1.3332965668681582</v>
      </c>
      <c r="N19" s="163">
        <v>1.2983815507566421</v>
      </c>
      <c r="O19" s="163">
        <v>1.3460507129387886</v>
      </c>
      <c r="P19" s="164">
        <v>1.7664825926285888</v>
      </c>
      <c r="Q19" s="233">
        <f>SUM(Q5:Q18)/14</f>
        <v>1.3920752275222235</v>
      </c>
      <c r="R19" s="165"/>
      <c r="S19" s="60"/>
      <c r="T19" s="135"/>
      <c r="U19" s="136" t="s">
        <v>101</v>
      </c>
      <c r="V19" s="162">
        <v>2.5192340769460557</v>
      </c>
      <c r="W19" s="163">
        <v>2.1036596063100692</v>
      </c>
      <c r="X19" s="163">
        <v>2.7583800020810565</v>
      </c>
      <c r="Y19" s="163">
        <v>2.2973739357081953</v>
      </c>
      <c r="Z19" s="163">
        <v>2.3083878134708269</v>
      </c>
      <c r="AA19" s="163">
        <v>1.8574809374985519</v>
      </c>
      <c r="AB19" s="163">
        <v>1.4754196095239163</v>
      </c>
      <c r="AC19" s="163">
        <v>1.2827329743008551</v>
      </c>
      <c r="AD19" s="163">
        <v>2.0487880275183903</v>
      </c>
      <c r="AE19" s="163">
        <v>1.8280996579103115</v>
      </c>
      <c r="AF19" s="163">
        <v>1.7928314123051385</v>
      </c>
      <c r="AG19" s="163">
        <v>1.8184515097130334</v>
      </c>
      <c r="AH19" s="163">
        <v>1.8187429810809033</v>
      </c>
      <c r="AI19" s="164">
        <v>2.7198770171686872</v>
      </c>
      <c r="AJ19" s="184"/>
      <c r="AK19" s="165"/>
    </row>
    <row r="20" spans="1:37" s="61" customFormat="1" ht="27" customHeight="1" thickBot="1" x14ac:dyDescent="0.2">
      <c r="A20" s="185"/>
      <c r="B20" s="146" t="s">
        <v>102</v>
      </c>
      <c r="C20" s="174">
        <v>1.045068677062214</v>
      </c>
      <c r="D20" s="175">
        <v>1.0242756540572187</v>
      </c>
      <c r="E20" s="175">
        <v>0.94687867432362871</v>
      </c>
      <c r="F20" s="175">
        <v>1.0175169919980107</v>
      </c>
      <c r="G20" s="175">
        <v>0.9922828309528039</v>
      </c>
      <c r="H20" s="175">
        <v>1.0326342908460375</v>
      </c>
      <c r="I20" s="175">
        <v>0.91544204853109612</v>
      </c>
      <c r="J20" s="175">
        <v>0.8636611371570474</v>
      </c>
      <c r="K20" s="175">
        <v>0.99803191453082574</v>
      </c>
      <c r="L20" s="175">
        <v>1.0378421146450367</v>
      </c>
      <c r="M20" s="175">
        <v>0.95777623256848965</v>
      </c>
      <c r="N20" s="175">
        <v>0.93269496151271347</v>
      </c>
      <c r="O20" s="175">
        <v>0.96693819868818831</v>
      </c>
      <c r="P20" s="176">
        <v>1.2689562731266892</v>
      </c>
      <c r="Q20" s="186"/>
      <c r="R20" s="177"/>
      <c r="S20" s="60"/>
      <c r="T20" s="185"/>
      <c r="U20" s="146" t="s">
        <v>102</v>
      </c>
      <c r="V20" s="174">
        <v>1.2319225586999716</v>
      </c>
      <c r="W20" s="175">
        <v>1.0287038225446996</v>
      </c>
      <c r="X20" s="175">
        <v>1.3488665388926031</v>
      </c>
      <c r="Y20" s="175">
        <v>1.1234314441312896</v>
      </c>
      <c r="Z20" s="175">
        <v>1.1288173050954275</v>
      </c>
      <c r="AA20" s="175">
        <v>0.90832078297130647</v>
      </c>
      <c r="AB20" s="175">
        <v>0.72149020099164685</v>
      </c>
      <c r="AC20" s="175">
        <v>0.62726512883041297</v>
      </c>
      <c r="AD20" s="175">
        <v>1.0018712481668166</v>
      </c>
      <c r="AE20" s="175">
        <v>0.8939531378765313</v>
      </c>
      <c r="AF20" s="175">
        <v>0.87670672645157421</v>
      </c>
      <c r="AG20" s="175">
        <v>0.88923512793744863</v>
      </c>
      <c r="AH20" s="175">
        <v>0.88937765941420976</v>
      </c>
      <c r="AI20" s="176">
        <v>1.3300383179960626</v>
      </c>
      <c r="AJ20" s="186"/>
      <c r="AK20" s="177"/>
    </row>
    <row r="22" spans="1:37" ht="27" customHeight="1" x14ac:dyDescent="0.15">
      <c r="S22" s="3"/>
      <c r="T22" s="4"/>
    </row>
    <row r="23" spans="1:37" ht="27" customHeight="1" x14ac:dyDescent="0.15">
      <c r="S23" s="3"/>
      <c r="T23" s="4"/>
    </row>
    <row r="24" spans="1:37" ht="27" customHeight="1" x14ac:dyDescent="0.15">
      <c r="S24" s="3"/>
      <c r="T24" s="4"/>
    </row>
    <row r="25" spans="1:37" ht="27" customHeight="1" x14ac:dyDescent="0.15">
      <c r="S25" s="3"/>
      <c r="T25" s="4"/>
    </row>
    <row r="26" spans="1:37" ht="27" customHeight="1" x14ac:dyDescent="0.15">
      <c r="S26" s="3"/>
      <c r="T26" s="4"/>
    </row>
    <row r="27" spans="1:37" ht="27" customHeight="1" x14ac:dyDescent="0.15">
      <c r="S27" s="3"/>
      <c r="T27" s="4"/>
    </row>
    <row r="28" spans="1:37" ht="27" customHeight="1" x14ac:dyDescent="0.15">
      <c r="S28" s="3"/>
      <c r="T28" s="4"/>
    </row>
    <row r="29" spans="1:37" s="61" customFormat="1" ht="27" customHeight="1" x14ac:dyDescent="0.15">
      <c r="A29" s="10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60"/>
    </row>
    <row r="30" spans="1:37" s="61" customFormat="1" ht="27" customHeight="1" x14ac:dyDescent="0.15">
      <c r="A30" s="10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60"/>
    </row>
    <row r="31" spans="1:37" s="61" customFormat="1" ht="27" customHeight="1" x14ac:dyDescent="0.15">
      <c r="A31" s="10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60"/>
    </row>
    <row r="32" spans="1:37" x14ac:dyDescent="0.15">
      <c r="T32" s="4"/>
    </row>
    <row r="33" spans="1:20" x14ac:dyDescent="0.15">
      <c r="T33" s="4"/>
    </row>
    <row r="34" spans="1:20" s="17" customFormat="1" ht="13.5" customHeight="1" x14ac:dyDescent="0.15">
      <c r="A34" s="10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6"/>
    </row>
    <row r="35" spans="1:20" s="28" customFormat="1" ht="49.5" customHeight="1" x14ac:dyDescent="0.15">
      <c r="A35" s="10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7"/>
    </row>
    <row r="36" spans="1:20" ht="27" customHeight="1" x14ac:dyDescent="0.15">
      <c r="S36" s="3"/>
      <c r="T36" s="4"/>
    </row>
    <row r="37" spans="1:20" ht="27" customHeight="1" x14ac:dyDescent="0.15">
      <c r="S37" s="3"/>
      <c r="T37" s="4"/>
    </row>
    <row r="38" spans="1:20" ht="27" customHeight="1" x14ac:dyDescent="0.15">
      <c r="S38" s="3"/>
      <c r="T38" s="4"/>
    </row>
    <row r="39" spans="1:20" ht="27" customHeight="1" x14ac:dyDescent="0.15">
      <c r="S39" s="3"/>
      <c r="T39" s="4"/>
    </row>
    <row r="40" spans="1:20" ht="27" customHeight="1" x14ac:dyDescent="0.15">
      <c r="S40" s="3"/>
      <c r="T40" s="4"/>
    </row>
    <row r="41" spans="1:20" ht="27" customHeight="1" x14ac:dyDescent="0.15">
      <c r="S41" s="3"/>
      <c r="T41" s="4"/>
    </row>
    <row r="42" spans="1:20" ht="27" customHeight="1" x14ac:dyDescent="0.15">
      <c r="S42" s="3"/>
      <c r="T42" s="4"/>
    </row>
    <row r="43" spans="1:20" ht="27" customHeight="1" x14ac:dyDescent="0.15">
      <c r="S43" s="3"/>
      <c r="T43" s="4"/>
    </row>
    <row r="44" spans="1:20" ht="27" customHeight="1" x14ac:dyDescent="0.15">
      <c r="S44" s="3"/>
    </row>
    <row r="45" spans="1:20" ht="27" customHeight="1" x14ac:dyDescent="0.15">
      <c r="S45" s="3"/>
    </row>
    <row r="46" spans="1:20" ht="27" customHeight="1" x14ac:dyDescent="0.15">
      <c r="S46" s="3"/>
    </row>
    <row r="47" spans="1:20" ht="27" customHeight="1" x14ac:dyDescent="0.15">
      <c r="S47" s="3"/>
    </row>
    <row r="48" spans="1:20" ht="27" customHeight="1" x14ac:dyDescent="0.15">
      <c r="S48" s="3"/>
    </row>
    <row r="49" spans="1:37" s="61" customFormat="1" ht="27" customHeight="1" x14ac:dyDescent="0.15">
      <c r="A49" s="10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60"/>
      <c r="T49" s="103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61" customFormat="1" ht="27" customHeight="1" x14ac:dyDescent="0.15">
      <c r="A50" s="10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60"/>
      <c r="T50" s="103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61" customFormat="1" ht="27" customHeight="1" x14ac:dyDescent="0.15">
      <c r="A51" s="10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60"/>
      <c r="T51" s="103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</sheetData>
  <mergeCells count="6">
    <mergeCell ref="A3:B3"/>
    <mergeCell ref="A4:B4"/>
    <mergeCell ref="T1:AG1"/>
    <mergeCell ref="T3:U3"/>
    <mergeCell ref="T4:U4"/>
    <mergeCell ref="A1:N1"/>
  </mergeCells>
  <phoneticPr fontId="8"/>
  <pageMargins left="0.7" right="0.7" top="0.75" bottom="0.75" header="0.3" footer="0.3"/>
  <ignoredErrors>
    <ignoredError sqref="T5:T18 V3:AI3 C3:P3 A5: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8"/>
  <sheetViews>
    <sheetView topLeftCell="A5" workbookViewId="0">
      <selection activeCell="K9" sqref="K9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10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10" ht="10.5" thickBot="1" x14ac:dyDescent="0.2"/>
    <row r="3" spans="1:10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  <c r="J3" s="16"/>
    </row>
    <row r="4" spans="1:10" s="28" customFormat="1" ht="51" customHeight="1" x14ac:dyDescent="0.15">
      <c r="A4" s="252" t="s">
        <v>109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  <c r="J4" s="27"/>
    </row>
    <row r="5" spans="1:10" ht="27" customHeight="1" x14ac:dyDescent="0.15">
      <c r="A5" s="119" t="s">
        <v>33</v>
      </c>
      <c r="B5" s="120" t="s">
        <v>8</v>
      </c>
      <c r="C5" s="121">
        <v>1494.8989912566747</v>
      </c>
      <c r="D5" s="122">
        <v>27799.831680938943</v>
      </c>
      <c r="E5" s="122">
        <v>6397.896252927696</v>
      </c>
      <c r="F5" s="122">
        <v>8600.9154140097125</v>
      </c>
      <c r="G5" s="122">
        <v>-90.934804530600644</v>
      </c>
      <c r="H5" s="200">
        <v>60690.392465397534</v>
      </c>
      <c r="I5" s="201">
        <f>SUM(C5:H5)</f>
        <v>104892.99999999996</v>
      </c>
      <c r="J5" s="3"/>
    </row>
    <row r="6" spans="1:10" ht="27" customHeight="1" x14ac:dyDescent="0.15">
      <c r="A6" s="124" t="s">
        <v>34</v>
      </c>
      <c r="B6" s="125" t="s">
        <v>21</v>
      </c>
      <c r="C6" s="126">
        <v>103.32660057786285</v>
      </c>
      <c r="D6" s="127">
        <v>2071.9198644037424</v>
      </c>
      <c r="E6" s="127">
        <v>808.36621071224499</v>
      </c>
      <c r="F6" s="127">
        <v>1289.6336129841</v>
      </c>
      <c r="G6" s="127">
        <v>6.3866405994094073</v>
      </c>
      <c r="H6" s="202">
        <v>5346.3670707226047</v>
      </c>
      <c r="I6" s="203">
        <f t="shared" ref="I6:I19" si="0">SUM(C6:H6)</f>
        <v>9625.9999999999636</v>
      </c>
      <c r="J6" s="3"/>
    </row>
    <row r="7" spans="1:10" ht="27" customHeight="1" x14ac:dyDescent="0.15">
      <c r="A7" s="124" t="s">
        <v>60</v>
      </c>
      <c r="B7" s="125" t="s">
        <v>9</v>
      </c>
      <c r="C7" s="126">
        <v>10465.292548059575</v>
      </c>
      <c r="D7" s="127">
        <v>194872.87986892113</v>
      </c>
      <c r="E7" s="127">
        <v>72012.74483392718</v>
      </c>
      <c r="F7" s="127">
        <v>135297.54087622638</v>
      </c>
      <c r="G7" s="127">
        <v>440.64630214235649</v>
      </c>
      <c r="H7" s="202">
        <v>230065.89557072319</v>
      </c>
      <c r="I7" s="203">
        <f t="shared" si="0"/>
        <v>643154.99999999977</v>
      </c>
      <c r="J7" s="3"/>
    </row>
    <row r="8" spans="1:10" ht="27" customHeight="1" x14ac:dyDescent="0.15">
      <c r="A8" s="124" t="s">
        <v>61</v>
      </c>
      <c r="B8" s="125" t="s">
        <v>10</v>
      </c>
      <c r="C8" s="126">
        <v>486.76837400947488</v>
      </c>
      <c r="D8" s="127">
        <v>15650.989616214971</v>
      </c>
      <c r="E8" s="127">
        <v>11891.672864834893</v>
      </c>
      <c r="F8" s="127">
        <v>526545.591579117</v>
      </c>
      <c r="G8" s="127">
        <v>3.5521242785169393</v>
      </c>
      <c r="H8" s="202">
        <v>4452.4254415451951</v>
      </c>
      <c r="I8" s="203">
        <f t="shared" si="0"/>
        <v>559031</v>
      </c>
      <c r="J8" s="3"/>
    </row>
    <row r="9" spans="1:10" ht="27" customHeight="1" x14ac:dyDescent="0.15">
      <c r="A9" s="124" t="s">
        <v>62</v>
      </c>
      <c r="B9" s="125" t="s">
        <v>11</v>
      </c>
      <c r="C9" s="126">
        <v>5126.1117941303946</v>
      </c>
      <c r="D9" s="127">
        <v>121542.28864601445</v>
      </c>
      <c r="E9" s="127">
        <v>54933.332028947014</v>
      </c>
      <c r="F9" s="127">
        <v>15209.750729118268</v>
      </c>
      <c r="G9" s="127">
        <v>37.950639136831036</v>
      </c>
      <c r="H9" s="202">
        <v>45585.5661626531</v>
      </c>
      <c r="I9" s="203">
        <f t="shared" si="0"/>
        <v>242435.00000000006</v>
      </c>
      <c r="J9" s="3"/>
    </row>
    <row r="10" spans="1:10" ht="27" customHeight="1" x14ac:dyDescent="0.15">
      <c r="A10" s="124" t="s">
        <v>63</v>
      </c>
      <c r="B10" s="125" t="s">
        <v>22</v>
      </c>
      <c r="C10" s="126">
        <v>18244.019095908039</v>
      </c>
      <c r="D10" s="127">
        <v>367166.57713639579</v>
      </c>
      <c r="E10" s="127">
        <v>39696.656626902135</v>
      </c>
      <c r="F10" s="127">
        <v>38484.723403877128</v>
      </c>
      <c r="G10" s="127">
        <v>467.2195924353523</v>
      </c>
      <c r="H10" s="202">
        <v>134364.8041444816</v>
      </c>
      <c r="I10" s="203">
        <f t="shared" si="0"/>
        <v>598424</v>
      </c>
      <c r="J10" s="3"/>
    </row>
    <row r="11" spans="1:10" ht="27" customHeight="1" x14ac:dyDescent="0.15">
      <c r="A11" s="124" t="s">
        <v>64</v>
      </c>
      <c r="B11" s="125" t="s">
        <v>23</v>
      </c>
      <c r="C11" s="126">
        <v>1564.8872442071313</v>
      </c>
      <c r="D11" s="127">
        <v>115129.81240179112</v>
      </c>
      <c r="E11" s="127">
        <v>19015.277706696299</v>
      </c>
      <c r="F11" s="127">
        <v>8019.1902998873193</v>
      </c>
      <c r="G11" s="127">
        <v>11.698839409039429</v>
      </c>
      <c r="H11" s="202">
        <v>17490.133508009079</v>
      </c>
      <c r="I11" s="203">
        <f t="shared" si="0"/>
        <v>161231</v>
      </c>
      <c r="J11" s="3"/>
    </row>
    <row r="12" spans="1:10" ht="27" customHeight="1" x14ac:dyDescent="0.15">
      <c r="A12" s="124" t="s">
        <v>40</v>
      </c>
      <c r="B12" s="125" t="s">
        <v>24</v>
      </c>
      <c r="C12" s="126">
        <v>1159.7886281818937</v>
      </c>
      <c r="D12" s="127">
        <v>478020.43304115598</v>
      </c>
      <c r="E12" s="127">
        <v>14560.270148457317</v>
      </c>
      <c r="F12" s="127">
        <v>3553.3293739492701</v>
      </c>
      <c r="G12" s="127">
        <v>9.7889714307300419</v>
      </c>
      <c r="H12" s="202">
        <v>19408.38983682483</v>
      </c>
      <c r="I12" s="203">
        <f t="shared" si="0"/>
        <v>516712.00000000006</v>
      </c>
      <c r="J12" s="3"/>
    </row>
    <row r="13" spans="1:10" ht="27" customHeight="1" x14ac:dyDescent="0.15">
      <c r="A13" s="124" t="s">
        <v>66</v>
      </c>
      <c r="B13" s="125" t="s">
        <v>25</v>
      </c>
      <c r="C13" s="126">
        <v>7000.6675547141385</v>
      </c>
      <c r="D13" s="127">
        <v>115744.381159116</v>
      </c>
      <c r="E13" s="127">
        <v>24054.01262358169</v>
      </c>
      <c r="F13" s="127">
        <v>9762.9154388183888</v>
      </c>
      <c r="G13" s="127">
        <v>269.01960335853755</v>
      </c>
      <c r="H13" s="202">
        <v>362763.00362041127</v>
      </c>
      <c r="I13" s="203">
        <f t="shared" si="0"/>
        <v>519594</v>
      </c>
      <c r="J13" s="3"/>
    </row>
    <row r="14" spans="1:10" ht="27" customHeight="1" x14ac:dyDescent="0.15">
      <c r="A14" s="124" t="s">
        <v>67</v>
      </c>
      <c r="B14" s="125" t="s">
        <v>26</v>
      </c>
      <c r="C14" s="126">
        <v>5641.4095002808835</v>
      </c>
      <c r="D14" s="127">
        <v>143898.92878227052</v>
      </c>
      <c r="E14" s="127">
        <v>45147.102486738804</v>
      </c>
      <c r="F14" s="127">
        <v>66703.123620966144</v>
      </c>
      <c r="G14" s="127">
        <v>-126.04677971575262</v>
      </c>
      <c r="H14" s="202">
        <v>50286.482389459467</v>
      </c>
      <c r="I14" s="203">
        <f t="shared" si="0"/>
        <v>311551.00000000006</v>
      </c>
      <c r="J14" s="3"/>
    </row>
    <row r="15" spans="1:10" ht="27" customHeight="1" x14ac:dyDescent="0.15">
      <c r="A15" s="124" t="s">
        <v>68</v>
      </c>
      <c r="B15" s="125" t="s">
        <v>27</v>
      </c>
      <c r="C15" s="126">
        <v>228.98164521212396</v>
      </c>
      <c r="D15" s="127">
        <v>20732.546150923448</v>
      </c>
      <c r="E15" s="127">
        <v>599238.7776515747</v>
      </c>
      <c r="F15" s="127">
        <v>1617.1253893445219</v>
      </c>
      <c r="G15" s="127">
        <v>1.6866922526272372</v>
      </c>
      <c r="H15" s="202">
        <v>2024.8824706925629</v>
      </c>
      <c r="I15" s="203">
        <f t="shared" si="0"/>
        <v>623843.99999999988</v>
      </c>
      <c r="J15" s="3"/>
    </row>
    <row r="16" spans="1:10" ht="27" customHeight="1" x14ac:dyDescent="0.15">
      <c r="A16" s="124" t="s">
        <v>69</v>
      </c>
      <c r="B16" s="125" t="s">
        <v>94</v>
      </c>
      <c r="C16" s="126">
        <v>4511.3414295291486</v>
      </c>
      <c r="D16" s="127">
        <v>139312.21952914217</v>
      </c>
      <c r="E16" s="127">
        <v>486918.47615246772</v>
      </c>
      <c r="F16" s="127">
        <v>55.010350757639792</v>
      </c>
      <c r="G16" s="127">
        <v>7.0664380747830463E-2</v>
      </c>
      <c r="H16" s="202">
        <v>1612.8818737224435</v>
      </c>
      <c r="I16" s="203">
        <f t="shared" si="0"/>
        <v>632409.99999999988</v>
      </c>
      <c r="J16" s="3"/>
    </row>
    <row r="17" spans="1:10" ht="27" customHeight="1" x14ac:dyDescent="0.15">
      <c r="A17" s="124" t="s">
        <v>70</v>
      </c>
      <c r="B17" s="125" t="s">
        <v>30</v>
      </c>
      <c r="C17" s="126">
        <v>79607.191750979167</v>
      </c>
      <c r="D17" s="127">
        <v>429643.5725229705</v>
      </c>
      <c r="E17" s="127">
        <v>308452.7573542475</v>
      </c>
      <c r="F17" s="127">
        <v>95988.689954318557</v>
      </c>
      <c r="G17" s="127">
        <v>59.22127595164288</v>
      </c>
      <c r="H17" s="202">
        <v>343157.56714153237</v>
      </c>
      <c r="I17" s="203">
        <f t="shared" si="0"/>
        <v>1256908.9999999998</v>
      </c>
      <c r="J17" s="3"/>
    </row>
    <row r="18" spans="1:10" s="61" customFormat="1" ht="27" customHeight="1" x14ac:dyDescent="0.15">
      <c r="A18" s="130" t="s">
        <v>71</v>
      </c>
      <c r="B18" s="131" t="s">
        <v>28</v>
      </c>
      <c r="C18" s="132">
        <v>991.97351147369113</v>
      </c>
      <c r="D18" s="133">
        <v>14076.302373617204</v>
      </c>
      <c r="E18" s="133">
        <v>8047.5242662777555</v>
      </c>
      <c r="F18" s="133">
        <v>7005.5639152880449</v>
      </c>
      <c r="G18" s="133">
        <v>7.3069351696907168</v>
      </c>
      <c r="H18" s="204">
        <v>8772.0121536976058</v>
      </c>
      <c r="I18" s="205">
        <f t="shared" si="0"/>
        <v>38900.683155523991</v>
      </c>
      <c r="J18" s="60"/>
    </row>
    <row r="19" spans="1:10" s="61" customFormat="1" ht="27" customHeight="1" thickBot="1" x14ac:dyDescent="0.2">
      <c r="A19" s="185"/>
      <c r="B19" s="146" t="s">
        <v>118</v>
      </c>
      <c r="C19" s="147">
        <f t="shared" ref="C19:H19" si="1">SUM(C5:C18)</f>
        <v>136626.65866852019</v>
      </c>
      <c r="D19" s="148">
        <f t="shared" si="1"/>
        <v>2185662.682773876</v>
      </c>
      <c r="E19" s="148">
        <f t="shared" si="1"/>
        <v>1691174.8672082929</v>
      </c>
      <c r="F19" s="148">
        <f t="shared" si="1"/>
        <v>918133.10395866248</v>
      </c>
      <c r="G19" s="148">
        <f t="shared" si="1"/>
        <v>1097.5666962991284</v>
      </c>
      <c r="H19" s="206">
        <f t="shared" si="1"/>
        <v>1286020.8038498729</v>
      </c>
      <c r="I19" s="207">
        <f t="shared" si="0"/>
        <v>6218715.6831555245</v>
      </c>
      <c r="J19" s="60"/>
    </row>
    <row r="23" spans="1:10" s="17" customFormat="1" ht="13.5" customHeight="1" x14ac:dyDescent="0.15">
      <c r="A23" s="103"/>
      <c r="B23" s="4"/>
      <c r="C23" s="4"/>
      <c r="D23" s="4"/>
      <c r="E23" s="4"/>
      <c r="F23" s="4"/>
      <c r="G23" s="4"/>
      <c r="H23" s="4"/>
      <c r="I23" s="4"/>
      <c r="J23" s="16"/>
    </row>
    <row r="24" spans="1:10" s="28" customFormat="1" ht="49.5" customHeight="1" x14ac:dyDescent="0.15">
      <c r="A24" s="103"/>
      <c r="B24" s="4"/>
      <c r="C24" s="4"/>
      <c r="D24" s="4"/>
      <c r="E24" s="4"/>
      <c r="F24" s="4"/>
      <c r="G24" s="4"/>
      <c r="H24" s="4"/>
      <c r="I24" s="4"/>
      <c r="J24" s="27"/>
    </row>
    <row r="25" spans="1:10" ht="27" customHeight="1" x14ac:dyDescent="0.15">
      <c r="J25" s="3"/>
    </row>
    <row r="26" spans="1:10" ht="27" customHeight="1" x14ac:dyDescent="0.15">
      <c r="J26" s="3"/>
    </row>
    <row r="27" spans="1:10" ht="27" customHeight="1" x14ac:dyDescent="0.15">
      <c r="J27" s="3"/>
    </row>
    <row r="28" spans="1:10" ht="27" customHeight="1" x14ac:dyDescent="0.15">
      <c r="J28" s="3"/>
    </row>
    <row r="29" spans="1:10" ht="27" customHeight="1" x14ac:dyDescent="0.15">
      <c r="J29" s="3"/>
    </row>
    <row r="30" spans="1:10" ht="27" customHeight="1" x14ac:dyDescent="0.15">
      <c r="J30" s="3"/>
    </row>
    <row r="31" spans="1:10" ht="27" customHeight="1" x14ac:dyDescent="0.15">
      <c r="J31" s="3"/>
    </row>
    <row r="32" spans="1:10" ht="27" customHeight="1" x14ac:dyDescent="0.15">
      <c r="J32" s="3"/>
    </row>
    <row r="33" spans="1:10" ht="27" customHeight="1" x14ac:dyDescent="0.15">
      <c r="J33" s="3"/>
    </row>
    <row r="34" spans="1:10" ht="27" customHeight="1" x14ac:dyDescent="0.15">
      <c r="J34" s="3"/>
    </row>
    <row r="35" spans="1:10" ht="27" customHeight="1" x14ac:dyDescent="0.15">
      <c r="J35" s="3"/>
    </row>
    <row r="36" spans="1:10" ht="27" customHeight="1" x14ac:dyDescent="0.15">
      <c r="J36" s="3"/>
    </row>
    <row r="37" spans="1:10" ht="27" customHeight="1" x14ac:dyDescent="0.15">
      <c r="J37" s="3"/>
    </row>
    <row r="38" spans="1:10" s="61" customFormat="1" ht="27" customHeight="1" x14ac:dyDescent="0.15">
      <c r="A38" s="103"/>
      <c r="B38" s="4"/>
      <c r="C38" s="4"/>
      <c r="D38" s="4"/>
      <c r="E38" s="4"/>
      <c r="F38" s="4"/>
      <c r="G38" s="4"/>
      <c r="H38" s="4"/>
      <c r="I38" s="4"/>
      <c r="J38" s="60"/>
    </row>
    <row r="39" spans="1:10" s="61" customFormat="1" ht="27" customHeight="1" x14ac:dyDescent="0.15">
      <c r="A39" s="103"/>
      <c r="B39" s="4"/>
      <c r="C39" s="4"/>
      <c r="D39" s="4"/>
      <c r="E39" s="4"/>
      <c r="F39" s="4"/>
      <c r="G39" s="4"/>
      <c r="H39" s="4"/>
      <c r="I39" s="4"/>
      <c r="J39" s="60"/>
    </row>
    <row r="40" spans="1:10" s="61" customFormat="1" ht="27" customHeight="1" x14ac:dyDescent="0.15">
      <c r="A40" s="103"/>
      <c r="B40" s="4"/>
      <c r="C40" s="4"/>
      <c r="D40" s="4"/>
      <c r="E40" s="4"/>
      <c r="F40" s="4"/>
      <c r="G40" s="4"/>
      <c r="H40" s="4"/>
      <c r="I40" s="4"/>
      <c r="J40" s="60"/>
    </row>
    <row r="42" spans="1:10" s="17" customFormat="1" ht="13.5" customHeight="1" x14ac:dyDescent="0.15">
      <c r="A42" s="103"/>
      <c r="B42" s="4"/>
      <c r="C42" s="4"/>
      <c r="D42" s="4"/>
      <c r="E42" s="4"/>
      <c r="F42" s="4"/>
      <c r="G42" s="4"/>
      <c r="H42" s="4"/>
      <c r="I42" s="4"/>
      <c r="J42" s="16"/>
    </row>
    <row r="43" spans="1:10" s="28" customFormat="1" ht="49.5" customHeight="1" x14ac:dyDescent="0.15">
      <c r="A43" s="103"/>
      <c r="B43" s="4"/>
      <c r="C43" s="4"/>
      <c r="D43" s="4"/>
      <c r="E43" s="4"/>
      <c r="F43" s="4"/>
      <c r="G43" s="4"/>
      <c r="H43" s="4"/>
      <c r="I43" s="4"/>
      <c r="J43" s="27"/>
    </row>
    <row r="44" spans="1:10" ht="27" customHeight="1" x14ac:dyDescent="0.15">
      <c r="J44" s="3"/>
    </row>
    <row r="45" spans="1:10" ht="27" customHeight="1" x14ac:dyDescent="0.15">
      <c r="J45" s="3"/>
    </row>
    <row r="46" spans="1:10" ht="27" customHeight="1" x14ac:dyDescent="0.15">
      <c r="J46" s="3"/>
    </row>
    <row r="47" spans="1:10" ht="27" customHeight="1" x14ac:dyDescent="0.15">
      <c r="J47" s="3"/>
    </row>
    <row r="48" spans="1:10" ht="27" customHeight="1" x14ac:dyDescent="0.15">
      <c r="J48" s="3"/>
    </row>
    <row r="49" spans="1:10" ht="27" customHeight="1" x14ac:dyDescent="0.15">
      <c r="J49" s="3"/>
    </row>
    <row r="50" spans="1:10" ht="27" customHeight="1" x14ac:dyDescent="0.15">
      <c r="J50" s="3"/>
    </row>
    <row r="51" spans="1:10" ht="27" customHeight="1" x14ac:dyDescent="0.15">
      <c r="J51" s="3"/>
    </row>
    <row r="52" spans="1:10" ht="27" customHeight="1" x14ac:dyDescent="0.15">
      <c r="J52" s="3"/>
    </row>
    <row r="53" spans="1:10" ht="27" customHeight="1" x14ac:dyDescent="0.15">
      <c r="J53" s="3"/>
    </row>
    <row r="54" spans="1:10" ht="27" customHeight="1" x14ac:dyDescent="0.15">
      <c r="J54" s="3"/>
    </row>
    <row r="55" spans="1:10" ht="27" customHeight="1" x14ac:dyDescent="0.15">
      <c r="J55" s="3"/>
    </row>
    <row r="56" spans="1:10" ht="27" customHeight="1" x14ac:dyDescent="0.15">
      <c r="J56" s="3"/>
    </row>
    <row r="57" spans="1:10" s="61" customFormat="1" ht="27" customHeight="1" x14ac:dyDescent="0.15">
      <c r="A57" s="103"/>
      <c r="B57" s="4"/>
      <c r="C57" s="4"/>
      <c r="D57" s="4"/>
      <c r="E57" s="4"/>
      <c r="F57" s="4"/>
      <c r="G57" s="4"/>
      <c r="H57" s="4"/>
      <c r="I57" s="4"/>
      <c r="J57" s="60"/>
    </row>
    <row r="58" spans="1:10" s="61" customFormat="1" ht="27" customHeight="1" x14ac:dyDescent="0.15">
      <c r="A58" s="103"/>
      <c r="B58" s="4"/>
      <c r="C58" s="4"/>
      <c r="D58" s="4"/>
      <c r="E58" s="4"/>
      <c r="F58" s="4"/>
      <c r="G58" s="4"/>
      <c r="H58" s="4"/>
      <c r="I58" s="4"/>
      <c r="J58" s="60"/>
    </row>
    <row r="59" spans="1:10" s="61" customFormat="1" ht="27" customHeight="1" x14ac:dyDescent="0.15">
      <c r="A59" s="103"/>
      <c r="B59" s="4"/>
      <c r="C59" s="4"/>
      <c r="D59" s="4"/>
      <c r="E59" s="4"/>
      <c r="F59" s="4"/>
      <c r="G59" s="4"/>
      <c r="H59" s="4"/>
      <c r="I59" s="4"/>
      <c r="J59" s="60"/>
    </row>
    <row r="61" spans="1:10" s="17" customFormat="1" ht="13.5" customHeight="1" x14ac:dyDescent="0.15">
      <c r="A61" s="103"/>
      <c r="B61" s="4"/>
      <c r="C61" s="4"/>
      <c r="D61" s="4"/>
      <c r="E61" s="4"/>
      <c r="F61" s="4"/>
      <c r="G61" s="4"/>
      <c r="H61" s="4"/>
      <c r="I61" s="4"/>
      <c r="J61" s="16"/>
    </row>
    <row r="62" spans="1:10" s="28" customFormat="1" ht="49.5" customHeight="1" x14ac:dyDescent="0.15">
      <c r="A62" s="103"/>
      <c r="B62" s="4"/>
      <c r="C62" s="4"/>
      <c r="D62" s="4"/>
      <c r="E62" s="4"/>
      <c r="F62" s="4"/>
      <c r="G62" s="4"/>
      <c r="H62" s="4"/>
      <c r="I62" s="4"/>
      <c r="J62" s="27"/>
    </row>
    <row r="63" spans="1:10" ht="27" customHeight="1" x14ac:dyDescent="0.15">
      <c r="J63" s="3"/>
    </row>
    <row r="64" spans="1:10" ht="27" customHeight="1" x14ac:dyDescent="0.15">
      <c r="J64" s="3"/>
    </row>
    <row r="65" spans="1:10" ht="27" customHeight="1" x14ac:dyDescent="0.15">
      <c r="J65" s="3"/>
    </row>
    <row r="66" spans="1:10" ht="27" customHeight="1" x14ac:dyDescent="0.15">
      <c r="J66" s="3"/>
    </row>
    <row r="67" spans="1:10" ht="27" customHeight="1" x14ac:dyDescent="0.15">
      <c r="J67" s="3"/>
    </row>
    <row r="68" spans="1:10" ht="27" customHeight="1" x14ac:dyDescent="0.15">
      <c r="J68" s="3"/>
    </row>
    <row r="69" spans="1:10" ht="27" customHeight="1" x14ac:dyDescent="0.15">
      <c r="J69" s="3"/>
    </row>
    <row r="70" spans="1:10" ht="27" customHeight="1" x14ac:dyDescent="0.15">
      <c r="J70" s="3"/>
    </row>
    <row r="71" spans="1:10" ht="27" customHeight="1" x14ac:dyDescent="0.15">
      <c r="J71" s="3"/>
    </row>
    <row r="72" spans="1:10" ht="27" customHeight="1" x14ac:dyDescent="0.15">
      <c r="J72" s="3"/>
    </row>
    <row r="73" spans="1:10" ht="27" customHeight="1" x14ac:dyDescent="0.15">
      <c r="J73" s="3"/>
    </row>
    <row r="74" spans="1:10" ht="27" customHeight="1" x14ac:dyDescent="0.15">
      <c r="J74" s="3"/>
    </row>
    <row r="75" spans="1:10" ht="27" customHeight="1" x14ac:dyDescent="0.15">
      <c r="J75" s="3"/>
    </row>
    <row r="76" spans="1:10" s="61" customFormat="1" ht="27" customHeight="1" x14ac:dyDescent="0.15">
      <c r="A76" s="103"/>
      <c r="B76" s="4"/>
      <c r="C76" s="4"/>
      <c r="D76" s="4"/>
      <c r="E76" s="4"/>
      <c r="F76" s="4"/>
      <c r="G76" s="4"/>
      <c r="H76" s="4"/>
      <c r="I76" s="4"/>
      <c r="J76" s="60"/>
    </row>
    <row r="77" spans="1:10" s="61" customFormat="1" ht="27" customHeight="1" x14ac:dyDescent="0.15">
      <c r="A77" s="103"/>
      <c r="B77" s="4"/>
      <c r="C77" s="4"/>
      <c r="D77" s="4"/>
      <c r="E77" s="4"/>
      <c r="F77" s="4"/>
      <c r="G77" s="4"/>
      <c r="H77" s="4"/>
      <c r="I77" s="4"/>
      <c r="J77" s="60"/>
    </row>
    <row r="78" spans="1:10" s="61" customFormat="1" ht="27" customHeight="1" x14ac:dyDescent="0.15">
      <c r="A78" s="103"/>
      <c r="B78" s="4"/>
      <c r="C78" s="4"/>
      <c r="D78" s="4"/>
      <c r="E78" s="4"/>
      <c r="F78" s="4"/>
      <c r="G78" s="4"/>
      <c r="H78" s="4"/>
      <c r="I78" s="4"/>
      <c r="J78" s="60"/>
    </row>
    <row r="81" spans="1:10" s="17" customFormat="1" ht="13.5" customHeight="1" x14ac:dyDescent="0.15">
      <c r="A81" s="103"/>
      <c r="B81" s="4"/>
      <c r="C81" s="4"/>
      <c r="D81" s="4"/>
      <c r="E81" s="4"/>
      <c r="F81" s="4"/>
      <c r="G81" s="4"/>
      <c r="H81" s="4"/>
      <c r="I81" s="4"/>
      <c r="J81" s="16"/>
    </row>
    <row r="82" spans="1:10" s="28" customFormat="1" ht="49.5" customHeight="1" x14ac:dyDescent="0.15">
      <c r="A82" s="103"/>
      <c r="B82" s="4"/>
      <c r="C82" s="4"/>
      <c r="D82" s="4"/>
      <c r="E82" s="4"/>
      <c r="F82" s="4"/>
      <c r="G82" s="4"/>
      <c r="H82" s="4"/>
      <c r="I82" s="4"/>
      <c r="J82" s="27"/>
    </row>
    <row r="83" spans="1:10" ht="27" customHeight="1" x14ac:dyDescent="0.15">
      <c r="J83" s="3"/>
    </row>
    <row r="84" spans="1:10" ht="27" customHeight="1" x14ac:dyDescent="0.15">
      <c r="J84" s="3"/>
    </row>
    <row r="85" spans="1:10" ht="27" customHeight="1" x14ac:dyDescent="0.15">
      <c r="J85" s="3"/>
    </row>
    <row r="86" spans="1:10" ht="27" customHeight="1" x14ac:dyDescent="0.15">
      <c r="J86" s="3"/>
    </row>
    <row r="87" spans="1:10" ht="27" customHeight="1" x14ac:dyDescent="0.15">
      <c r="J87" s="3"/>
    </row>
    <row r="88" spans="1:10" ht="27" customHeight="1" x14ac:dyDescent="0.15">
      <c r="J88" s="3"/>
    </row>
    <row r="89" spans="1:10" ht="27" customHeight="1" x14ac:dyDescent="0.15">
      <c r="J89" s="3"/>
    </row>
    <row r="90" spans="1:10" ht="27" customHeight="1" x14ac:dyDescent="0.15">
      <c r="J90" s="3"/>
    </row>
    <row r="91" spans="1:10" ht="27" customHeight="1" x14ac:dyDescent="0.15">
      <c r="J91" s="3"/>
    </row>
    <row r="92" spans="1:10" ht="27" customHeight="1" x14ac:dyDescent="0.15">
      <c r="J92" s="3"/>
    </row>
    <row r="93" spans="1:10" ht="27" customHeight="1" x14ac:dyDescent="0.15">
      <c r="J93" s="3"/>
    </row>
    <row r="94" spans="1:10" ht="27" customHeight="1" x14ac:dyDescent="0.15">
      <c r="J94" s="3"/>
    </row>
    <row r="95" spans="1:10" ht="27" customHeight="1" x14ac:dyDescent="0.15">
      <c r="J95" s="3"/>
    </row>
    <row r="96" spans="1:10" s="61" customFormat="1" ht="27" customHeight="1" x14ac:dyDescent="0.15">
      <c r="A96" s="103"/>
      <c r="B96" s="4"/>
      <c r="C96" s="4"/>
      <c r="D96" s="4"/>
      <c r="E96" s="4"/>
      <c r="F96" s="4"/>
      <c r="G96" s="4"/>
      <c r="H96" s="4"/>
      <c r="I96" s="4"/>
      <c r="J96" s="60"/>
    </row>
    <row r="97" spans="1:10" s="61" customFormat="1" ht="27" customHeight="1" x14ac:dyDescent="0.15">
      <c r="A97" s="103"/>
      <c r="B97" s="4"/>
      <c r="C97" s="4"/>
      <c r="D97" s="4"/>
      <c r="E97" s="4"/>
      <c r="F97" s="4"/>
      <c r="G97" s="4"/>
      <c r="H97" s="4"/>
      <c r="I97" s="4"/>
      <c r="J97" s="60"/>
    </row>
    <row r="98" spans="1:10" s="61" customFormat="1" ht="27" customHeight="1" x14ac:dyDescent="0.15">
      <c r="A98" s="103"/>
      <c r="B98" s="4"/>
      <c r="C98" s="4"/>
      <c r="D98" s="4"/>
      <c r="E98" s="4"/>
      <c r="F98" s="4"/>
      <c r="G98" s="4"/>
      <c r="H98" s="4"/>
      <c r="I98" s="4"/>
      <c r="J98" s="60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7"/>
  <sheetViews>
    <sheetView workbookViewId="0">
      <selection activeCell="D5" sqref="D5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10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10" s="17" customFormat="1" ht="13.5" customHeight="1" thickBot="1" x14ac:dyDescent="0.2">
      <c r="A2" s="103"/>
      <c r="B2" s="4"/>
      <c r="C2" s="4"/>
      <c r="D2" s="4"/>
      <c r="E2" s="4"/>
      <c r="F2" s="4"/>
      <c r="G2" s="4"/>
      <c r="H2" s="4"/>
      <c r="I2" s="4"/>
      <c r="J2" s="16"/>
    </row>
    <row r="3" spans="1:10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  <c r="J3" s="16"/>
    </row>
    <row r="4" spans="1:10" s="28" customFormat="1" ht="51" customHeight="1" x14ac:dyDescent="0.15">
      <c r="A4" s="252" t="s">
        <v>120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119</v>
      </c>
      <c r="J4" s="27"/>
    </row>
    <row r="5" spans="1:10" ht="27" customHeight="1" x14ac:dyDescent="0.15">
      <c r="A5" s="119" t="s">
        <v>33</v>
      </c>
      <c r="B5" s="120" t="s">
        <v>8</v>
      </c>
      <c r="C5" s="150">
        <v>1.1160648763568988E-2</v>
      </c>
      <c r="D5" s="151">
        <v>1.2782062170761074E-2</v>
      </c>
      <c r="E5" s="151">
        <v>4.8423181185872693E-3</v>
      </c>
      <c r="F5" s="151">
        <v>1.0510420275262783E-2</v>
      </c>
      <c r="G5" s="151">
        <v>0.15876762101881206</v>
      </c>
      <c r="H5" s="208">
        <v>6.4725788720238847E-2</v>
      </c>
      <c r="I5" s="209">
        <v>1.947691442351215E-2</v>
      </c>
      <c r="J5" s="3"/>
    </row>
    <row r="6" spans="1:10" ht="27" customHeight="1" x14ac:dyDescent="0.15">
      <c r="A6" s="124" t="s">
        <v>34</v>
      </c>
      <c r="B6" s="125" t="s">
        <v>21</v>
      </c>
      <c r="C6" s="154">
        <v>7.7141793775222921E-4</v>
      </c>
      <c r="D6" s="155">
        <v>9.526463621649169E-4</v>
      </c>
      <c r="E6" s="155">
        <v>6.118208538930922E-4</v>
      </c>
      <c r="F6" s="155">
        <v>1.5759475150156584E-3</v>
      </c>
      <c r="G6" s="155">
        <v>-1.11507550877197E-2</v>
      </c>
      <c r="H6" s="210">
        <v>5.7018551270323686E-3</v>
      </c>
      <c r="I6" s="211">
        <v>1.7873907528693747E-3</v>
      </c>
      <c r="J6" s="3"/>
    </row>
    <row r="7" spans="1:10" ht="27" customHeight="1" x14ac:dyDescent="0.15">
      <c r="A7" s="124" t="s">
        <v>60</v>
      </c>
      <c r="B7" s="125" t="s">
        <v>9</v>
      </c>
      <c r="C7" s="154">
        <v>7.813200424913147E-2</v>
      </c>
      <c r="D7" s="155">
        <v>8.9600444149008404E-2</v>
      </c>
      <c r="E7" s="155">
        <v>5.4503637647915479E-2</v>
      </c>
      <c r="F7" s="155">
        <v>0.16533519379837014</v>
      </c>
      <c r="G7" s="155">
        <v>-0.76934640661525933</v>
      </c>
      <c r="H7" s="210">
        <v>0.24536332594872146</v>
      </c>
      <c r="I7" s="211">
        <v>0.11942336377121407</v>
      </c>
      <c r="J7" s="3"/>
    </row>
    <row r="8" spans="1:10" ht="27" customHeight="1" x14ac:dyDescent="0.15">
      <c r="A8" s="124" t="s">
        <v>61</v>
      </c>
      <c r="B8" s="125" t="s">
        <v>10</v>
      </c>
      <c r="C8" s="154">
        <v>3.6341257056882615E-3</v>
      </c>
      <c r="D8" s="155">
        <v>7.1961558834027798E-3</v>
      </c>
      <c r="E8" s="155">
        <v>9.0003433468231545E-3</v>
      </c>
      <c r="F8" s="155">
        <v>0.64344493524130097</v>
      </c>
      <c r="G8" s="155">
        <v>-6.2018313469131463E-3</v>
      </c>
      <c r="H8" s="210">
        <v>4.7484739629320965E-3</v>
      </c>
      <c r="I8" s="211">
        <v>0.10380291294071506</v>
      </c>
      <c r="J8" s="3"/>
    </row>
    <row r="9" spans="1:10" ht="27" customHeight="1" x14ac:dyDescent="0.15">
      <c r="A9" s="124" t="s">
        <v>62</v>
      </c>
      <c r="B9" s="125" t="s">
        <v>11</v>
      </c>
      <c r="C9" s="154">
        <v>3.8270634732975546E-2</v>
      </c>
      <c r="D9" s="155">
        <v>5.5883830797261606E-2</v>
      </c>
      <c r="E9" s="155">
        <v>4.1576896292498645E-2</v>
      </c>
      <c r="F9" s="155">
        <v>1.8586495128719214E-2</v>
      </c>
      <c r="G9" s="155">
        <v>-6.6259918003897952E-2</v>
      </c>
      <c r="H9" s="210">
        <v>4.8616619604472132E-2</v>
      </c>
      <c r="I9" s="211">
        <v>4.5016214125481881E-2</v>
      </c>
      <c r="J9" s="3"/>
    </row>
    <row r="10" spans="1:10" ht="27" customHeight="1" x14ac:dyDescent="0.15">
      <c r="A10" s="124" t="s">
        <v>63</v>
      </c>
      <c r="B10" s="125" t="s">
        <v>22</v>
      </c>
      <c r="C10" s="154">
        <v>0.13620658677019221</v>
      </c>
      <c r="D10" s="155">
        <v>0.16881922415382197</v>
      </c>
      <c r="E10" s="155">
        <v>3.0044850999861619E-2</v>
      </c>
      <c r="F10" s="155">
        <v>4.7028786783919592E-2</v>
      </c>
      <c r="G10" s="155">
        <v>-0.81574204252429683</v>
      </c>
      <c r="H10" s="210">
        <v>0.14329892378683307</v>
      </c>
      <c r="I10" s="211">
        <v>0.11111754871131381</v>
      </c>
      <c r="J10" s="3"/>
    </row>
    <row r="11" spans="1:10" ht="27" customHeight="1" x14ac:dyDescent="0.15">
      <c r="A11" s="124" t="s">
        <v>64</v>
      </c>
      <c r="B11" s="125" t="s">
        <v>23</v>
      </c>
      <c r="C11" s="154">
        <v>1.1683168554755168E-2</v>
      </c>
      <c r="D11" s="155">
        <v>5.293544352057207E-2</v>
      </c>
      <c r="E11" s="155">
        <v>1.4391921989508488E-2</v>
      </c>
      <c r="F11" s="155">
        <v>9.7995453114022597E-3</v>
      </c>
      <c r="G11" s="155">
        <v>-2.0425588543815248E-2</v>
      </c>
      <c r="H11" s="210">
        <v>1.8653079015325334E-2</v>
      </c>
      <c r="I11" s="211">
        <v>2.9937959534166139E-2</v>
      </c>
      <c r="J11" s="3"/>
    </row>
    <row r="12" spans="1:10" ht="27" customHeight="1" x14ac:dyDescent="0.15">
      <c r="A12" s="124" t="s">
        <v>40</v>
      </c>
      <c r="B12" s="125" t="s">
        <v>24</v>
      </c>
      <c r="C12" s="154">
        <v>8.6587746696105295E-3</v>
      </c>
      <c r="D12" s="155">
        <v>0.21978862908783692</v>
      </c>
      <c r="E12" s="155">
        <v>1.1020100539944941E-2</v>
      </c>
      <c r="F12" s="155">
        <v>4.3422104856199488E-3</v>
      </c>
      <c r="G12" s="155">
        <v>-1.7091054567067648E-2</v>
      </c>
      <c r="H12" s="210">
        <v>2.069888311720158E-2</v>
      </c>
      <c r="I12" s="211">
        <v>9.5944966829071679E-2</v>
      </c>
      <c r="J12" s="3"/>
    </row>
    <row r="13" spans="1:10" ht="27" customHeight="1" x14ac:dyDescent="0.15">
      <c r="A13" s="124" t="s">
        <v>66</v>
      </c>
      <c r="B13" s="125" t="s">
        <v>25</v>
      </c>
      <c r="C13" s="154">
        <v>5.2265733100131981E-2</v>
      </c>
      <c r="D13" s="155">
        <v>5.3218015593471349E-2</v>
      </c>
      <c r="E13" s="155">
        <v>1.8205543908061374E-2</v>
      </c>
      <c r="F13" s="155">
        <v>1.1930398037247452E-2</v>
      </c>
      <c r="G13" s="155">
        <v>-0.46969477366926621</v>
      </c>
      <c r="H13" s="210">
        <v>0.3868836659977295</v>
      </c>
      <c r="I13" s="211">
        <v>9.6480107089799858E-2</v>
      </c>
      <c r="J13" s="3"/>
    </row>
    <row r="14" spans="1:10" ht="27" customHeight="1" x14ac:dyDescent="0.15">
      <c r="A14" s="124" t="s">
        <v>67</v>
      </c>
      <c r="B14" s="125" t="s">
        <v>26</v>
      </c>
      <c r="C14" s="154">
        <v>4.2117755334872407E-2</v>
      </c>
      <c r="D14" s="155">
        <v>6.6163172321005173E-2</v>
      </c>
      <c r="E14" s="155">
        <v>3.417008087200727E-2</v>
      </c>
      <c r="F14" s="155">
        <v>8.1512005313667257E-2</v>
      </c>
      <c r="G14" s="155">
        <v>0.22007137372597502</v>
      </c>
      <c r="H14" s="210">
        <v>5.3630106881907197E-2</v>
      </c>
      <c r="I14" s="211">
        <v>5.7849924833493535E-2</v>
      </c>
      <c r="J14" s="3"/>
    </row>
    <row r="15" spans="1:10" ht="27" customHeight="1" x14ac:dyDescent="0.15">
      <c r="A15" s="124" t="s">
        <v>68</v>
      </c>
      <c r="B15" s="125" t="s">
        <v>27</v>
      </c>
      <c r="C15" s="154">
        <v>1.7095360492339041E-3</v>
      </c>
      <c r="D15" s="155">
        <v>9.5326006610672465E-3</v>
      </c>
      <c r="E15" s="155">
        <v>0.45354045699857659</v>
      </c>
      <c r="F15" s="155">
        <v>1.9761463357869605E-3</v>
      </c>
      <c r="G15" s="155">
        <v>-2.9448803208277901E-3</v>
      </c>
      <c r="H15" s="210">
        <v>2.1595199776651103E-3</v>
      </c>
      <c r="I15" s="211">
        <v>0.11583762693050553</v>
      </c>
      <c r="J15" s="3"/>
    </row>
    <row r="16" spans="1:10" ht="27" customHeight="1" x14ac:dyDescent="0.15">
      <c r="A16" s="124" t="s">
        <v>69</v>
      </c>
      <c r="B16" s="125" t="s">
        <v>94</v>
      </c>
      <c r="C16" s="154">
        <v>3.3680869036633809E-2</v>
      </c>
      <c r="D16" s="155">
        <v>6.4054252975536977E-2</v>
      </c>
      <c r="E16" s="155">
        <v>0.36852960194049017</v>
      </c>
      <c r="F16" s="155">
        <v>6.7223298698024109E-5</v>
      </c>
      <c r="G16" s="155">
        <v>-1.2337647482736037E-4</v>
      </c>
      <c r="H16" s="210">
        <v>1.7201248360485129E-3</v>
      </c>
      <c r="I16" s="211">
        <v>0.11742819302120562</v>
      </c>
      <c r="J16" s="3"/>
    </row>
    <row r="17" spans="1:10" ht="27" customHeight="1" x14ac:dyDescent="0.15">
      <c r="A17" s="124" t="s">
        <v>70</v>
      </c>
      <c r="B17" s="125" t="s">
        <v>30</v>
      </c>
      <c r="C17" s="154">
        <v>0.5943330695807626</v>
      </c>
      <c r="D17" s="155">
        <v>0.19754547143614287</v>
      </c>
      <c r="E17" s="155">
        <v>0.23345586058560849</v>
      </c>
      <c r="F17" s="155">
        <v>0.11729931344847934</v>
      </c>
      <c r="G17" s="155">
        <v>-0.10339738612817823</v>
      </c>
      <c r="H17" s="210">
        <v>0.36597463430834831</v>
      </c>
      <c r="I17" s="211">
        <v>0.23338744273824027</v>
      </c>
      <c r="J17" s="3"/>
    </row>
    <row r="18" spans="1:10" s="61" customFormat="1" ht="27" customHeight="1" x14ac:dyDescent="0.15">
      <c r="A18" s="130" t="s">
        <v>71</v>
      </c>
      <c r="B18" s="131" t="s">
        <v>28</v>
      </c>
      <c r="C18" s="158">
        <v>7.4058969930906405E-3</v>
      </c>
      <c r="D18" s="159">
        <v>6.472131707091322E-3</v>
      </c>
      <c r="E18" s="159">
        <v>6.0908572167820505E-3</v>
      </c>
      <c r="F18" s="159">
        <v>8.5608818911249024E-3</v>
      </c>
      <c r="G18" s="159">
        <v>-1.2757543383073925E-2</v>
      </c>
      <c r="H18" s="212">
        <v>9.355276547854164E-3</v>
      </c>
      <c r="I18" s="213">
        <v>7.2232205851324839E-3</v>
      </c>
      <c r="J18" s="60"/>
    </row>
    <row r="19" spans="1:10" s="61" customFormat="1" ht="27" customHeight="1" thickBot="1" x14ac:dyDescent="0.2">
      <c r="A19" s="185"/>
      <c r="B19" s="146" t="s">
        <v>118</v>
      </c>
      <c r="C19" s="174">
        <v>1.0200302214783996</v>
      </c>
      <c r="D19" s="175">
        <v>1.0049440808191448</v>
      </c>
      <c r="E19" s="175">
        <v>1.2799842913105588</v>
      </c>
      <c r="F19" s="175">
        <v>1.1219695028646146</v>
      </c>
      <c r="G19" s="175">
        <v>-1.9162965619203565</v>
      </c>
      <c r="H19" s="214">
        <v>1.3715302778323095</v>
      </c>
      <c r="I19" s="215">
        <v>1.1547137862867214</v>
      </c>
      <c r="J19" s="60"/>
    </row>
    <row r="21" spans="1:10" s="17" customFormat="1" ht="13.5" customHeight="1" x14ac:dyDescent="0.15">
      <c r="A21" s="103"/>
      <c r="B21" s="4"/>
      <c r="C21" s="4"/>
      <c r="D21" s="4"/>
      <c r="E21" s="4"/>
      <c r="F21" s="4"/>
      <c r="G21" s="4"/>
      <c r="H21" s="4"/>
      <c r="I21" s="4"/>
      <c r="J21" s="16"/>
    </row>
    <row r="22" spans="1:10" s="28" customFormat="1" ht="49.5" customHeight="1" x14ac:dyDescent="0.15">
      <c r="A22" s="103"/>
      <c r="B22" s="4"/>
      <c r="C22" s="4"/>
      <c r="D22" s="4"/>
      <c r="E22" s="4"/>
      <c r="F22" s="4"/>
      <c r="G22" s="4"/>
      <c r="H22" s="4"/>
      <c r="I22" s="4"/>
      <c r="J22" s="27"/>
    </row>
    <row r="23" spans="1:10" ht="27" customHeight="1" x14ac:dyDescent="0.15">
      <c r="J23" s="3"/>
    </row>
    <row r="24" spans="1:10" ht="27" customHeight="1" x14ac:dyDescent="0.15">
      <c r="J24" s="3"/>
    </row>
    <row r="25" spans="1:10" ht="27" customHeight="1" x14ac:dyDescent="0.15">
      <c r="J25" s="3"/>
    </row>
    <row r="26" spans="1:10" ht="27" customHeight="1" x14ac:dyDescent="0.15">
      <c r="J26" s="3"/>
    </row>
    <row r="27" spans="1:10" ht="27" customHeight="1" x14ac:dyDescent="0.15">
      <c r="J27" s="3"/>
    </row>
    <row r="28" spans="1:10" ht="27" customHeight="1" x14ac:dyDescent="0.15">
      <c r="J28" s="3"/>
    </row>
    <row r="29" spans="1:10" ht="27" customHeight="1" x14ac:dyDescent="0.15">
      <c r="J29" s="3"/>
    </row>
    <row r="30" spans="1:10" ht="27" customHeight="1" x14ac:dyDescent="0.15">
      <c r="J30" s="3"/>
    </row>
    <row r="31" spans="1:10" ht="27" customHeight="1" x14ac:dyDescent="0.15">
      <c r="J31" s="3"/>
    </row>
    <row r="32" spans="1:10" ht="27" customHeight="1" x14ac:dyDescent="0.15">
      <c r="J32" s="3"/>
    </row>
    <row r="33" spans="1:10" ht="27" customHeight="1" x14ac:dyDescent="0.15">
      <c r="J33" s="3"/>
    </row>
    <row r="34" spans="1:10" ht="27" customHeight="1" x14ac:dyDescent="0.15">
      <c r="J34" s="3"/>
    </row>
    <row r="35" spans="1:10" ht="27" customHeight="1" x14ac:dyDescent="0.15">
      <c r="J35" s="3"/>
    </row>
    <row r="36" spans="1:10" s="61" customFormat="1" ht="27" customHeight="1" x14ac:dyDescent="0.15">
      <c r="A36" s="103"/>
      <c r="B36" s="4"/>
      <c r="C36" s="4"/>
      <c r="D36" s="4"/>
      <c r="E36" s="4"/>
      <c r="F36" s="4"/>
      <c r="G36" s="4"/>
      <c r="H36" s="4"/>
      <c r="I36" s="4"/>
      <c r="J36" s="60"/>
    </row>
    <row r="37" spans="1:10" s="61" customFormat="1" ht="27" customHeight="1" x14ac:dyDescent="0.15">
      <c r="A37" s="103"/>
      <c r="B37" s="4"/>
      <c r="C37" s="4"/>
      <c r="D37" s="4"/>
      <c r="E37" s="4"/>
      <c r="F37" s="4"/>
      <c r="G37" s="4"/>
      <c r="H37" s="4"/>
      <c r="I37" s="4"/>
      <c r="J37" s="60"/>
    </row>
    <row r="38" spans="1:10" s="61" customFormat="1" ht="27" customHeight="1" x14ac:dyDescent="0.15">
      <c r="A38" s="103"/>
      <c r="B38" s="4"/>
      <c r="C38" s="4"/>
      <c r="D38" s="4"/>
      <c r="E38" s="4"/>
      <c r="F38" s="4"/>
      <c r="G38" s="4"/>
      <c r="H38" s="4"/>
      <c r="I38" s="4"/>
      <c r="J38" s="60"/>
    </row>
    <row r="40" spans="1:10" s="17" customFormat="1" ht="13.5" customHeight="1" x14ac:dyDescent="0.15">
      <c r="A40" s="103"/>
      <c r="B40" s="4"/>
      <c r="C40" s="4"/>
      <c r="D40" s="4"/>
      <c r="E40" s="4"/>
      <c r="F40" s="4"/>
      <c r="G40" s="4"/>
      <c r="H40" s="4"/>
      <c r="I40" s="4"/>
      <c r="J40" s="16"/>
    </row>
    <row r="41" spans="1:10" s="28" customFormat="1" ht="49.5" customHeight="1" x14ac:dyDescent="0.15">
      <c r="A41" s="103"/>
      <c r="B41" s="4"/>
      <c r="C41" s="4"/>
      <c r="D41" s="4"/>
      <c r="E41" s="4"/>
      <c r="F41" s="4"/>
      <c r="G41" s="4"/>
      <c r="H41" s="4"/>
      <c r="I41" s="4"/>
      <c r="J41" s="27"/>
    </row>
    <row r="42" spans="1:10" ht="27" customHeight="1" x14ac:dyDescent="0.15">
      <c r="J42" s="3"/>
    </row>
    <row r="43" spans="1:10" ht="27" customHeight="1" x14ac:dyDescent="0.15">
      <c r="J43" s="3"/>
    </row>
    <row r="44" spans="1:10" ht="27" customHeight="1" x14ac:dyDescent="0.15">
      <c r="J44" s="3"/>
    </row>
    <row r="45" spans="1:10" ht="27" customHeight="1" x14ac:dyDescent="0.15">
      <c r="J45" s="3"/>
    </row>
    <row r="46" spans="1:10" ht="27" customHeight="1" x14ac:dyDescent="0.15">
      <c r="J46" s="3"/>
    </row>
    <row r="47" spans="1:10" ht="27" customHeight="1" x14ac:dyDescent="0.15">
      <c r="J47" s="3"/>
    </row>
    <row r="48" spans="1:10" ht="27" customHeight="1" x14ac:dyDescent="0.15">
      <c r="J48" s="3"/>
    </row>
    <row r="49" spans="1:10" ht="27" customHeight="1" x14ac:dyDescent="0.15">
      <c r="J49" s="3"/>
    </row>
    <row r="50" spans="1:10" ht="27" customHeight="1" x14ac:dyDescent="0.15">
      <c r="J50" s="3"/>
    </row>
    <row r="51" spans="1:10" ht="27" customHeight="1" x14ac:dyDescent="0.15">
      <c r="J51" s="3"/>
    </row>
    <row r="52" spans="1:10" ht="27" customHeight="1" x14ac:dyDescent="0.15">
      <c r="J52" s="3"/>
    </row>
    <row r="53" spans="1:10" ht="27" customHeight="1" x14ac:dyDescent="0.15">
      <c r="J53" s="3"/>
    </row>
    <row r="54" spans="1:10" ht="27" customHeight="1" x14ac:dyDescent="0.15">
      <c r="J54" s="3"/>
    </row>
    <row r="55" spans="1:10" s="61" customFormat="1" ht="27" customHeight="1" x14ac:dyDescent="0.15">
      <c r="A55" s="103"/>
      <c r="B55" s="4"/>
      <c r="C55" s="4"/>
      <c r="D55" s="4"/>
      <c r="E55" s="4"/>
      <c r="F55" s="4"/>
      <c r="G55" s="4"/>
      <c r="H55" s="4"/>
      <c r="I55" s="4"/>
      <c r="J55" s="60"/>
    </row>
    <row r="56" spans="1:10" s="61" customFormat="1" ht="27" customHeight="1" x14ac:dyDescent="0.15">
      <c r="A56" s="103"/>
      <c r="B56" s="4"/>
      <c r="C56" s="4"/>
      <c r="D56" s="4"/>
      <c r="E56" s="4"/>
      <c r="F56" s="4"/>
      <c r="G56" s="4"/>
      <c r="H56" s="4"/>
      <c r="I56" s="4"/>
      <c r="J56" s="60"/>
    </row>
    <row r="57" spans="1:10" s="61" customFormat="1" ht="27" customHeight="1" x14ac:dyDescent="0.15">
      <c r="A57" s="103"/>
      <c r="B57" s="4"/>
      <c r="C57" s="4"/>
      <c r="D57" s="4"/>
      <c r="E57" s="4"/>
      <c r="F57" s="4"/>
      <c r="G57" s="4"/>
      <c r="H57" s="4"/>
      <c r="I57" s="4"/>
      <c r="J57" s="60"/>
    </row>
    <row r="60" spans="1:10" s="17" customFormat="1" ht="13.5" customHeight="1" x14ac:dyDescent="0.15">
      <c r="A60" s="103"/>
      <c r="B60" s="4"/>
      <c r="C60" s="4"/>
      <c r="D60" s="4"/>
      <c r="E60" s="4"/>
      <c r="F60" s="4"/>
      <c r="G60" s="4"/>
      <c r="H60" s="4"/>
      <c r="I60" s="4"/>
      <c r="J60" s="16"/>
    </row>
    <row r="61" spans="1:10" s="28" customFormat="1" ht="49.5" customHeight="1" x14ac:dyDescent="0.15">
      <c r="A61" s="103"/>
      <c r="B61" s="4"/>
      <c r="C61" s="4"/>
      <c r="D61" s="4"/>
      <c r="E61" s="4"/>
      <c r="F61" s="4"/>
      <c r="G61" s="4"/>
      <c r="H61" s="4"/>
      <c r="I61" s="4"/>
      <c r="J61" s="27"/>
    </row>
    <row r="62" spans="1:10" ht="27" customHeight="1" x14ac:dyDescent="0.15">
      <c r="J62" s="3"/>
    </row>
    <row r="63" spans="1:10" ht="27" customHeight="1" x14ac:dyDescent="0.15">
      <c r="J63" s="3"/>
    </row>
    <row r="64" spans="1:10" ht="27" customHeight="1" x14ac:dyDescent="0.15">
      <c r="J64" s="3"/>
    </row>
    <row r="65" spans="1:10" ht="27" customHeight="1" x14ac:dyDescent="0.15">
      <c r="J65" s="3"/>
    </row>
    <row r="66" spans="1:10" ht="27" customHeight="1" x14ac:dyDescent="0.15">
      <c r="J66" s="3"/>
    </row>
    <row r="67" spans="1:10" ht="27" customHeight="1" x14ac:dyDescent="0.15">
      <c r="J67" s="3"/>
    </row>
    <row r="68" spans="1:10" ht="27" customHeight="1" x14ac:dyDescent="0.15">
      <c r="J68" s="3"/>
    </row>
    <row r="69" spans="1:10" ht="27" customHeight="1" x14ac:dyDescent="0.15">
      <c r="J69" s="3"/>
    </row>
    <row r="70" spans="1:10" ht="27" customHeight="1" x14ac:dyDescent="0.15">
      <c r="J70" s="3"/>
    </row>
    <row r="71" spans="1:10" ht="27" customHeight="1" x14ac:dyDescent="0.15">
      <c r="J71" s="3"/>
    </row>
    <row r="72" spans="1:10" ht="27" customHeight="1" x14ac:dyDescent="0.15">
      <c r="J72" s="3"/>
    </row>
    <row r="73" spans="1:10" ht="27" customHeight="1" x14ac:dyDescent="0.15">
      <c r="J73" s="3"/>
    </row>
    <row r="74" spans="1:10" ht="27" customHeight="1" x14ac:dyDescent="0.15">
      <c r="J74" s="3"/>
    </row>
    <row r="75" spans="1:10" s="61" customFormat="1" ht="27" customHeight="1" x14ac:dyDescent="0.15">
      <c r="A75" s="103"/>
      <c r="B75" s="4"/>
      <c r="C75" s="4"/>
      <c r="D75" s="4"/>
      <c r="E75" s="4"/>
      <c r="F75" s="4"/>
      <c r="G75" s="4"/>
      <c r="H75" s="4"/>
      <c r="I75" s="4"/>
      <c r="J75" s="60"/>
    </row>
    <row r="76" spans="1:10" s="61" customFormat="1" ht="27" customHeight="1" x14ac:dyDescent="0.15">
      <c r="A76" s="103"/>
      <c r="B76" s="4"/>
      <c r="C76" s="4"/>
      <c r="D76" s="4"/>
      <c r="E76" s="4"/>
      <c r="F76" s="4"/>
      <c r="G76" s="4"/>
      <c r="H76" s="4"/>
      <c r="I76" s="4"/>
      <c r="J76" s="60"/>
    </row>
    <row r="77" spans="1:10" s="61" customFormat="1" ht="27" customHeight="1" x14ac:dyDescent="0.15">
      <c r="A77" s="103"/>
      <c r="B77" s="4"/>
      <c r="C77" s="4"/>
      <c r="D77" s="4"/>
      <c r="E77" s="4"/>
      <c r="F77" s="4"/>
      <c r="G77" s="4"/>
      <c r="H77" s="4"/>
      <c r="I77" s="4"/>
      <c r="J77" s="60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8"/>
  <sheetViews>
    <sheetView workbookViewId="0">
      <selection activeCell="F22" sqref="F22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121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50">
        <v>1.4251656366551393E-2</v>
      </c>
      <c r="D5" s="151">
        <v>0.26503038030124942</v>
      </c>
      <c r="E5" s="151">
        <v>6.0994501567575514E-2</v>
      </c>
      <c r="F5" s="151">
        <v>8.1997039020808973E-2</v>
      </c>
      <c r="G5" s="151">
        <v>-8.6692919957099786E-4</v>
      </c>
      <c r="H5" s="208">
        <v>0.57859335194338568</v>
      </c>
      <c r="I5" s="209">
        <v>1</v>
      </c>
    </row>
    <row r="6" spans="1:9" ht="27" customHeight="1" x14ac:dyDescent="0.15">
      <c r="A6" s="124" t="s">
        <v>34</v>
      </c>
      <c r="B6" s="125" t="s">
        <v>21</v>
      </c>
      <c r="C6" s="154">
        <v>1.073411599603815E-2</v>
      </c>
      <c r="D6" s="155">
        <v>0.21524203868727926</v>
      </c>
      <c r="E6" s="155">
        <v>8.3977374892192813E-2</v>
      </c>
      <c r="F6" s="155">
        <v>0.13397398846707925</v>
      </c>
      <c r="G6" s="155">
        <v>6.6347814246929472E-4</v>
      </c>
      <c r="H6" s="210">
        <v>0.55540900381494129</v>
      </c>
      <c r="I6" s="211">
        <v>1</v>
      </c>
    </row>
    <row r="7" spans="1:9" ht="27" customHeight="1" x14ac:dyDescent="0.15">
      <c r="A7" s="124" t="s">
        <v>60</v>
      </c>
      <c r="B7" s="125" t="s">
        <v>9</v>
      </c>
      <c r="C7" s="154">
        <v>1.6271804694139948E-2</v>
      </c>
      <c r="D7" s="155">
        <v>0.30299520312976064</v>
      </c>
      <c r="E7" s="155">
        <v>0.11196794681519573</v>
      </c>
      <c r="F7" s="155">
        <v>0.21036537207395797</v>
      </c>
      <c r="G7" s="155">
        <v>6.8513235867303623E-4</v>
      </c>
      <c r="H7" s="210">
        <v>0.35771454092827276</v>
      </c>
      <c r="I7" s="211">
        <v>1</v>
      </c>
    </row>
    <row r="8" spans="1:9" ht="27" customHeight="1" x14ac:dyDescent="0.15">
      <c r="A8" s="124" t="s">
        <v>61</v>
      </c>
      <c r="B8" s="125" t="s">
        <v>10</v>
      </c>
      <c r="C8" s="154">
        <v>8.7073592342727841E-4</v>
      </c>
      <c r="D8" s="155">
        <v>2.7996639929118369E-2</v>
      </c>
      <c r="E8" s="155">
        <v>2.1271938165924417E-2</v>
      </c>
      <c r="F8" s="155">
        <v>0.94188979068981327</v>
      </c>
      <c r="G8" s="155">
        <v>6.3540738859149835E-6</v>
      </c>
      <c r="H8" s="210">
        <v>7.9645412178308457E-3</v>
      </c>
      <c r="I8" s="211">
        <v>1</v>
      </c>
    </row>
    <row r="9" spans="1:9" ht="27" customHeight="1" x14ac:dyDescent="0.15">
      <c r="A9" s="124" t="s">
        <v>62</v>
      </c>
      <c r="B9" s="125" t="s">
        <v>11</v>
      </c>
      <c r="C9" s="154">
        <v>2.1144272873679103E-2</v>
      </c>
      <c r="D9" s="155">
        <v>0.50133969371590081</v>
      </c>
      <c r="E9" s="155">
        <v>0.2265899396908326</v>
      </c>
      <c r="F9" s="155">
        <v>6.273743778381119E-2</v>
      </c>
      <c r="G9" s="155">
        <v>1.5653944000177791E-4</v>
      </c>
      <c r="H9" s="210">
        <v>0.1880321164957745</v>
      </c>
      <c r="I9" s="211">
        <v>1</v>
      </c>
    </row>
    <row r="10" spans="1:9" ht="27" customHeight="1" x14ac:dyDescent="0.15">
      <c r="A10" s="124" t="s">
        <v>63</v>
      </c>
      <c r="B10" s="125" t="s">
        <v>22</v>
      </c>
      <c r="C10" s="154">
        <v>3.0486777094347887E-2</v>
      </c>
      <c r="D10" s="155">
        <v>0.61355590206341293</v>
      </c>
      <c r="E10" s="155">
        <v>6.6335335191941056E-2</v>
      </c>
      <c r="F10" s="155">
        <v>6.4310126939890661E-2</v>
      </c>
      <c r="G10" s="155">
        <v>7.8075009096452062E-4</v>
      </c>
      <c r="H10" s="210">
        <v>0.22453110861944309</v>
      </c>
      <c r="I10" s="211">
        <v>1</v>
      </c>
    </row>
    <row r="11" spans="1:9" ht="27" customHeight="1" x14ac:dyDescent="0.15">
      <c r="A11" s="124" t="s">
        <v>64</v>
      </c>
      <c r="B11" s="125" t="s">
        <v>23</v>
      </c>
      <c r="C11" s="154">
        <v>9.7058707333399358E-3</v>
      </c>
      <c r="D11" s="155">
        <v>0.71406747090690448</v>
      </c>
      <c r="E11" s="155">
        <v>0.1179380994144817</v>
      </c>
      <c r="F11" s="155">
        <v>4.9737273228394781E-2</v>
      </c>
      <c r="G11" s="155">
        <v>7.2559491717098009E-5</v>
      </c>
      <c r="H11" s="210">
        <v>0.1084787262251619</v>
      </c>
      <c r="I11" s="211">
        <v>1</v>
      </c>
    </row>
    <row r="12" spans="1:9" ht="27" customHeight="1" x14ac:dyDescent="0.15">
      <c r="A12" s="124" t="s">
        <v>40</v>
      </c>
      <c r="B12" s="125" t="s">
        <v>24</v>
      </c>
      <c r="C12" s="154">
        <v>2.2445552419566289E-3</v>
      </c>
      <c r="D12" s="155">
        <v>0.92511966635409271</v>
      </c>
      <c r="E12" s="155">
        <v>2.8178695575982977E-2</v>
      </c>
      <c r="F12" s="155">
        <v>6.8768083070439041E-3</v>
      </c>
      <c r="G12" s="155">
        <v>1.8944734069907494E-5</v>
      </c>
      <c r="H12" s="210">
        <v>3.756132978685385E-2</v>
      </c>
      <c r="I12" s="211">
        <v>1</v>
      </c>
    </row>
    <row r="13" spans="1:9" ht="27" customHeight="1" x14ac:dyDescent="0.15">
      <c r="A13" s="124" t="s">
        <v>66</v>
      </c>
      <c r="B13" s="125" t="s">
        <v>25</v>
      </c>
      <c r="C13" s="154">
        <v>1.3473341791310404E-2</v>
      </c>
      <c r="D13" s="155">
        <v>0.22275927196833684</v>
      </c>
      <c r="E13" s="155">
        <v>4.6293861406370533E-2</v>
      </c>
      <c r="F13" s="155">
        <v>1.8789507651778867E-2</v>
      </c>
      <c r="G13" s="155">
        <v>5.1774963405762495E-4</v>
      </c>
      <c r="H13" s="210">
        <v>0.69816626754814581</v>
      </c>
      <c r="I13" s="211">
        <v>1</v>
      </c>
    </row>
    <row r="14" spans="1:9" ht="27" customHeight="1" x14ac:dyDescent="0.15">
      <c r="A14" s="124" t="s">
        <v>67</v>
      </c>
      <c r="B14" s="125" t="s">
        <v>26</v>
      </c>
      <c r="C14" s="154">
        <v>1.8107499254635302E-2</v>
      </c>
      <c r="D14" s="155">
        <v>0.46187920687871487</v>
      </c>
      <c r="E14" s="155">
        <v>0.14491079305391025</v>
      </c>
      <c r="F14" s="155">
        <v>0.21410017499852715</v>
      </c>
      <c r="G14" s="155">
        <v>-4.0457831852811448E-4</v>
      </c>
      <c r="H14" s="210">
        <v>0.16140690413274056</v>
      </c>
      <c r="I14" s="211">
        <v>1</v>
      </c>
    </row>
    <row r="15" spans="1:9" ht="27" customHeight="1" x14ac:dyDescent="0.15">
      <c r="A15" s="124" t="s">
        <v>68</v>
      </c>
      <c r="B15" s="125" t="s">
        <v>27</v>
      </c>
      <c r="C15" s="154">
        <v>3.6704952714480544E-4</v>
      </c>
      <c r="D15" s="155">
        <v>3.3233542601873951E-2</v>
      </c>
      <c r="E15" s="155">
        <v>0.96055869360220636</v>
      </c>
      <c r="F15" s="155">
        <v>2.5921951470953028E-3</v>
      </c>
      <c r="G15" s="155">
        <v>2.7037083832292008E-6</v>
      </c>
      <c r="H15" s="210">
        <v>3.2458154132965346E-3</v>
      </c>
      <c r="I15" s="211">
        <v>1</v>
      </c>
    </row>
    <row r="16" spans="1:9" ht="27" customHeight="1" x14ac:dyDescent="0.15">
      <c r="A16" s="124" t="s">
        <v>69</v>
      </c>
      <c r="B16" s="125" t="s">
        <v>94</v>
      </c>
      <c r="C16" s="154">
        <v>7.1335706733434787E-3</v>
      </c>
      <c r="D16" s="155">
        <v>0.22028781886615043</v>
      </c>
      <c r="E16" s="155">
        <v>0.76994113969176292</v>
      </c>
      <c r="F16" s="155">
        <v>8.6985263923150812E-5</v>
      </c>
      <c r="G16" s="155">
        <v>1.1173824061578798E-7</v>
      </c>
      <c r="H16" s="210">
        <v>2.5503737665793455E-3</v>
      </c>
      <c r="I16" s="211">
        <v>1</v>
      </c>
    </row>
    <row r="17" spans="1:9" ht="27" customHeight="1" x14ac:dyDescent="0.15">
      <c r="A17" s="124" t="s">
        <v>70</v>
      </c>
      <c r="B17" s="125" t="s">
        <v>30</v>
      </c>
      <c r="C17" s="154">
        <v>6.3335684405934858E-2</v>
      </c>
      <c r="D17" s="155">
        <v>0.34182552000420918</v>
      </c>
      <c r="E17" s="155">
        <v>0.24540579895143369</v>
      </c>
      <c r="F17" s="155">
        <v>7.6368846077415772E-2</v>
      </c>
      <c r="G17" s="155">
        <v>4.7116597901393727E-5</v>
      </c>
      <c r="H17" s="210">
        <v>0.27301703396310506</v>
      </c>
      <c r="I17" s="211">
        <v>1</v>
      </c>
    </row>
    <row r="18" spans="1:9" s="61" customFormat="1" ht="27" customHeight="1" x14ac:dyDescent="0.15">
      <c r="A18" s="130" t="s">
        <v>71</v>
      </c>
      <c r="B18" s="131" t="s">
        <v>28</v>
      </c>
      <c r="C18" s="158">
        <v>2.5500156578428326E-2</v>
      </c>
      <c r="D18" s="159">
        <v>0.36185231805160045</v>
      </c>
      <c r="E18" s="159">
        <v>0.20687359741483069</v>
      </c>
      <c r="F18" s="159">
        <v>0.18008845467520376</v>
      </c>
      <c r="G18" s="159">
        <v>1.8783565163824414E-4</v>
      </c>
      <c r="H18" s="212">
        <v>0.22549763762829853</v>
      </c>
      <c r="I18" s="213">
        <v>1</v>
      </c>
    </row>
    <row r="19" spans="1:9" s="61" customFormat="1" ht="27" customHeight="1" thickBot="1" x14ac:dyDescent="0.2">
      <c r="A19" s="185"/>
      <c r="B19" s="146" t="s">
        <v>118</v>
      </c>
      <c r="C19" s="174">
        <v>2.1970237204861659E-2</v>
      </c>
      <c r="D19" s="175">
        <v>0.35146528545984573</v>
      </c>
      <c r="E19" s="175">
        <v>0.27194921803373884</v>
      </c>
      <c r="F19" s="175">
        <v>0.14764030882543577</v>
      </c>
      <c r="G19" s="175">
        <v>1.7649411103840606E-4</v>
      </c>
      <c r="H19" s="214">
        <v>0.20679845636507943</v>
      </c>
      <c r="I19" s="215">
        <v>1</v>
      </c>
    </row>
    <row r="23" spans="1:9" s="17" customFormat="1" ht="13.5" customHeight="1" x14ac:dyDescent="0.15">
      <c r="A23" s="103"/>
      <c r="B23" s="4"/>
      <c r="C23" s="4"/>
      <c r="D23" s="4"/>
      <c r="E23" s="4"/>
      <c r="F23" s="4"/>
      <c r="G23" s="4"/>
      <c r="H23" s="4"/>
      <c r="I23" s="4"/>
    </row>
    <row r="24" spans="1:9" s="28" customFormat="1" ht="49.5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ht="27" customHeight="1" x14ac:dyDescent="0.15"/>
    <row r="26" spans="1:9" ht="27" customHeight="1" x14ac:dyDescent="0.15"/>
    <row r="27" spans="1:9" ht="27" customHeight="1" x14ac:dyDescent="0.15"/>
    <row r="28" spans="1:9" ht="27" customHeight="1" x14ac:dyDescent="0.15"/>
    <row r="29" spans="1:9" ht="27" customHeight="1" x14ac:dyDescent="0.15"/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s="61" customFormat="1" ht="27" customHeight="1" x14ac:dyDescent="0.15">
      <c r="A38" s="103"/>
      <c r="B38" s="4"/>
      <c r="C38" s="4"/>
      <c r="D38" s="4"/>
      <c r="E38" s="4"/>
      <c r="F38" s="4"/>
      <c r="G38" s="4"/>
      <c r="H38" s="4"/>
      <c r="I38" s="4"/>
    </row>
    <row r="39" spans="1:9" s="61" customFormat="1" ht="27" customHeight="1" x14ac:dyDescent="0.15">
      <c r="A39" s="103"/>
      <c r="B39" s="4"/>
      <c r="C39" s="4"/>
      <c r="D39" s="4"/>
      <c r="E39" s="4"/>
      <c r="F39" s="4"/>
      <c r="G39" s="4"/>
      <c r="H39" s="4"/>
      <c r="I39" s="4"/>
    </row>
    <row r="40" spans="1:9" s="61" customFormat="1" ht="27" customHeight="1" x14ac:dyDescent="0.15">
      <c r="A40" s="103"/>
      <c r="B40" s="4"/>
      <c r="C40" s="4"/>
      <c r="D40" s="4"/>
      <c r="E40" s="4"/>
      <c r="F40" s="4"/>
      <c r="G40" s="4"/>
      <c r="H40" s="4"/>
      <c r="I40" s="4"/>
    </row>
    <row r="42" spans="1:9" s="17" customFormat="1" ht="13.5" customHeight="1" x14ac:dyDescent="0.15">
      <c r="A42" s="103"/>
      <c r="B42" s="4"/>
      <c r="C42" s="4"/>
      <c r="D42" s="4"/>
      <c r="E42" s="4"/>
      <c r="F42" s="4"/>
      <c r="G42" s="4"/>
      <c r="H42" s="4"/>
      <c r="I42" s="4"/>
    </row>
    <row r="43" spans="1:9" s="28" customFormat="1" ht="49.5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ht="27" customHeight="1" x14ac:dyDescent="0.15"/>
    <row r="45" spans="1:9" ht="27" customHeight="1" x14ac:dyDescent="0.15"/>
    <row r="46" spans="1:9" ht="27" customHeight="1" x14ac:dyDescent="0.15"/>
    <row r="47" spans="1:9" ht="27" customHeight="1" x14ac:dyDescent="0.15"/>
    <row r="48" spans="1:9" ht="27" customHeight="1" x14ac:dyDescent="0.15"/>
    <row r="49" spans="1:9" ht="27" customHeight="1" x14ac:dyDescent="0.15"/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s="61" customFormat="1" ht="27" customHeight="1" x14ac:dyDescent="0.15">
      <c r="A57" s="103"/>
      <c r="B57" s="4"/>
      <c r="C57" s="4"/>
      <c r="D57" s="4"/>
      <c r="E57" s="4"/>
      <c r="F57" s="4"/>
      <c r="G57" s="4"/>
      <c r="H57" s="4"/>
      <c r="I57" s="4"/>
    </row>
    <row r="58" spans="1:9" s="61" customFormat="1" ht="27" customHeight="1" x14ac:dyDescent="0.15">
      <c r="A58" s="103"/>
      <c r="B58" s="4"/>
      <c r="C58" s="4"/>
      <c r="D58" s="4"/>
      <c r="E58" s="4"/>
      <c r="F58" s="4"/>
      <c r="G58" s="4"/>
      <c r="H58" s="4"/>
      <c r="I58" s="4"/>
    </row>
    <row r="59" spans="1:9" s="61" customFormat="1" ht="27" customHeight="1" x14ac:dyDescent="0.15">
      <c r="A59" s="103"/>
      <c r="B59" s="4"/>
      <c r="C59" s="4"/>
      <c r="D59" s="4"/>
      <c r="E59" s="4"/>
      <c r="F59" s="4"/>
      <c r="G59" s="4"/>
      <c r="H59" s="4"/>
      <c r="I59" s="4"/>
    </row>
    <row r="61" spans="1:9" s="17" customFormat="1" ht="13.5" customHeight="1" x14ac:dyDescent="0.15">
      <c r="A61" s="103"/>
      <c r="B61" s="4"/>
      <c r="C61" s="4"/>
      <c r="D61" s="4"/>
      <c r="E61" s="4"/>
      <c r="F61" s="4"/>
      <c r="G61" s="4"/>
      <c r="H61" s="4"/>
      <c r="I61" s="4"/>
    </row>
    <row r="62" spans="1:9" s="28" customFormat="1" ht="49.5" customHeight="1" x14ac:dyDescent="0.15">
      <c r="A62" s="103"/>
      <c r="B62" s="4"/>
      <c r="C62" s="4"/>
      <c r="D62" s="4"/>
      <c r="E62" s="4"/>
      <c r="F62" s="4"/>
      <c r="G62" s="4"/>
      <c r="H62" s="4"/>
      <c r="I62" s="4"/>
    </row>
    <row r="63" spans="1:9" ht="27" customHeight="1" x14ac:dyDescent="0.15"/>
    <row r="64" spans="1:9" ht="27" customHeight="1" x14ac:dyDescent="0.15"/>
    <row r="65" spans="1:9" ht="27" customHeight="1" x14ac:dyDescent="0.15"/>
    <row r="66" spans="1:9" ht="27" customHeight="1" x14ac:dyDescent="0.15"/>
    <row r="67" spans="1:9" ht="27" customHeight="1" x14ac:dyDescent="0.15"/>
    <row r="68" spans="1:9" ht="27" customHeight="1" x14ac:dyDescent="0.15"/>
    <row r="69" spans="1:9" ht="27" customHeight="1" x14ac:dyDescent="0.15"/>
    <row r="70" spans="1:9" ht="27" customHeight="1" x14ac:dyDescent="0.15"/>
    <row r="71" spans="1:9" ht="27" customHeight="1" x14ac:dyDescent="0.15"/>
    <row r="72" spans="1:9" ht="27" customHeight="1" x14ac:dyDescent="0.15"/>
    <row r="73" spans="1:9" ht="27" customHeight="1" x14ac:dyDescent="0.15"/>
    <row r="74" spans="1:9" ht="27" customHeight="1" x14ac:dyDescent="0.15"/>
    <row r="75" spans="1:9" ht="27" customHeight="1" x14ac:dyDescent="0.15"/>
    <row r="76" spans="1:9" s="61" customFormat="1" ht="27" customHeight="1" x14ac:dyDescent="0.15">
      <c r="A76" s="103"/>
      <c r="B76" s="4"/>
      <c r="C76" s="4"/>
      <c r="D76" s="4"/>
      <c r="E76" s="4"/>
      <c r="F76" s="4"/>
      <c r="G76" s="4"/>
      <c r="H76" s="4"/>
      <c r="I76" s="4"/>
    </row>
    <row r="77" spans="1:9" s="61" customFormat="1" ht="27" customHeight="1" x14ac:dyDescent="0.15">
      <c r="A77" s="103"/>
      <c r="B77" s="4"/>
      <c r="C77" s="4"/>
      <c r="D77" s="4"/>
      <c r="E77" s="4"/>
      <c r="F77" s="4"/>
      <c r="G77" s="4"/>
      <c r="H77" s="4"/>
      <c r="I77" s="4"/>
    </row>
    <row r="78" spans="1:9" s="61" customFormat="1" ht="27" customHeight="1" x14ac:dyDescent="0.15">
      <c r="A78" s="103"/>
      <c r="B78" s="4"/>
      <c r="C78" s="4"/>
      <c r="D78" s="4"/>
      <c r="E78" s="4"/>
      <c r="F78" s="4"/>
      <c r="G78" s="4"/>
      <c r="H78" s="4"/>
      <c r="I78" s="4"/>
    </row>
    <row r="81" spans="1:9" s="17" customFormat="1" ht="13.5" customHeight="1" x14ac:dyDescent="0.15">
      <c r="A81" s="103"/>
      <c r="B81" s="4"/>
      <c r="C81" s="4"/>
      <c r="D81" s="4"/>
      <c r="E81" s="4"/>
      <c r="F81" s="4"/>
      <c r="G81" s="4"/>
      <c r="H81" s="4"/>
      <c r="I81" s="4"/>
    </row>
    <row r="82" spans="1:9" s="28" customFormat="1" ht="49.5" customHeight="1" x14ac:dyDescent="0.15">
      <c r="A82" s="103"/>
      <c r="B82" s="4"/>
      <c r="C82" s="4"/>
      <c r="D82" s="4"/>
      <c r="E82" s="4"/>
      <c r="F82" s="4"/>
      <c r="G82" s="4"/>
      <c r="H82" s="4"/>
      <c r="I82" s="4"/>
    </row>
    <row r="83" spans="1:9" ht="27" customHeight="1" x14ac:dyDescent="0.15"/>
    <row r="84" spans="1:9" ht="27" customHeight="1" x14ac:dyDescent="0.15"/>
    <row r="85" spans="1:9" ht="27" customHeight="1" x14ac:dyDescent="0.15"/>
    <row r="86" spans="1:9" ht="27" customHeight="1" x14ac:dyDescent="0.15"/>
    <row r="87" spans="1:9" ht="27" customHeight="1" x14ac:dyDescent="0.15"/>
    <row r="88" spans="1:9" ht="27" customHeight="1" x14ac:dyDescent="0.15"/>
    <row r="89" spans="1:9" ht="27" customHeight="1" x14ac:dyDescent="0.15"/>
    <row r="90" spans="1:9" ht="27" customHeight="1" x14ac:dyDescent="0.15"/>
    <row r="91" spans="1:9" ht="27" customHeight="1" x14ac:dyDescent="0.15"/>
    <row r="92" spans="1:9" ht="27" customHeight="1" x14ac:dyDescent="0.15"/>
    <row r="93" spans="1:9" ht="27" customHeight="1" x14ac:dyDescent="0.15"/>
    <row r="94" spans="1:9" ht="27" customHeight="1" x14ac:dyDescent="0.15"/>
    <row r="95" spans="1:9" ht="27" customHeight="1" x14ac:dyDescent="0.15"/>
    <row r="96" spans="1:9" s="61" customFormat="1" ht="27" customHeight="1" x14ac:dyDescent="0.15">
      <c r="A96" s="103"/>
      <c r="B96" s="4"/>
      <c r="C96" s="4"/>
      <c r="D96" s="4"/>
      <c r="E96" s="4"/>
      <c r="F96" s="4"/>
      <c r="G96" s="4"/>
      <c r="H96" s="4"/>
      <c r="I96" s="4"/>
    </row>
    <row r="97" spans="1:9" s="61" customFormat="1" ht="27" customHeight="1" x14ac:dyDescent="0.15">
      <c r="A97" s="103"/>
      <c r="B97" s="4"/>
      <c r="C97" s="4"/>
      <c r="D97" s="4"/>
      <c r="E97" s="4"/>
      <c r="F97" s="4"/>
      <c r="G97" s="4"/>
      <c r="H97" s="4"/>
      <c r="I97" s="4"/>
    </row>
    <row r="98" spans="1:9" s="61" customFormat="1" ht="27" customHeight="1" x14ac:dyDescent="0.15">
      <c r="A98" s="103"/>
      <c r="B98" s="4"/>
      <c r="C98" s="4"/>
      <c r="D98" s="4"/>
      <c r="E98" s="4"/>
      <c r="F98" s="4"/>
      <c r="G98" s="4"/>
      <c r="H98" s="4"/>
      <c r="I98" s="4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5"/>
  <sheetViews>
    <sheetView topLeftCell="A2" workbookViewId="0">
      <selection activeCell="C12" sqref="C12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122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21">
        <v>570.92797343457039</v>
      </c>
      <c r="D5" s="122">
        <v>10617.240132109677</v>
      </c>
      <c r="E5" s="122">
        <v>2443.4680625866213</v>
      </c>
      <c r="F5" s="122">
        <v>3284.8394678992659</v>
      </c>
      <c r="G5" s="122">
        <v>-34.729586392777499</v>
      </c>
      <c r="H5" s="123">
        <v>23178.718415008112</v>
      </c>
      <c r="I5" s="201">
        <v>40060.464464645469</v>
      </c>
    </row>
    <row r="6" spans="1:9" ht="27" customHeight="1" x14ac:dyDescent="0.15">
      <c r="A6" s="124" t="s">
        <v>34</v>
      </c>
      <c r="B6" s="125" t="s">
        <v>21</v>
      </c>
      <c r="C6" s="126">
        <v>52.15382427940537</v>
      </c>
      <c r="D6" s="127">
        <v>1045.7959898496179</v>
      </c>
      <c r="E6" s="127">
        <v>408.0206749386432</v>
      </c>
      <c r="F6" s="127">
        <v>650.9391043568055</v>
      </c>
      <c r="G6" s="127">
        <v>3.223639698727073</v>
      </c>
      <c r="H6" s="128">
        <v>2698.5644275555937</v>
      </c>
      <c r="I6" s="203">
        <v>4858.6976606787921</v>
      </c>
    </row>
    <row r="7" spans="1:9" ht="27" customHeight="1" x14ac:dyDescent="0.15">
      <c r="A7" s="124" t="s">
        <v>60</v>
      </c>
      <c r="B7" s="125" t="s">
        <v>9</v>
      </c>
      <c r="C7" s="126">
        <v>2572.3874421998353</v>
      </c>
      <c r="D7" s="127">
        <v>47900.098988926627</v>
      </c>
      <c r="E7" s="127">
        <v>17700.860213743621</v>
      </c>
      <c r="F7" s="127">
        <v>33256.3751574298</v>
      </c>
      <c r="G7" s="127">
        <v>108.31164144503184</v>
      </c>
      <c r="H7" s="128">
        <v>56550.604574768367</v>
      </c>
      <c r="I7" s="203">
        <v>158088.63801851327</v>
      </c>
    </row>
    <row r="8" spans="1:9" ht="27" customHeight="1" x14ac:dyDescent="0.15">
      <c r="A8" s="124" t="s">
        <v>61</v>
      </c>
      <c r="B8" s="125" t="s">
        <v>10</v>
      </c>
      <c r="C8" s="126">
        <v>215.85824973018632</v>
      </c>
      <c r="D8" s="127">
        <v>6940.4575265929743</v>
      </c>
      <c r="E8" s="127">
        <v>5273.3822245346728</v>
      </c>
      <c r="F8" s="127">
        <v>233497.52340155395</v>
      </c>
      <c r="G8" s="127">
        <v>1.5751954533715098</v>
      </c>
      <c r="H8" s="128">
        <v>1974.435510157836</v>
      </c>
      <c r="I8" s="203">
        <v>247903.23210802299</v>
      </c>
    </row>
    <row r="9" spans="1:9" ht="27" customHeight="1" x14ac:dyDescent="0.15">
      <c r="A9" s="124" t="s">
        <v>62</v>
      </c>
      <c r="B9" s="125" t="s">
        <v>11</v>
      </c>
      <c r="C9" s="126">
        <v>2192.1943850095008</v>
      </c>
      <c r="D9" s="127">
        <v>51977.860298732936</v>
      </c>
      <c r="E9" s="127">
        <v>23492.375285613394</v>
      </c>
      <c r="F9" s="127">
        <v>6504.4875111670417</v>
      </c>
      <c r="G9" s="127">
        <v>16.229684674170517</v>
      </c>
      <c r="H9" s="128">
        <v>19494.780097007228</v>
      </c>
      <c r="I9" s="203">
        <v>103677.92726220426</v>
      </c>
    </row>
    <row r="10" spans="1:9" ht="27" customHeight="1" x14ac:dyDescent="0.15">
      <c r="A10" s="124" t="s">
        <v>63</v>
      </c>
      <c r="B10" s="125" t="s">
        <v>22</v>
      </c>
      <c r="C10" s="126">
        <v>10596.564523472363</v>
      </c>
      <c r="D10" s="127">
        <v>213259.16756801461</v>
      </c>
      <c r="E10" s="127">
        <v>23056.771707032618</v>
      </c>
      <c r="F10" s="127">
        <v>22352.851779717657</v>
      </c>
      <c r="G10" s="127">
        <v>271.37236218866468</v>
      </c>
      <c r="H10" s="128">
        <v>78042.305772420092</v>
      </c>
      <c r="I10" s="203">
        <v>347579.03371284599</v>
      </c>
    </row>
    <row r="11" spans="1:9" ht="27" customHeight="1" x14ac:dyDescent="0.15">
      <c r="A11" s="124" t="s">
        <v>64</v>
      </c>
      <c r="B11" s="125" t="s">
        <v>23</v>
      </c>
      <c r="C11" s="126">
        <v>1166.0766722918138</v>
      </c>
      <c r="D11" s="127">
        <v>85789.049034699507</v>
      </c>
      <c r="E11" s="127">
        <v>14169.245632878477</v>
      </c>
      <c r="F11" s="127">
        <v>5975.5044805833204</v>
      </c>
      <c r="G11" s="127">
        <v>8.7173972299076272</v>
      </c>
      <c r="H11" s="128">
        <v>13032.783514886441</v>
      </c>
      <c r="I11" s="203">
        <v>120141.37673256946</v>
      </c>
    </row>
    <row r="12" spans="1:9" ht="27" customHeight="1" x14ac:dyDescent="0.15">
      <c r="A12" s="124" t="s">
        <v>40</v>
      </c>
      <c r="B12" s="125" t="s">
        <v>24</v>
      </c>
      <c r="C12" s="126">
        <v>963.7879664387259</v>
      </c>
      <c r="D12" s="127">
        <v>397236.47040677833</v>
      </c>
      <c r="E12" s="127">
        <v>12099.629894783997</v>
      </c>
      <c r="F12" s="127">
        <v>2952.8277896413874</v>
      </c>
      <c r="G12" s="127">
        <v>8.1346657826260795</v>
      </c>
      <c r="H12" s="128">
        <v>16128.432473084897</v>
      </c>
      <c r="I12" s="203">
        <v>429389.28319650999</v>
      </c>
    </row>
    <row r="13" spans="1:9" ht="27" customHeight="1" x14ac:dyDescent="0.15">
      <c r="A13" s="124" t="s">
        <v>66</v>
      </c>
      <c r="B13" s="125" t="s">
        <v>25</v>
      </c>
      <c r="C13" s="126">
        <v>3715.8776035787719</v>
      </c>
      <c r="D13" s="127">
        <v>61435.848842675987</v>
      </c>
      <c r="E13" s="127">
        <v>12767.606244061681</v>
      </c>
      <c r="F13" s="127">
        <v>5182.048503404475</v>
      </c>
      <c r="G13" s="127">
        <v>142.79265673321251</v>
      </c>
      <c r="H13" s="128">
        <v>192550.62606884408</v>
      </c>
      <c r="I13" s="203">
        <v>275794.79991929821</v>
      </c>
    </row>
    <row r="14" spans="1:9" ht="27" customHeight="1" x14ac:dyDescent="0.15">
      <c r="A14" s="124" t="s">
        <v>67</v>
      </c>
      <c r="B14" s="125" t="s">
        <v>26</v>
      </c>
      <c r="C14" s="126">
        <v>3244.3502714676074</v>
      </c>
      <c r="D14" s="127">
        <v>82755.653287607041</v>
      </c>
      <c r="E14" s="127">
        <v>25963.903914710339</v>
      </c>
      <c r="F14" s="127">
        <v>38360.678695039598</v>
      </c>
      <c r="G14" s="127">
        <v>-72.488959358128284</v>
      </c>
      <c r="H14" s="128">
        <v>28919.539129940993</v>
      </c>
      <c r="I14" s="203">
        <v>179171.63633940744</v>
      </c>
    </row>
    <row r="15" spans="1:9" ht="27" customHeight="1" x14ac:dyDescent="0.15">
      <c r="A15" s="124" t="s">
        <v>68</v>
      </c>
      <c r="B15" s="125" t="s">
        <v>27</v>
      </c>
      <c r="C15" s="126">
        <v>145.85483803379029</v>
      </c>
      <c r="D15" s="127">
        <v>13206.046091902708</v>
      </c>
      <c r="E15" s="127">
        <v>381698.16963700112</v>
      </c>
      <c r="F15" s="127">
        <v>1030.063180499355</v>
      </c>
      <c r="G15" s="127">
        <v>1.0743753067713957</v>
      </c>
      <c r="H15" s="128">
        <v>1289.792919981551</v>
      </c>
      <c r="I15" s="203">
        <v>397371.00104272529</v>
      </c>
    </row>
    <row r="16" spans="1:9" ht="27" customHeight="1" x14ac:dyDescent="0.15">
      <c r="A16" s="124" t="s">
        <v>69</v>
      </c>
      <c r="B16" s="125" t="s">
        <v>94</v>
      </c>
      <c r="C16" s="126">
        <v>2886.0416614766746</v>
      </c>
      <c r="D16" s="127">
        <v>89122.243526545062</v>
      </c>
      <c r="E16" s="127">
        <v>311496.48721343331</v>
      </c>
      <c r="F16" s="127">
        <v>35.191786429599382</v>
      </c>
      <c r="G16" s="127">
        <v>4.52061432295481E-2</v>
      </c>
      <c r="H16" s="128">
        <v>1031.8093532303012</v>
      </c>
      <c r="I16" s="203">
        <v>404571.81874725816</v>
      </c>
    </row>
    <row r="17" spans="1:9" ht="27" customHeight="1" x14ac:dyDescent="0.15">
      <c r="A17" s="124" t="s">
        <v>70</v>
      </c>
      <c r="B17" s="125" t="s">
        <v>30</v>
      </c>
      <c r="C17" s="126">
        <v>49839.714310030169</v>
      </c>
      <c r="D17" s="127">
        <v>268987.16609259357</v>
      </c>
      <c r="E17" s="127">
        <v>193113.17189489558</v>
      </c>
      <c r="F17" s="127">
        <v>60095.687074132416</v>
      </c>
      <c r="G17" s="127">
        <v>37.076693821058406</v>
      </c>
      <c r="H17" s="128">
        <v>214840.8294963954</v>
      </c>
      <c r="I17" s="203">
        <v>786913.64556186821</v>
      </c>
    </row>
    <row r="18" spans="1:9" s="61" customFormat="1" ht="27" customHeight="1" x14ac:dyDescent="0.15">
      <c r="A18" s="130" t="s">
        <v>71</v>
      </c>
      <c r="B18" s="131" t="s">
        <v>28</v>
      </c>
      <c r="C18" s="132">
        <v>190.18616868574182</v>
      </c>
      <c r="D18" s="133">
        <v>2698.7797423371735</v>
      </c>
      <c r="E18" s="133">
        <v>1542.9119728561361</v>
      </c>
      <c r="F18" s="133">
        <v>1343.1420749857941</v>
      </c>
      <c r="G18" s="133">
        <v>1.4009224930754967</v>
      </c>
      <c r="H18" s="134">
        <v>1681.8144475430954</v>
      </c>
      <c r="I18" s="205">
        <v>7458.2353289010161</v>
      </c>
    </row>
    <row r="19" spans="1:9" ht="27" customHeight="1" thickBot="1" x14ac:dyDescent="0.2">
      <c r="A19" s="185"/>
      <c r="B19" s="146" t="s">
        <v>118</v>
      </c>
      <c r="C19" s="147">
        <v>78351.97589012915</v>
      </c>
      <c r="D19" s="148">
        <v>1332971.8775293657</v>
      </c>
      <c r="E19" s="148">
        <v>1025226.0045730702</v>
      </c>
      <c r="F19" s="148">
        <v>414522.16000684048</v>
      </c>
      <c r="G19" s="148">
        <v>492.73589521894093</v>
      </c>
      <c r="H19" s="149">
        <v>651415.03620082396</v>
      </c>
      <c r="I19" s="207">
        <v>3502979.7900954485</v>
      </c>
    </row>
    <row r="22" spans="1:9" ht="27" customHeight="1" x14ac:dyDescent="0.15"/>
    <row r="23" spans="1:9" ht="27" customHeight="1" x14ac:dyDescent="0.15"/>
    <row r="24" spans="1:9" s="61" customFormat="1" ht="27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s="61" customFormat="1" ht="27" customHeight="1" x14ac:dyDescent="0.15">
      <c r="A25" s="103"/>
      <c r="B25" s="4"/>
      <c r="C25" s="4"/>
      <c r="D25" s="4"/>
      <c r="E25" s="4"/>
      <c r="F25" s="4"/>
      <c r="G25" s="4"/>
      <c r="H25" s="4"/>
      <c r="I25" s="4"/>
    </row>
    <row r="26" spans="1:9" s="61" customFormat="1" ht="27" customHeight="1" x14ac:dyDescent="0.15">
      <c r="A26" s="103"/>
      <c r="B26" s="4"/>
      <c r="C26" s="4"/>
      <c r="D26" s="4"/>
      <c r="E26" s="4"/>
      <c r="F26" s="4"/>
      <c r="G26" s="4"/>
      <c r="H26" s="4"/>
      <c r="I26" s="4"/>
    </row>
    <row r="28" spans="1:9" s="17" customFormat="1" ht="13.5" customHeight="1" x14ac:dyDescent="0.15">
      <c r="A28" s="103"/>
      <c r="B28" s="4"/>
      <c r="C28" s="4"/>
      <c r="D28" s="4"/>
      <c r="E28" s="4"/>
      <c r="F28" s="4"/>
      <c r="G28" s="4"/>
      <c r="H28" s="4"/>
      <c r="I28" s="4"/>
    </row>
    <row r="29" spans="1:9" s="28" customFormat="1" ht="49.5" customHeight="1" x14ac:dyDescent="0.15">
      <c r="A29" s="103"/>
      <c r="B29" s="4"/>
      <c r="C29" s="4"/>
      <c r="D29" s="4"/>
      <c r="E29" s="4"/>
      <c r="F29" s="4"/>
      <c r="G29" s="4"/>
      <c r="H29" s="4"/>
      <c r="I29" s="4"/>
    </row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ht="27" customHeight="1" x14ac:dyDescent="0.15"/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s="61" customFormat="1" ht="27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s="61" customFormat="1" ht="27" customHeight="1" x14ac:dyDescent="0.15">
      <c r="A44" s="103"/>
      <c r="B44" s="4"/>
      <c r="C44" s="4"/>
      <c r="D44" s="4"/>
      <c r="E44" s="4"/>
      <c r="F44" s="4"/>
      <c r="G44" s="4"/>
      <c r="H44" s="4"/>
      <c r="I44" s="4"/>
    </row>
    <row r="45" spans="1:9" s="61" customFormat="1" ht="27" customHeight="1" x14ac:dyDescent="0.15">
      <c r="A45" s="103"/>
      <c r="B45" s="4"/>
      <c r="C45" s="4"/>
      <c r="D45" s="4"/>
      <c r="E45" s="4"/>
      <c r="F45" s="4"/>
      <c r="G45" s="4"/>
      <c r="H45" s="4"/>
      <c r="I45" s="4"/>
    </row>
    <row r="48" spans="1:9" s="17" customFormat="1" ht="13.5" customHeight="1" x14ac:dyDescent="0.15">
      <c r="A48" s="103"/>
      <c r="B48" s="4"/>
      <c r="C48" s="4"/>
      <c r="D48" s="4"/>
      <c r="E48" s="4"/>
      <c r="F48" s="4"/>
      <c r="G48" s="4"/>
      <c r="H48" s="4"/>
      <c r="I48" s="4"/>
    </row>
    <row r="49" spans="1:9" s="28" customFormat="1" ht="49.5" customHeight="1" x14ac:dyDescent="0.15">
      <c r="A49" s="103"/>
      <c r="B49" s="4"/>
      <c r="C49" s="4"/>
      <c r="D49" s="4"/>
      <c r="E49" s="4"/>
      <c r="F49" s="4"/>
      <c r="G49" s="4"/>
      <c r="H49" s="4"/>
      <c r="I49" s="4"/>
    </row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ht="27" customHeight="1" x14ac:dyDescent="0.15"/>
    <row r="58" spans="1:9" ht="27" customHeight="1" x14ac:dyDescent="0.15"/>
    <row r="59" spans="1:9" ht="27" customHeight="1" x14ac:dyDescent="0.15"/>
    <row r="60" spans="1:9" ht="27" customHeight="1" x14ac:dyDescent="0.15"/>
    <row r="61" spans="1:9" ht="27" customHeight="1" x14ac:dyDescent="0.15"/>
    <row r="62" spans="1:9" ht="27" customHeight="1" x14ac:dyDescent="0.15"/>
    <row r="63" spans="1:9" s="61" customFormat="1" ht="27" customHeight="1" x14ac:dyDescent="0.15">
      <c r="A63" s="103"/>
      <c r="B63" s="4"/>
      <c r="C63" s="4"/>
      <c r="D63" s="4"/>
      <c r="E63" s="4"/>
      <c r="F63" s="4"/>
      <c r="G63" s="4"/>
      <c r="H63" s="4"/>
      <c r="I63" s="4"/>
    </row>
    <row r="64" spans="1:9" s="61" customFormat="1" ht="27" customHeight="1" x14ac:dyDescent="0.15">
      <c r="A64" s="103"/>
      <c r="B64" s="4"/>
      <c r="C64" s="4"/>
      <c r="D64" s="4"/>
      <c r="E64" s="4"/>
      <c r="F64" s="4"/>
      <c r="G64" s="4"/>
      <c r="H64" s="4"/>
      <c r="I64" s="4"/>
    </row>
    <row r="65" spans="1:9" s="61" customFormat="1" ht="27" customHeight="1" x14ac:dyDescent="0.15">
      <c r="A65" s="103"/>
      <c r="B65" s="4"/>
      <c r="C65" s="4"/>
      <c r="D65" s="4"/>
      <c r="E65" s="4"/>
      <c r="F65" s="4"/>
      <c r="G65" s="4"/>
      <c r="H65" s="4"/>
      <c r="I65" s="4"/>
    </row>
  </sheetData>
  <mergeCells count="3">
    <mergeCell ref="A3:B3"/>
    <mergeCell ref="A4:B4"/>
    <mergeCell ref="A1:H1"/>
  </mergeCells>
  <phoneticPr fontId="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5"/>
  <sheetViews>
    <sheetView topLeftCell="A10" workbookViewId="0">
      <selection activeCell="M12" sqref="M12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123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50">
        <v>4.2624462375501224E-3</v>
      </c>
      <c r="D5" s="151">
        <v>4.8816922709490947E-3</v>
      </c>
      <c r="E5" s="151">
        <v>1.8493656670719139E-3</v>
      </c>
      <c r="F5" s="151">
        <v>4.0141126476090309E-3</v>
      </c>
      <c r="G5" s="151">
        <v>6.0636120999117409E-2</v>
      </c>
      <c r="H5" s="152">
        <v>2.4719906561670273E-2</v>
      </c>
      <c r="I5" s="209">
        <v>7.4385730043382264E-3</v>
      </c>
    </row>
    <row r="6" spans="1:9" ht="27" customHeight="1" x14ac:dyDescent="0.15">
      <c r="A6" s="124" t="s">
        <v>34</v>
      </c>
      <c r="B6" s="125" t="s">
        <v>21</v>
      </c>
      <c r="C6" s="154">
        <v>3.8937113334328163E-4</v>
      </c>
      <c r="D6" s="155">
        <v>4.8084569408943077E-4</v>
      </c>
      <c r="E6" s="155">
        <v>3.0881493367596925E-4</v>
      </c>
      <c r="F6" s="155">
        <v>7.9545527784740961E-4</v>
      </c>
      <c r="G6" s="155">
        <v>-5.6283136982657441E-3</v>
      </c>
      <c r="H6" s="156">
        <v>2.8779960697321479E-3</v>
      </c>
      <c r="I6" s="211">
        <v>9.0218068457151139E-4</v>
      </c>
    </row>
    <row r="7" spans="1:9" ht="27" customHeight="1" x14ac:dyDescent="0.15">
      <c r="A7" s="124" t="s">
        <v>60</v>
      </c>
      <c r="B7" s="125" t="s">
        <v>9</v>
      </c>
      <c r="C7" s="154">
        <v>1.9204985015123709E-2</v>
      </c>
      <c r="D7" s="155">
        <v>2.2023947852960187E-2</v>
      </c>
      <c r="E7" s="155">
        <v>1.3397090659037906E-2</v>
      </c>
      <c r="F7" s="155">
        <v>4.063968344195612E-2</v>
      </c>
      <c r="G7" s="155">
        <v>-0.18910670924776096</v>
      </c>
      <c r="H7" s="156">
        <v>6.0310740053215676E-2</v>
      </c>
      <c r="I7" s="211">
        <v>2.9354474312072051E-2</v>
      </c>
    </row>
    <row r="8" spans="1:9" ht="27" customHeight="1" x14ac:dyDescent="0.15">
      <c r="A8" s="124" t="s">
        <v>61</v>
      </c>
      <c r="B8" s="125" t="s">
        <v>10</v>
      </c>
      <c r="C8" s="154">
        <v>1.6115591234242283E-3</v>
      </c>
      <c r="D8" s="155">
        <v>3.191147364365687E-3</v>
      </c>
      <c r="E8" s="155">
        <v>3.9912173130996322E-3</v>
      </c>
      <c r="F8" s="155">
        <v>0.28533673290006467</v>
      </c>
      <c r="G8" s="155">
        <v>-2.7502124853337694E-3</v>
      </c>
      <c r="H8" s="156">
        <v>2.1057187222026314E-3</v>
      </c>
      <c r="I8" s="211">
        <v>4.60315753871091E-2</v>
      </c>
    </row>
    <row r="9" spans="1:9" ht="27" customHeight="1" x14ac:dyDescent="0.15">
      <c r="A9" s="124" t="s">
        <v>62</v>
      </c>
      <c r="B9" s="125" t="s">
        <v>11</v>
      </c>
      <c r="C9" s="154">
        <v>1.6366531582171821E-2</v>
      </c>
      <c r="D9" s="155">
        <v>2.3898858434350728E-2</v>
      </c>
      <c r="E9" s="155">
        <v>1.7780462514083707E-2</v>
      </c>
      <c r="F9" s="155">
        <v>7.9485606039336899E-3</v>
      </c>
      <c r="G9" s="155">
        <v>-2.8336217787067665E-2</v>
      </c>
      <c r="H9" s="156">
        <v>2.079101759682684E-2</v>
      </c>
      <c r="I9" s="211">
        <v>1.9251295290372766E-2</v>
      </c>
    </row>
    <row r="10" spans="1:9" ht="27" customHeight="1" x14ac:dyDescent="0.15">
      <c r="A10" s="124" t="s">
        <v>63</v>
      </c>
      <c r="B10" s="125" t="s">
        <v>22</v>
      </c>
      <c r="C10" s="154">
        <v>7.9112057362185198E-2</v>
      </c>
      <c r="D10" s="155">
        <v>9.8054260530222356E-2</v>
      </c>
      <c r="E10" s="155">
        <v>1.745077115653506E-2</v>
      </c>
      <c r="F10" s="155">
        <v>2.7315449024508092E-2</v>
      </c>
      <c r="G10" s="155">
        <v>-0.47380257292411132</v>
      </c>
      <c r="H10" s="156">
        <v>8.3231457063751124E-2</v>
      </c>
      <c r="I10" s="211">
        <v>6.4539741403450646E-2</v>
      </c>
    </row>
    <row r="11" spans="1:9" ht="27" customHeight="1" x14ac:dyDescent="0.15">
      <c r="A11" s="124" t="s">
        <v>64</v>
      </c>
      <c r="B11" s="125" t="s">
        <v>23</v>
      </c>
      <c r="C11" s="154">
        <v>8.7057200834017648E-3</v>
      </c>
      <c r="D11" s="155">
        <v>3.9444877613552622E-2</v>
      </c>
      <c r="E11" s="155">
        <v>1.0724149336339103E-2</v>
      </c>
      <c r="F11" s="155">
        <v>7.302137089424887E-3</v>
      </c>
      <c r="G11" s="155">
        <v>-1.5220139602352916E-2</v>
      </c>
      <c r="H11" s="156">
        <v>1.3899353059911477E-2</v>
      </c>
      <c r="I11" s="211">
        <v>2.2308288573529123E-2</v>
      </c>
    </row>
    <row r="12" spans="1:9" ht="27" customHeight="1" x14ac:dyDescent="0.15">
      <c r="A12" s="124" t="s">
        <v>40</v>
      </c>
      <c r="B12" s="125" t="s">
        <v>24</v>
      </c>
      <c r="C12" s="154">
        <v>7.1954687499887022E-3</v>
      </c>
      <c r="D12" s="155">
        <v>0.18264503611057975</v>
      </c>
      <c r="E12" s="155">
        <v>9.1577379112550705E-3</v>
      </c>
      <c r="F12" s="155">
        <v>3.6083904533061343E-3</v>
      </c>
      <c r="G12" s="155">
        <v>-1.4202719638068429E-2</v>
      </c>
      <c r="H12" s="156">
        <v>1.7200836413057037E-2</v>
      </c>
      <c r="I12" s="211">
        <v>7.973056660779701E-2</v>
      </c>
    </row>
    <row r="13" spans="1:9" ht="27" customHeight="1" x14ac:dyDescent="0.15">
      <c r="A13" s="124" t="s">
        <v>66</v>
      </c>
      <c r="B13" s="125" t="s">
        <v>25</v>
      </c>
      <c r="C13" s="154">
        <v>2.7742078243756355E-2</v>
      </c>
      <c r="D13" s="155">
        <v>2.8247539353232567E-2</v>
      </c>
      <c r="E13" s="155">
        <v>9.6633031550514142E-3</v>
      </c>
      <c r="F13" s="155">
        <v>6.3325245088285253E-3</v>
      </c>
      <c r="G13" s="155">
        <v>-0.24930883752940819</v>
      </c>
      <c r="H13" s="156">
        <v>0.20535360927163979</v>
      </c>
      <c r="I13" s="211">
        <v>5.1210583322793983E-2</v>
      </c>
    </row>
    <row r="14" spans="1:9" ht="27" customHeight="1" x14ac:dyDescent="0.15">
      <c r="A14" s="124" t="s">
        <v>67</v>
      </c>
      <c r="B14" s="125" t="s">
        <v>26</v>
      </c>
      <c r="C14" s="154">
        <v>2.4221739433646163E-2</v>
      </c>
      <c r="D14" s="155">
        <v>3.8050155031313281E-2</v>
      </c>
      <c r="E14" s="155">
        <v>1.9651066129421597E-2</v>
      </c>
      <c r="F14" s="155">
        <v>4.6877202683850268E-2</v>
      </c>
      <c r="G14" s="155">
        <v>0.12656209783292052</v>
      </c>
      <c r="H14" s="156">
        <v>3.0842443154053836E-2</v>
      </c>
      <c r="I14" s="211">
        <v>3.3269242257379233E-2</v>
      </c>
    </row>
    <row r="15" spans="1:9" ht="27" customHeight="1" x14ac:dyDescent="0.15">
      <c r="A15" s="124" t="s">
        <v>68</v>
      </c>
      <c r="B15" s="125" t="s">
        <v>27</v>
      </c>
      <c r="C15" s="154">
        <v>1.088926159749396E-3</v>
      </c>
      <c r="D15" s="155">
        <v>6.0719972737236184E-3</v>
      </c>
      <c r="E15" s="155">
        <v>0.28889245614432374</v>
      </c>
      <c r="F15" s="155">
        <v>1.2587493791053183E-3</v>
      </c>
      <c r="G15" s="155">
        <v>-1.8758055556170471E-3</v>
      </c>
      <c r="H15" s="156">
        <v>1.3755532076874166E-3</v>
      </c>
      <c r="I15" s="211">
        <v>7.378529531708046E-2</v>
      </c>
    </row>
    <row r="16" spans="1:9" ht="27" customHeight="1" x14ac:dyDescent="0.15">
      <c r="A16" s="124" t="s">
        <v>69</v>
      </c>
      <c r="B16" s="125" t="s">
        <v>94</v>
      </c>
      <c r="C16" s="154">
        <v>2.1546671373221735E-2</v>
      </c>
      <c r="D16" s="155">
        <v>4.0977444418668227E-2</v>
      </c>
      <c r="E16" s="155">
        <v>0.23575954099281674</v>
      </c>
      <c r="F16" s="155">
        <v>4.3004778887825632E-5</v>
      </c>
      <c r="G16" s="155">
        <v>-7.8927665298667826E-5</v>
      </c>
      <c r="H16" s="156">
        <v>1.1004159222537219E-3</v>
      </c>
      <c r="I16" s="211">
        <v>7.5122369385040175E-2</v>
      </c>
    </row>
    <row r="17" spans="1:9" ht="27" customHeight="1" x14ac:dyDescent="0.15">
      <c r="A17" s="124" t="s">
        <v>70</v>
      </c>
      <c r="B17" s="125" t="s">
        <v>30</v>
      </c>
      <c r="C17" s="154">
        <v>0.37209440179183495</v>
      </c>
      <c r="D17" s="155">
        <v>0.12367739199262089</v>
      </c>
      <c r="E17" s="155">
        <v>0.14615982726768961</v>
      </c>
      <c r="F17" s="155">
        <v>7.3437639771572291E-2</v>
      </c>
      <c r="G17" s="155">
        <v>-6.4734053188968244E-2</v>
      </c>
      <c r="H17" s="156">
        <v>0.22912592213656993</v>
      </c>
      <c r="I17" s="211">
        <v>0.14611699287180732</v>
      </c>
    </row>
    <row r="18" spans="1:9" s="61" customFormat="1" ht="27" customHeight="1" x14ac:dyDescent="0.15">
      <c r="A18" s="130" t="s">
        <v>71</v>
      </c>
      <c r="B18" s="131" t="s">
        <v>28</v>
      </c>
      <c r="C18" s="158">
        <v>1.4198959533754853E-3</v>
      </c>
      <c r="D18" s="159">
        <v>1.2408697594883855E-3</v>
      </c>
      <c r="E18" s="159">
        <v>1.167769889692666E-3</v>
      </c>
      <c r="F18" s="159">
        <v>1.6413354879056916E-3</v>
      </c>
      <c r="G18" s="159">
        <v>-2.4459406121282471E-3</v>
      </c>
      <c r="H18" s="160">
        <v>1.7936408412646864E-3</v>
      </c>
      <c r="I18" s="213">
        <v>1.3848723103679001E-3</v>
      </c>
    </row>
    <row r="19" spans="1:9" ht="27" customHeight="1" thickBot="1" x14ac:dyDescent="0.2">
      <c r="A19" s="185"/>
      <c r="B19" s="146" t="s">
        <v>118</v>
      </c>
      <c r="C19" s="174">
        <v>0.58496185224277286</v>
      </c>
      <c r="D19" s="175">
        <v>0.61288606370011678</v>
      </c>
      <c r="E19" s="175">
        <v>0.77595357307009416</v>
      </c>
      <c r="F19" s="175">
        <v>0.5065509780488</v>
      </c>
      <c r="G19" s="175">
        <v>-0.86029223110234332</v>
      </c>
      <c r="H19" s="176">
        <v>0.69472861007383657</v>
      </c>
      <c r="I19" s="215">
        <v>0.65044605072770945</v>
      </c>
    </row>
    <row r="22" spans="1:9" ht="27" customHeight="1" x14ac:dyDescent="0.15"/>
    <row r="23" spans="1:9" ht="27" customHeight="1" x14ac:dyDescent="0.15"/>
    <row r="24" spans="1:9" s="61" customFormat="1" ht="27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s="61" customFormat="1" ht="27" customHeight="1" x14ac:dyDescent="0.15">
      <c r="A25" s="103"/>
      <c r="B25" s="4"/>
      <c r="C25" s="4"/>
      <c r="D25" s="4"/>
      <c r="E25" s="4"/>
      <c r="F25" s="4"/>
      <c r="G25" s="4"/>
      <c r="H25" s="4"/>
      <c r="I25" s="4"/>
    </row>
    <row r="26" spans="1:9" s="61" customFormat="1" ht="27" customHeight="1" x14ac:dyDescent="0.15">
      <c r="A26" s="103"/>
      <c r="B26" s="4"/>
      <c r="C26" s="4"/>
      <c r="D26" s="4"/>
      <c r="E26" s="4"/>
      <c r="F26" s="4"/>
      <c r="G26" s="4"/>
      <c r="H26" s="4"/>
      <c r="I26" s="4"/>
    </row>
    <row r="28" spans="1:9" s="17" customFormat="1" ht="13.5" customHeight="1" x14ac:dyDescent="0.15">
      <c r="A28" s="103"/>
      <c r="B28" s="4"/>
      <c r="C28" s="4"/>
      <c r="D28" s="4"/>
      <c r="E28" s="4"/>
      <c r="F28" s="4"/>
      <c r="G28" s="4"/>
      <c r="H28" s="4"/>
      <c r="I28" s="4"/>
    </row>
    <row r="29" spans="1:9" s="28" customFormat="1" ht="49.5" customHeight="1" x14ac:dyDescent="0.15">
      <c r="A29" s="103"/>
      <c r="B29" s="4"/>
      <c r="C29" s="4"/>
      <c r="D29" s="4"/>
      <c r="E29" s="4"/>
      <c r="F29" s="4"/>
      <c r="G29" s="4"/>
      <c r="H29" s="4"/>
      <c r="I29" s="4"/>
    </row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ht="27" customHeight="1" x14ac:dyDescent="0.15"/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s="61" customFormat="1" ht="27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s="61" customFormat="1" ht="27" customHeight="1" x14ac:dyDescent="0.15">
      <c r="A44" s="103"/>
      <c r="B44" s="4"/>
      <c r="C44" s="4"/>
      <c r="D44" s="4"/>
      <c r="E44" s="4"/>
      <c r="F44" s="4"/>
      <c r="G44" s="4"/>
      <c r="H44" s="4"/>
      <c r="I44" s="4"/>
    </row>
    <row r="45" spans="1:9" s="61" customFormat="1" ht="27" customHeight="1" x14ac:dyDescent="0.15">
      <c r="A45" s="103"/>
      <c r="B45" s="4"/>
      <c r="C45" s="4"/>
      <c r="D45" s="4"/>
      <c r="E45" s="4"/>
      <c r="F45" s="4"/>
      <c r="G45" s="4"/>
      <c r="H45" s="4"/>
      <c r="I45" s="4"/>
    </row>
    <row r="48" spans="1:9" s="17" customFormat="1" ht="13.5" customHeight="1" x14ac:dyDescent="0.15">
      <c r="A48" s="103"/>
      <c r="B48" s="4"/>
      <c r="C48" s="4"/>
      <c r="D48" s="4"/>
      <c r="E48" s="4"/>
      <c r="F48" s="4"/>
      <c r="G48" s="4"/>
      <c r="H48" s="4"/>
      <c r="I48" s="4"/>
    </row>
    <row r="49" spans="1:9" s="28" customFormat="1" ht="49.5" customHeight="1" x14ac:dyDescent="0.15">
      <c r="A49" s="103"/>
      <c r="B49" s="4"/>
      <c r="C49" s="4"/>
      <c r="D49" s="4"/>
      <c r="E49" s="4"/>
      <c r="F49" s="4"/>
      <c r="G49" s="4"/>
      <c r="H49" s="4"/>
      <c r="I49" s="4"/>
    </row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ht="27" customHeight="1" x14ac:dyDescent="0.15"/>
    <row r="58" spans="1:9" ht="27" customHeight="1" x14ac:dyDescent="0.15"/>
    <row r="59" spans="1:9" ht="27" customHeight="1" x14ac:dyDescent="0.15"/>
    <row r="60" spans="1:9" ht="27" customHeight="1" x14ac:dyDescent="0.15"/>
    <row r="61" spans="1:9" ht="27" customHeight="1" x14ac:dyDescent="0.15"/>
    <row r="62" spans="1:9" ht="27" customHeight="1" x14ac:dyDescent="0.15"/>
    <row r="63" spans="1:9" s="61" customFormat="1" ht="27" customHeight="1" x14ac:dyDescent="0.15">
      <c r="A63" s="103"/>
      <c r="B63" s="4"/>
      <c r="C63" s="4"/>
      <c r="D63" s="4"/>
      <c r="E63" s="4"/>
      <c r="F63" s="4"/>
      <c r="G63" s="4"/>
      <c r="H63" s="4"/>
      <c r="I63" s="4"/>
    </row>
    <row r="64" spans="1:9" s="61" customFormat="1" ht="27" customHeight="1" x14ac:dyDescent="0.15">
      <c r="A64" s="103"/>
      <c r="B64" s="4"/>
      <c r="C64" s="4"/>
      <c r="D64" s="4"/>
      <c r="E64" s="4"/>
      <c r="F64" s="4"/>
      <c r="G64" s="4"/>
      <c r="H64" s="4"/>
      <c r="I64" s="4"/>
    </row>
    <row r="65" spans="1:9" s="61" customFormat="1" ht="27" customHeight="1" x14ac:dyDescent="0.15">
      <c r="A65" s="103"/>
      <c r="B65" s="4"/>
      <c r="C65" s="4"/>
      <c r="D65" s="4"/>
      <c r="E65" s="4"/>
      <c r="F65" s="4"/>
      <c r="G65" s="4"/>
      <c r="H65" s="4"/>
      <c r="I65" s="4"/>
    </row>
  </sheetData>
  <mergeCells count="3">
    <mergeCell ref="A1:H1"/>
    <mergeCell ref="A3:B3"/>
    <mergeCell ref="A4:B4"/>
  </mergeCells>
  <phoneticPr fontId="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5"/>
  <sheetViews>
    <sheetView workbookViewId="0">
      <selection activeCell="G28" sqref="G27:G28"/>
    </sheetView>
  </sheetViews>
  <sheetFormatPr defaultRowHeight="9.75" x14ac:dyDescent="0.15"/>
  <cols>
    <col min="1" max="1" width="2.625" style="103" customWidth="1"/>
    <col min="2" max="2" width="18.5" style="4" customWidth="1"/>
    <col min="3" max="9" width="10.625" style="4" customWidth="1"/>
    <col min="10" max="16384" width="9" style="4"/>
  </cols>
  <sheetData>
    <row r="1" spans="1:9" ht="13.5" x14ac:dyDescent="0.15">
      <c r="A1" s="254" t="s">
        <v>103</v>
      </c>
      <c r="B1" s="254"/>
      <c r="C1" s="254"/>
      <c r="D1" s="254"/>
      <c r="E1" s="254"/>
      <c r="F1" s="254"/>
      <c r="G1" s="254"/>
      <c r="H1" s="254"/>
    </row>
    <row r="2" spans="1:9" ht="10.5" thickBot="1" x14ac:dyDescent="0.2"/>
    <row r="3" spans="1:9" s="17" customFormat="1" ht="13.5" customHeight="1" x14ac:dyDescent="0.15">
      <c r="A3" s="238"/>
      <c r="B3" s="239"/>
      <c r="C3" s="111" t="s">
        <v>110</v>
      </c>
      <c r="D3" s="112" t="s">
        <v>49</v>
      </c>
      <c r="E3" s="112" t="s">
        <v>111</v>
      </c>
      <c r="F3" s="112" t="s">
        <v>76</v>
      </c>
      <c r="G3" s="112" t="s">
        <v>112</v>
      </c>
      <c r="H3" s="196" t="s">
        <v>57</v>
      </c>
      <c r="I3" s="198"/>
    </row>
    <row r="4" spans="1:9" s="28" customFormat="1" ht="51" customHeight="1" x14ac:dyDescent="0.15">
      <c r="A4" s="252" t="s">
        <v>124</v>
      </c>
      <c r="B4" s="253"/>
      <c r="C4" s="115" t="s">
        <v>113</v>
      </c>
      <c r="D4" s="116" t="s">
        <v>114</v>
      </c>
      <c r="E4" s="116" t="s">
        <v>115</v>
      </c>
      <c r="F4" s="116" t="s">
        <v>116</v>
      </c>
      <c r="G4" s="116" t="s">
        <v>117</v>
      </c>
      <c r="H4" s="197" t="s">
        <v>7</v>
      </c>
      <c r="I4" s="199" t="s">
        <v>118</v>
      </c>
    </row>
    <row r="5" spans="1:9" ht="27" customHeight="1" x14ac:dyDescent="0.15">
      <c r="A5" s="119" t="s">
        <v>33</v>
      </c>
      <c r="B5" s="120" t="s">
        <v>8</v>
      </c>
      <c r="C5" s="150">
        <v>1.4251656366551391E-2</v>
      </c>
      <c r="D5" s="151">
        <v>0.26503038030124942</v>
      </c>
      <c r="E5" s="151">
        <v>6.0994501567575514E-2</v>
      </c>
      <c r="F5" s="151">
        <v>8.1997039020808973E-2</v>
      </c>
      <c r="G5" s="151">
        <v>-8.6692919957099786E-4</v>
      </c>
      <c r="H5" s="152">
        <v>0.57859335194338568</v>
      </c>
      <c r="I5" s="209">
        <v>1</v>
      </c>
    </row>
    <row r="6" spans="1:9" ht="27" customHeight="1" x14ac:dyDescent="0.15">
      <c r="A6" s="124" t="s">
        <v>34</v>
      </c>
      <c r="B6" s="125" t="s">
        <v>21</v>
      </c>
      <c r="C6" s="154">
        <v>1.0734115996038152E-2</v>
      </c>
      <c r="D6" s="155">
        <v>0.21524203868727926</v>
      </c>
      <c r="E6" s="155">
        <v>8.3977374892192827E-2</v>
      </c>
      <c r="F6" s="155">
        <v>0.13397398846707925</v>
      </c>
      <c r="G6" s="155">
        <v>6.6347814246929483E-4</v>
      </c>
      <c r="H6" s="156">
        <v>0.55540900381494129</v>
      </c>
      <c r="I6" s="211">
        <v>1</v>
      </c>
    </row>
    <row r="7" spans="1:9" ht="27" customHeight="1" x14ac:dyDescent="0.15">
      <c r="A7" s="124" t="s">
        <v>60</v>
      </c>
      <c r="B7" s="125" t="s">
        <v>9</v>
      </c>
      <c r="C7" s="154">
        <v>1.6271804694139948E-2</v>
      </c>
      <c r="D7" s="155">
        <v>0.30299520312976064</v>
      </c>
      <c r="E7" s="155">
        <v>0.11196794681519572</v>
      </c>
      <c r="F7" s="155">
        <v>0.21036537207395795</v>
      </c>
      <c r="G7" s="155">
        <v>6.8513235867303634E-4</v>
      </c>
      <c r="H7" s="156">
        <v>0.35771454092827276</v>
      </c>
      <c r="I7" s="211">
        <v>1</v>
      </c>
    </row>
    <row r="8" spans="1:9" ht="27" customHeight="1" x14ac:dyDescent="0.15">
      <c r="A8" s="124" t="s">
        <v>61</v>
      </c>
      <c r="B8" s="125" t="s">
        <v>10</v>
      </c>
      <c r="C8" s="154">
        <v>8.707359234272783E-4</v>
      </c>
      <c r="D8" s="155">
        <v>2.7996639929118366E-2</v>
      </c>
      <c r="E8" s="155">
        <v>2.1271938165924414E-2</v>
      </c>
      <c r="F8" s="155">
        <v>0.94188979068981316</v>
      </c>
      <c r="G8" s="155">
        <v>6.3540738859149835E-6</v>
      </c>
      <c r="H8" s="156">
        <v>7.964541217830844E-3</v>
      </c>
      <c r="I8" s="211">
        <v>1</v>
      </c>
    </row>
    <row r="9" spans="1:9" ht="27" customHeight="1" x14ac:dyDescent="0.15">
      <c r="A9" s="124" t="s">
        <v>62</v>
      </c>
      <c r="B9" s="125" t="s">
        <v>11</v>
      </c>
      <c r="C9" s="154">
        <v>2.1144272873679103E-2</v>
      </c>
      <c r="D9" s="155">
        <v>0.50133969371590092</v>
      </c>
      <c r="E9" s="155">
        <v>0.2265899396908326</v>
      </c>
      <c r="F9" s="155">
        <v>6.273743778381119E-2</v>
      </c>
      <c r="G9" s="155">
        <v>1.5653944000177791E-4</v>
      </c>
      <c r="H9" s="156">
        <v>0.1880321164957745</v>
      </c>
      <c r="I9" s="211">
        <v>1</v>
      </c>
    </row>
    <row r="10" spans="1:9" ht="27" customHeight="1" x14ac:dyDescent="0.15">
      <c r="A10" s="124" t="s">
        <v>63</v>
      </c>
      <c r="B10" s="125" t="s">
        <v>22</v>
      </c>
      <c r="C10" s="154">
        <v>3.048677709434788E-2</v>
      </c>
      <c r="D10" s="155">
        <v>0.61355590206341282</v>
      </c>
      <c r="E10" s="155">
        <v>6.6335335191941056E-2</v>
      </c>
      <c r="F10" s="155">
        <v>6.4310126939890647E-2</v>
      </c>
      <c r="G10" s="155">
        <v>7.8075009096452062E-4</v>
      </c>
      <c r="H10" s="156">
        <v>0.22453110861944309</v>
      </c>
      <c r="I10" s="211">
        <v>1</v>
      </c>
    </row>
    <row r="11" spans="1:9" ht="27" customHeight="1" x14ac:dyDescent="0.15">
      <c r="A11" s="124" t="s">
        <v>64</v>
      </c>
      <c r="B11" s="125" t="s">
        <v>23</v>
      </c>
      <c r="C11" s="154">
        <v>9.7058707333399375E-3</v>
      </c>
      <c r="D11" s="155">
        <v>0.71406747090690459</v>
      </c>
      <c r="E11" s="155">
        <v>0.11793809941448172</v>
      </c>
      <c r="F11" s="155">
        <v>4.9737273228394795E-2</v>
      </c>
      <c r="G11" s="155">
        <v>7.2559491717098023E-5</v>
      </c>
      <c r="H11" s="156">
        <v>0.10847872622516193</v>
      </c>
      <c r="I11" s="211">
        <v>1</v>
      </c>
    </row>
    <row r="12" spans="1:9" ht="27" customHeight="1" x14ac:dyDescent="0.15">
      <c r="A12" s="124" t="s">
        <v>40</v>
      </c>
      <c r="B12" s="125" t="s">
        <v>24</v>
      </c>
      <c r="C12" s="154">
        <v>2.2445552419566289E-3</v>
      </c>
      <c r="D12" s="155">
        <v>0.92511966635409271</v>
      </c>
      <c r="E12" s="155">
        <v>2.8178695575982977E-2</v>
      </c>
      <c r="F12" s="155">
        <v>6.8768083070439041E-3</v>
      </c>
      <c r="G12" s="155">
        <v>1.8944734069907494E-5</v>
      </c>
      <c r="H12" s="156">
        <v>3.7561329786853857E-2</v>
      </c>
      <c r="I12" s="211">
        <v>1</v>
      </c>
    </row>
    <row r="13" spans="1:9" ht="27" customHeight="1" x14ac:dyDescent="0.15">
      <c r="A13" s="124" t="s">
        <v>66</v>
      </c>
      <c r="B13" s="125" t="s">
        <v>25</v>
      </c>
      <c r="C13" s="154">
        <v>1.3473341791310404E-2</v>
      </c>
      <c r="D13" s="155">
        <v>0.22275927196833681</v>
      </c>
      <c r="E13" s="155">
        <v>4.6293861406370526E-2</v>
      </c>
      <c r="F13" s="155">
        <v>1.8789507651778867E-2</v>
      </c>
      <c r="G13" s="155">
        <v>5.1774963405762484E-4</v>
      </c>
      <c r="H13" s="156">
        <v>0.6981662675481457</v>
      </c>
      <c r="I13" s="211">
        <v>1</v>
      </c>
    </row>
    <row r="14" spans="1:9" ht="27" customHeight="1" x14ac:dyDescent="0.15">
      <c r="A14" s="124" t="s">
        <v>67</v>
      </c>
      <c r="B14" s="125" t="s">
        <v>26</v>
      </c>
      <c r="C14" s="154">
        <v>1.8107499254635302E-2</v>
      </c>
      <c r="D14" s="155">
        <v>0.46187920687871487</v>
      </c>
      <c r="E14" s="155">
        <v>0.14491079305391025</v>
      </c>
      <c r="F14" s="155">
        <v>0.21410017499852713</v>
      </c>
      <c r="G14" s="155">
        <v>-4.0457831852811453E-4</v>
      </c>
      <c r="H14" s="156">
        <v>0.16140690413274056</v>
      </c>
      <c r="I14" s="211">
        <v>1</v>
      </c>
    </row>
    <row r="15" spans="1:9" ht="27" customHeight="1" x14ac:dyDescent="0.15">
      <c r="A15" s="124" t="s">
        <v>68</v>
      </c>
      <c r="B15" s="125" t="s">
        <v>27</v>
      </c>
      <c r="C15" s="154">
        <v>3.6704952714480539E-4</v>
      </c>
      <c r="D15" s="155">
        <v>3.3233542601873951E-2</v>
      </c>
      <c r="E15" s="155">
        <v>0.96055869360220625</v>
      </c>
      <c r="F15" s="155">
        <v>2.5921951470953028E-3</v>
      </c>
      <c r="G15" s="155">
        <v>2.7037083832292004E-6</v>
      </c>
      <c r="H15" s="156">
        <v>3.2458154132965346E-3</v>
      </c>
      <c r="I15" s="211">
        <v>1</v>
      </c>
    </row>
    <row r="16" spans="1:9" ht="27" customHeight="1" x14ac:dyDescent="0.15">
      <c r="A16" s="124" t="s">
        <v>69</v>
      </c>
      <c r="B16" s="125" t="s">
        <v>94</v>
      </c>
      <c r="C16" s="154">
        <v>7.1335706733434796E-3</v>
      </c>
      <c r="D16" s="155">
        <v>0.22028781886615045</v>
      </c>
      <c r="E16" s="155">
        <v>0.76994113969176303</v>
      </c>
      <c r="F16" s="155">
        <v>8.6985263923150812E-5</v>
      </c>
      <c r="G16" s="155">
        <v>1.1173824061578799E-7</v>
      </c>
      <c r="H16" s="156">
        <v>2.5503737665793459E-3</v>
      </c>
      <c r="I16" s="211">
        <v>1</v>
      </c>
    </row>
    <row r="17" spans="1:9" ht="27" customHeight="1" x14ac:dyDescent="0.15">
      <c r="A17" s="124" t="s">
        <v>70</v>
      </c>
      <c r="B17" s="125" t="s">
        <v>30</v>
      </c>
      <c r="C17" s="154">
        <v>6.3335684405934858E-2</v>
      </c>
      <c r="D17" s="155">
        <v>0.34182552000420918</v>
      </c>
      <c r="E17" s="155">
        <v>0.24540579895143369</v>
      </c>
      <c r="F17" s="155">
        <v>7.6368846077415758E-2</v>
      </c>
      <c r="G17" s="155">
        <v>4.7116597901393727E-5</v>
      </c>
      <c r="H17" s="156">
        <v>0.27301703396310506</v>
      </c>
      <c r="I17" s="211">
        <v>1</v>
      </c>
    </row>
    <row r="18" spans="1:9" s="61" customFormat="1" ht="27" customHeight="1" x14ac:dyDescent="0.15">
      <c r="A18" s="130" t="s">
        <v>71</v>
      </c>
      <c r="B18" s="131" t="s">
        <v>28</v>
      </c>
      <c r="C18" s="158">
        <v>2.5500156578428329E-2</v>
      </c>
      <c r="D18" s="159">
        <v>0.36185231805160045</v>
      </c>
      <c r="E18" s="159">
        <v>0.20687359741483069</v>
      </c>
      <c r="F18" s="159">
        <v>0.18008845467520376</v>
      </c>
      <c r="G18" s="159">
        <v>1.8783565163824417E-4</v>
      </c>
      <c r="H18" s="160">
        <v>0.22549763762829855</v>
      </c>
      <c r="I18" s="213">
        <v>1</v>
      </c>
    </row>
    <row r="19" spans="1:9" ht="27" customHeight="1" thickBot="1" x14ac:dyDescent="0.2">
      <c r="A19" s="185"/>
      <c r="B19" s="146" t="s">
        <v>118</v>
      </c>
      <c r="C19" s="174">
        <v>2.2367236063327169E-2</v>
      </c>
      <c r="D19" s="175">
        <v>0.38052514070971705</v>
      </c>
      <c r="E19" s="175">
        <v>0.2926725433791712</v>
      </c>
      <c r="F19" s="175">
        <v>0.11833415687378135</v>
      </c>
      <c r="G19" s="175">
        <v>1.4066192919871655E-4</v>
      </c>
      <c r="H19" s="176">
        <v>0.18596026104480448</v>
      </c>
      <c r="I19" s="215">
        <v>1</v>
      </c>
    </row>
    <row r="22" spans="1:9" ht="27" customHeight="1" x14ac:dyDescent="0.15"/>
    <row r="23" spans="1:9" ht="27" customHeight="1" x14ac:dyDescent="0.15"/>
    <row r="24" spans="1:9" s="61" customFormat="1" ht="27" customHeight="1" x14ac:dyDescent="0.15">
      <c r="A24" s="103"/>
      <c r="B24" s="4"/>
      <c r="C24" s="4"/>
      <c r="D24" s="4"/>
      <c r="E24" s="4"/>
      <c r="F24" s="4"/>
      <c r="G24" s="4"/>
      <c r="H24" s="4"/>
      <c r="I24" s="4"/>
    </row>
    <row r="25" spans="1:9" s="61" customFormat="1" ht="27" customHeight="1" x14ac:dyDescent="0.15">
      <c r="A25" s="103"/>
      <c r="B25" s="4"/>
      <c r="C25" s="4"/>
      <c r="D25" s="4"/>
      <c r="E25" s="4"/>
      <c r="F25" s="4"/>
      <c r="G25" s="4"/>
      <c r="H25" s="4"/>
      <c r="I25" s="4"/>
    </row>
    <row r="26" spans="1:9" s="61" customFormat="1" ht="27" customHeight="1" x14ac:dyDescent="0.15">
      <c r="A26" s="103"/>
      <c r="B26" s="4"/>
      <c r="C26" s="4"/>
      <c r="D26" s="4"/>
      <c r="E26" s="4"/>
      <c r="F26" s="4"/>
      <c r="G26" s="4"/>
      <c r="H26" s="4"/>
      <c r="I26" s="4"/>
    </row>
    <row r="28" spans="1:9" s="17" customFormat="1" ht="13.5" customHeight="1" x14ac:dyDescent="0.15">
      <c r="A28" s="103"/>
      <c r="B28" s="4"/>
      <c r="C28" s="4"/>
      <c r="D28" s="4"/>
      <c r="E28" s="4"/>
      <c r="F28" s="4"/>
      <c r="G28" s="4"/>
      <c r="H28" s="4"/>
      <c r="I28" s="4"/>
    </row>
    <row r="29" spans="1:9" s="28" customFormat="1" ht="49.5" customHeight="1" x14ac:dyDescent="0.15">
      <c r="A29" s="103"/>
      <c r="B29" s="4"/>
      <c r="C29" s="4"/>
      <c r="D29" s="4"/>
      <c r="E29" s="4"/>
      <c r="F29" s="4"/>
      <c r="G29" s="4"/>
      <c r="H29" s="4"/>
      <c r="I29" s="4"/>
    </row>
    <row r="30" spans="1:9" ht="27" customHeight="1" x14ac:dyDescent="0.15"/>
    <row r="31" spans="1:9" ht="27" customHeight="1" x14ac:dyDescent="0.15"/>
    <row r="32" spans="1:9" ht="27" customHeight="1" x14ac:dyDescent="0.15"/>
    <row r="33" spans="1:9" ht="27" customHeight="1" x14ac:dyDescent="0.15"/>
    <row r="34" spans="1:9" ht="27" customHeight="1" x14ac:dyDescent="0.15"/>
    <row r="35" spans="1:9" ht="27" customHeight="1" x14ac:dyDescent="0.15"/>
    <row r="36" spans="1:9" ht="27" customHeight="1" x14ac:dyDescent="0.15"/>
    <row r="37" spans="1:9" ht="27" customHeight="1" x14ac:dyDescent="0.15"/>
    <row r="38" spans="1:9" ht="27" customHeight="1" x14ac:dyDescent="0.15"/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s="61" customFormat="1" ht="27" customHeight="1" x14ac:dyDescent="0.15">
      <c r="A43" s="103"/>
      <c r="B43" s="4"/>
      <c r="C43" s="4"/>
      <c r="D43" s="4"/>
      <c r="E43" s="4"/>
      <c r="F43" s="4"/>
      <c r="G43" s="4"/>
      <c r="H43" s="4"/>
      <c r="I43" s="4"/>
    </row>
    <row r="44" spans="1:9" s="61" customFormat="1" ht="27" customHeight="1" x14ac:dyDescent="0.15">
      <c r="A44" s="103"/>
      <c r="B44" s="4"/>
      <c r="C44" s="4"/>
      <c r="D44" s="4"/>
      <c r="E44" s="4"/>
      <c r="F44" s="4"/>
      <c r="G44" s="4"/>
      <c r="H44" s="4"/>
      <c r="I44" s="4"/>
    </row>
    <row r="45" spans="1:9" s="61" customFormat="1" ht="27" customHeight="1" x14ac:dyDescent="0.15">
      <c r="A45" s="103"/>
      <c r="B45" s="4"/>
      <c r="C45" s="4"/>
      <c r="D45" s="4"/>
      <c r="E45" s="4"/>
      <c r="F45" s="4"/>
      <c r="G45" s="4"/>
      <c r="H45" s="4"/>
      <c r="I45" s="4"/>
    </row>
    <row r="48" spans="1:9" s="17" customFormat="1" ht="13.5" customHeight="1" x14ac:dyDescent="0.15">
      <c r="A48" s="103"/>
      <c r="B48" s="4"/>
      <c r="C48" s="4"/>
      <c r="D48" s="4"/>
      <c r="E48" s="4"/>
      <c r="F48" s="4"/>
      <c r="G48" s="4"/>
      <c r="H48" s="4"/>
      <c r="I48" s="4"/>
    </row>
    <row r="49" spans="1:9" s="28" customFormat="1" ht="49.5" customHeight="1" x14ac:dyDescent="0.15">
      <c r="A49" s="103"/>
      <c r="B49" s="4"/>
      <c r="C49" s="4"/>
      <c r="D49" s="4"/>
      <c r="E49" s="4"/>
      <c r="F49" s="4"/>
      <c r="G49" s="4"/>
      <c r="H49" s="4"/>
      <c r="I49" s="4"/>
    </row>
    <row r="50" spans="1:9" ht="27" customHeight="1" x14ac:dyDescent="0.15"/>
    <row r="51" spans="1:9" ht="27" customHeight="1" x14ac:dyDescent="0.15"/>
    <row r="52" spans="1:9" ht="27" customHeight="1" x14ac:dyDescent="0.15"/>
    <row r="53" spans="1:9" ht="27" customHeight="1" x14ac:dyDescent="0.15"/>
    <row r="54" spans="1:9" ht="27" customHeight="1" x14ac:dyDescent="0.15"/>
    <row r="55" spans="1:9" ht="27" customHeight="1" x14ac:dyDescent="0.15"/>
    <row r="56" spans="1:9" ht="27" customHeight="1" x14ac:dyDescent="0.15"/>
    <row r="57" spans="1:9" ht="27" customHeight="1" x14ac:dyDescent="0.15"/>
    <row r="58" spans="1:9" ht="27" customHeight="1" x14ac:dyDescent="0.15"/>
    <row r="59" spans="1:9" ht="27" customHeight="1" x14ac:dyDescent="0.15"/>
    <row r="60" spans="1:9" ht="27" customHeight="1" x14ac:dyDescent="0.15"/>
    <row r="61" spans="1:9" ht="27" customHeight="1" x14ac:dyDescent="0.15"/>
    <row r="62" spans="1:9" ht="27" customHeight="1" x14ac:dyDescent="0.15"/>
    <row r="63" spans="1:9" s="61" customFormat="1" ht="27" customHeight="1" x14ac:dyDescent="0.15">
      <c r="A63" s="103"/>
      <c r="B63" s="4"/>
      <c r="C63" s="4"/>
      <c r="D63" s="4"/>
      <c r="E63" s="4"/>
      <c r="F63" s="4"/>
      <c r="G63" s="4"/>
      <c r="H63" s="4"/>
      <c r="I63" s="4"/>
    </row>
    <row r="64" spans="1:9" s="61" customFormat="1" ht="27" customHeight="1" x14ac:dyDescent="0.15">
      <c r="A64" s="103"/>
      <c r="B64" s="4"/>
      <c r="C64" s="4"/>
      <c r="D64" s="4"/>
      <c r="E64" s="4"/>
      <c r="F64" s="4"/>
      <c r="G64" s="4"/>
      <c r="H64" s="4"/>
      <c r="I64" s="4"/>
    </row>
    <row r="65" spans="1:9" s="61" customFormat="1" ht="27" customHeight="1" x14ac:dyDescent="0.15">
      <c r="A65" s="103"/>
      <c r="B65" s="4"/>
      <c r="C65" s="4"/>
      <c r="D65" s="4"/>
      <c r="E65" s="4"/>
      <c r="F65" s="4"/>
      <c r="G65" s="4"/>
      <c r="H65" s="4"/>
      <c r="I65" s="4"/>
    </row>
  </sheetData>
  <mergeCells count="3">
    <mergeCell ref="A4:B4"/>
    <mergeCell ref="A1:H1"/>
    <mergeCell ref="A3:B3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取引基本表</vt:lpstr>
      <vt:lpstr>投入係数表</vt:lpstr>
      <vt:lpstr>逆行列係数表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輸移入誘発額</vt:lpstr>
      <vt:lpstr>輸移入誘発係数</vt:lpstr>
      <vt:lpstr>輸移入誘発依存度</vt:lpstr>
      <vt:lpstr>取引基本表!Print_Area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沖縄県</cp:lastModifiedBy>
  <cp:lastPrinted>2016-07-22T08:12:25Z</cp:lastPrinted>
  <dcterms:created xsi:type="dcterms:W3CDTF">2015-04-21T05:17:00Z</dcterms:created>
  <dcterms:modified xsi:type="dcterms:W3CDTF">2016-08-10T04:37:50Z</dcterms:modified>
</cp:coreProperties>
</file>