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480" yWindow="90" windowWidth="18180" windowHeight="8535" tabRatio="759"/>
  </bookViews>
  <sheets>
    <sheet name="参考表1" sheetId="11" r:id="rId1"/>
  </sheets>
  <calcPr calcId="145621"/>
</workbook>
</file>

<file path=xl/calcChain.xml><?xml version="1.0" encoding="utf-8"?>
<calcChain xmlns="http://schemas.openxmlformats.org/spreadsheetml/2006/main">
  <c r="I9" i="11" l="1"/>
  <c r="M31" i="11" l="1"/>
  <c r="L31" i="11"/>
  <c r="M30" i="11"/>
  <c r="L30" i="11"/>
  <c r="L8" i="11"/>
  <c r="M8" i="11"/>
  <c r="L9" i="11"/>
  <c r="M9" i="11"/>
  <c r="L10" i="11"/>
  <c r="M10" i="11"/>
  <c r="L11" i="11"/>
  <c r="M11" i="11"/>
  <c r="L12" i="11"/>
  <c r="M12" i="11"/>
  <c r="L13" i="11"/>
  <c r="M13" i="11"/>
  <c r="L14" i="11"/>
  <c r="M14" i="11"/>
  <c r="L15" i="11"/>
  <c r="M15" i="11"/>
  <c r="L16" i="11"/>
  <c r="M16" i="11"/>
  <c r="L17" i="11"/>
  <c r="M17" i="11"/>
  <c r="L18" i="11"/>
  <c r="M18" i="11"/>
  <c r="L19" i="11"/>
  <c r="M19" i="11"/>
  <c r="L20" i="11"/>
  <c r="M20" i="11"/>
  <c r="L21" i="11"/>
  <c r="M21" i="11"/>
  <c r="L22" i="11"/>
  <c r="M22" i="11"/>
  <c r="L23" i="11"/>
  <c r="M23" i="11"/>
  <c r="L24" i="11"/>
  <c r="M24" i="11"/>
  <c r="L25" i="11"/>
  <c r="M25" i="11"/>
  <c r="L26" i="11"/>
  <c r="M26" i="11"/>
  <c r="L27" i="11"/>
  <c r="M27" i="11"/>
  <c r="L28" i="11"/>
  <c r="M28" i="11"/>
  <c r="M7" i="11"/>
  <c r="L7" i="11"/>
  <c r="K31" i="11"/>
  <c r="K30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8" i="11"/>
  <c r="K7" i="11"/>
  <c r="I7" i="11"/>
  <c r="I31" i="11"/>
  <c r="I30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8" i="11"/>
  <c r="E10" i="11"/>
  <c r="E9" i="11"/>
  <c r="E8" i="11"/>
  <c r="G31" i="11"/>
  <c r="F31" i="11"/>
  <c r="G30" i="11"/>
  <c r="F30" i="11"/>
  <c r="F8" i="11"/>
  <c r="G8" i="11"/>
  <c r="F9" i="11"/>
  <c r="G9" i="11"/>
  <c r="F10" i="11"/>
  <c r="G10" i="11"/>
  <c r="F11" i="11"/>
  <c r="G11" i="11"/>
  <c r="F12" i="11"/>
  <c r="G12" i="11"/>
  <c r="F13" i="11"/>
  <c r="G13" i="11"/>
  <c r="F14" i="11"/>
  <c r="G14" i="11"/>
  <c r="F15" i="11"/>
  <c r="G15" i="11"/>
  <c r="F16" i="11"/>
  <c r="G16" i="11"/>
  <c r="F17" i="11"/>
  <c r="G17" i="11"/>
  <c r="F18" i="11"/>
  <c r="G18" i="11"/>
  <c r="F19" i="11"/>
  <c r="G19" i="11"/>
  <c r="F20" i="11"/>
  <c r="G20" i="11"/>
  <c r="F21" i="11"/>
  <c r="G21" i="11"/>
  <c r="F22" i="11"/>
  <c r="G22" i="11"/>
  <c r="F23" i="11"/>
  <c r="G23" i="11"/>
  <c r="F24" i="11"/>
  <c r="G24" i="11"/>
  <c r="F25" i="11"/>
  <c r="G25" i="11"/>
  <c r="F26" i="11"/>
  <c r="G26" i="11"/>
  <c r="F27" i="11"/>
  <c r="G27" i="11"/>
  <c r="F28" i="11"/>
  <c r="G28" i="11"/>
  <c r="G7" i="11"/>
  <c r="F7" i="11"/>
  <c r="E31" i="11"/>
  <c r="E30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7" i="11"/>
  <c r="C8" i="11"/>
  <c r="C31" i="11"/>
  <c r="C30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7" i="11"/>
</calcChain>
</file>

<file path=xl/sharedStrings.xml><?xml version="1.0" encoding="utf-8"?>
<sst xmlns="http://schemas.openxmlformats.org/spreadsheetml/2006/main" count="57" uniqueCount="41">
  <si>
    <t>事業所数</t>
    <rPh sb="0" eb="3">
      <t>ジギョウショ</t>
    </rPh>
    <rPh sb="3" eb="4">
      <t>スウ</t>
    </rPh>
    <phoneticPr fontId="3"/>
  </si>
  <si>
    <t>参考表1　　　産業中分類別事業所数および従業者数（全事業所）</t>
    <rPh sb="0" eb="2">
      <t>サンコウ</t>
    </rPh>
    <rPh sb="2" eb="3">
      <t>ヒョウ</t>
    </rPh>
    <rPh sb="7" eb="9">
      <t>サンギョウ</t>
    </rPh>
    <rPh sb="9" eb="10">
      <t>チュウ</t>
    </rPh>
    <rPh sb="10" eb="12">
      <t>ブンルイ</t>
    </rPh>
    <rPh sb="12" eb="13">
      <t>ベツ</t>
    </rPh>
    <rPh sb="13" eb="16">
      <t>ジギョウショ</t>
    </rPh>
    <rPh sb="16" eb="17">
      <t>スウ</t>
    </rPh>
    <rPh sb="20" eb="22">
      <t>ジュウギョウ</t>
    </rPh>
    <rPh sb="22" eb="23">
      <t>シャ</t>
    </rPh>
    <rPh sb="23" eb="24">
      <t>スウ</t>
    </rPh>
    <rPh sb="25" eb="28">
      <t>ゼンジギョウ</t>
    </rPh>
    <rPh sb="28" eb="29">
      <t>ショ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</si>
  <si>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</si>
  <si>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従業者数</t>
    <rPh sb="0" eb="2">
      <t>ジュウギョウ</t>
    </rPh>
    <rPh sb="2" eb="3">
      <t>シャ</t>
    </rPh>
    <rPh sb="3" eb="4">
      <t>スウ</t>
    </rPh>
    <phoneticPr fontId="3"/>
  </si>
  <si>
    <t>人</t>
    <rPh sb="0" eb="1">
      <t>ニン</t>
    </rPh>
    <phoneticPr fontId="3"/>
  </si>
  <si>
    <t>09　食料品</t>
    <phoneticPr fontId="3"/>
  </si>
  <si>
    <t>12　木材</t>
    <phoneticPr fontId="3"/>
  </si>
  <si>
    <t>15　印刷</t>
    <phoneticPr fontId="3"/>
  </si>
  <si>
    <t>18　プラスチック</t>
    <phoneticPr fontId="3"/>
  </si>
  <si>
    <t>22　鉄鋼</t>
    <phoneticPr fontId="3"/>
  </si>
  <si>
    <t>23　非鉄金属</t>
    <phoneticPr fontId="3"/>
  </si>
  <si>
    <t>24　金属製品</t>
    <phoneticPr fontId="3"/>
  </si>
  <si>
    <t>28　電子部品</t>
    <phoneticPr fontId="3"/>
  </si>
  <si>
    <t>29　電気機械</t>
    <phoneticPr fontId="3"/>
  </si>
  <si>
    <t>30　情報通信</t>
    <phoneticPr fontId="3"/>
  </si>
  <si>
    <t>実数</t>
    <rPh sb="0" eb="2">
      <t>ジッスウ</t>
    </rPh>
    <phoneticPr fontId="3"/>
  </si>
  <si>
    <t>構成比</t>
    <rPh sb="0" eb="3">
      <t>コウセイヒ</t>
    </rPh>
    <phoneticPr fontId="3"/>
  </si>
  <si>
    <t>％</t>
    <phoneticPr fontId="3"/>
  </si>
  <si>
    <t>％</t>
    <phoneticPr fontId="3"/>
  </si>
  <si>
    <t>　　 合計</t>
    <phoneticPr fontId="3"/>
  </si>
  <si>
    <t>10　飲料・たばこ</t>
    <phoneticPr fontId="3"/>
  </si>
  <si>
    <t>11　繊維</t>
    <phoneticPr fontId="3"/>
  </si>
  <si>
    <t>13　家具</t>
    <phoneticPr fontId="3"/>
  </si>
  <si>
    <t>14　パルプ・紙</t>
    <phoneticPr fontId="3"/>
  </si>
  <si>
    <t>16　化学工業</t>
    <phoneticPr fontId="3"/>
  </si>
  <si>
    <t>17　石油製品</t>
    <phoneticPr fontId="3"/>
  </si>
  <si>
    <t>19　ゴム製品</t>
    <phoneticPr fontId="3"/>
  </si>
  <si>
    <t>20　なめし革</t>
    <phoneticPr fontId="3"/>
  </si>
  <si>
    <t>21　窯業・土石</t>
    <phoneticPr fontId="3"/>
  </si>
  <si>
    <t>25　はん用機械</t>
    <phoneticPr fontId="3"/>
  </si>
  <si>
    <t>26　生産機械</t>
    <phoneticPr fontId="3"/>
  </si>
  <si>
    <t>27　業務用機械</t>
    <phoneticPr fontId="3"/>
  </si>
  <si>
    <t>-</t>
    <phoneticPr fontId="3"/>
  </si>
  <si>
    <t>-</t>
  </si>
  <si>
    <t>31　輸送機械</t>
    <phoneticPr fontId="3"/>
  </si>
  <si>
    <t>32　その他</t>
    <phoneticPr fontId="3"/>
  </si>
  <si>
    <t>※「事業所数」及び「従業者数」は、推計値（従業者3人以下の事業所）を含む。</t>
    <rPh sb="2" eb="5">
      <t>ジギョウショ</t>
    </rPh>
    <rPh sb="5" eb="6">
      <t>スウ</t>
    </rPh>
    <rPh sb="7" eb="8">
      <t>オヨ</t>
    </rPh>
    <rPh sb="10" eb="11">
      <t>ジュウ</t>
    </rPh>
    <rPh sb="11" eb="14">
      <t>ギョウシャスウ</t>
    </rPh>
    <rPh sb="17" eb="20">
      <t>スイケイチ</t>
    </rPh>
    <rPh sb="34" eb="35">
      <t>フク</t>
    </rPh>
    <phoneticPr fontId="3"/>
  </si>
  <si>
    <t>増減数</t>
    <rPh sb="2" eb="3">
      <t>スウ</t>
    </rPh>
    <phoneticPr fontId="26"/>
  </si>
  <si>
    <t>前年比</t>
    <rPh sb="0" eb="2">
      <t>ゼンネン</t>
    </rPh>
    <rPh sb="2" eb="3">
      <t>ヒ</t>
    </rPh>
    <phoneticPr fontId="26"/>
  </si>
  <si>
    <t>25年</t>
    <phoneticPr fontId="3"/>
  </si>
  <si>
    <t>26年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</si>
</sst>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#;&quot;△&quot;\ #,###;\-"/>
    <numFmt numFmtId="178" formatCode="0.0;&quot;△ &quot;0.0"/>
    <numFmt numFmtId="179" formatCode="#,##0.0;&quot;△ &quot;#,##0.0"/>
  </numFmts>
  <fonts count="27" x14ac:knownFonts="1">
    <font>
      <sz val="11"/>
      <color theme="1"/>
      <name val="ＭＳ Ｐゴシック"/>
      <family val="3"/>
      <charset val="128"/>
      <scheme val="minor"/>
    </font>
    <font>
      <sz val="12"/>
      <color theme="1"/>
      <name val="HGｺﾞｼｯｸM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8" applyNumberFormat="0" applyFon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30" borderId="1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0" xfId="43" applyFont="1"/>
    <xf numFmtId="0" fontId="6" fillId="0" borderId="0" xfId="43" applyFont="1" applyAlignment="1"/>
    <xf numFmtId="0" fontId="6" fillId="0" borderId="0" xfId="43" applyFont="1" applyBorder="1" applyAlignment="1">
      <alignment horizontal="left" vertical="top"/>
    </xf>
    <xf numFmtId="0" fontId="6" fillId="0" borderId="0" xfId="43" applyFont="1"/>
    <xf numFmtId="178" fontId="6" fillId="0" borderId="0" xfId="43" applyNumberFormat="1" applyFont="1" applyAlignment="1"/>
    <xf numFmtId="0" fontId="8" fillId="0" borderId="1" xfId="43" applyFont="1" applyFill="1" applyBorder="1" applyAlignment="1">
      <alignment horizontal="center" vertical="center"/>
    </xf>
    <xf numFmtId="0" fontId="8" fillId="0" borderId="1" xfId="43" applyFont="1" applyBorder="1" applyAlignment="1">
      <alignment horizontal="center" vertical="center"/>
    </xf>
    <xf numFmtId="0" fontId="6" fillId="0" borderId="2" xfId="43" applyNumberFormat="1" applyFont="1" applyBorder="1" applyAlignment="1">
      <alignment horizontal="left" vertical="top"/>
    </xf>
    <xf numFmtId="0" fontId="7" fillId="0" borderId="18" xfId="43" applyNumberFormat="1" applyFont="1" applyBorder="1" applyAlignment="1">
      <alignment horizontal="right" vertical="top"/>
    </xf>
    <xf numFmtId="178" fontId="7" fillId="0" borderId="18" xfId="43" applyNumberFormat="1" applyFont="1" applyBorder="1" applyAlignment="1">
      <alignment horizontal="right" vertical="top"/>
    </xf>
    <xf numFmtId="0" fontId="7" fillId="0" borderId="17" xfId="43" applyNumberFormat="1" applyFont="1" applyBorder="1" applyAlignment="1">
      <alignment horizontal="right" vertical="top"/>
    </xf>
    <xf numFmtId="176" fontId="8" fillId="0" borderId="19" xfId="43" applyNumberFormat="1" applyFont="1" applyBorder="1" applyAlignment="1">
      <alignment vertical="center"/>
    </xf>
    <xf numFmtId="177" fontId="8" fillId="0" borderId="20" xfId="43" applyNumberFormat="1" applyFont="1" applyFill="1" applyBorder="1" applyAlignment="1">
      <alignment horizontal="right" vertical="center"/>
    </xf>
    <xf numFmtId="179" fontId="8" fillId="0" borderId="0" xfId="43" applyNumberFormat="1" applyFont="1" applyBorder="1" applyAlignment="1">
      <alignment horizontal="right" vertical="center"/>
    </xf>
    <xf numFmtId="177" fontId="8" fillId="0" borderId="0" xfId="43" applyNumberFormat="1" applyFont="1" applyFill="1" applyBorder="1" applyAlignment="1">
      <alignment horizontal="right" vertical="center"/>
    </xf>
    <xf numFmtId="176" fontId="8" fillId="0" borderId="0" xfId="43" applyNumberFormat="1" applyFont="1" applyBorder="1" applyAlignment="1">
      <alignment horizontal="right" vertical="center"/>
    </xf>
    <xf numFmtId="176" fontId="8" fillId="0" borderId="21" xfId="43" applyNumberFormat="1" applyFont="1" applyBorder="1" applyAlignment="1">
      <alignment horizontal="right" vertical="center"/>
    </xf>
    <xf numFmtId="176" fontId="8" fillId="0" borderId="3" xfId="43" applyNumberFormat="1" applyFont="1" applyBorder="1" applyAlignment="1">
      <alignment vertical="center"/>
    </xf>
    <xf numFmtId="177" fontId="8" fillId="0" borderId="22" xfId="43" applyNumberFormat="1" applyFont="1" applyFill="1" applyBorder="1" applyAlignment="1">
      <alignment horizontal="right" vertical="center"/>
    </xf>
    <xf numFmtId="179" fontId="8" fillId="0" borderId="23" xfId="43" applyNumberFormat="1" applyFont="1" applyBorder="1" applyAlignment="1">
      <alignment horizontal="right" vertical="center"/>
    </xf>
    <xf numFmtId="177" fontId="8" fillId="0" borderId="23" xfId="43" applyNumberFormat="1" applyFont="1" applyFill="1" applyBorder="1" applyAlignment="1">
      <alignment horizontal="right" vertical="center"/>
    </xf>
    <xf numFmtId="176" fontId="8" fillId="0" borderId="23" xfId="43" applyNumberFormat="1" applyFont="1" applyBorder="1" applyAlignment="1">
      <alignment horizontal="right" vertical="center"/>
    </xf>
    <xf numFmtId="176" fontId="8" fillId="0" borderId="24" xfId="43" applyNumberFormat="1" applyFont="1" applyBorder="1" applyAlignment="1">
      <alignment horizontal="right" vertical="center"/>
    </xf>
    <xf numFmtId="176" fontId="8" fillId="0" borderId="0" xfId="43" applyNumberFormat="1" applyFont="1" applyFill="1" applyBorder="1" applyAlignment="1">
      <alignment vertical="center"/>
    </xf>
    <xf numFmtId="0" fontId="7" fillId="0" borderId="16" xfId="43" applyNumberFormat="1" applyFont="1" applyBorder="1" applyAlignment="1">
      <alignment horizontal="right" vertical="top"/>
    </xf>
    <xf numFmtId="0" fontId="5" fillId="0" borderId="0" xfId="43" applyFont="1" applyBorder="1" applyAlignment="1">
      <alignment horizontal="center" vertical="center"/>
    </xf>
    <xf numFmtId="0" fontId="8" fillId="0" borderId="1" xfId="43" applyFont="1" applyBorder="1" applyAlignment="1">
      <alignment horizontal="center" vertical="center"/>
    </xf>
    <xf numFmtId="0" fontId="8" fillId="0" borderId="4" xfId="43" applyFont="1" applyBorder="1" applyAlignment="1">
      <alignment horizontal="center" vertical="center"/>
    </xf>
    <xf numFmtId="0" fontId="8" fillId="0" borderId="5" xfId="43" applyFont="1" applyBorder="1" applyAlignment="1">
      <alignment horizontal="center" vertical="center"/>
    </xf>
    <xf numFmtId="0" fontId="8" fillId="0" borderId="6" xfId="43" applyFont="1" applyBorder="1" applyAlignment="1">
      <alignment horizontal="center" vertical="center"/>
    </xf>
    <xf numFmtId="0" fontId="8" fillId="0" borderId="16" xfId="43" applyFont="1" applyBorder="1" applyAlignment="1">
      <alignment horizontal="center" vertical="center"/>
    </xf>
    <xf numFmtId="0" fontId="8" fillId="0" borderId="17" xfId="43" applyFont="1" applyBorder="1" applyAlignment="1">
      <alignment horizontal="center" vertical="center"/>
    </xf>
    <xf numFmtId="178" fontId="8" fillId="0" borderId="2" xfId="43" applyNumberFormat="1" applyFont="1" applyBorder="1" applyAlignment="1">
      <alignment horizontal="center" vertical="center"/>
    </xf>
    <xf numFmtId="178" fontId="8" fillId="0" borderId="3" xfId="43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標準 4" xfId="4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358140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103822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358140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103822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358140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V="1">
          <a:off x="103822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 flipV="1">
          <a:off x="358140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V="1">
          <a:off x="103822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 flipV="1">
          <a:off x="358140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1543050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103822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6" name="Line 11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7" name="Line 11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8" name="Line 11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9" name="Line 11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0" name="Line 11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1" name="Line 12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2" name="Line 12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3" name="Line 12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4" name="Line 12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5" name="Line 12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6" name="Line 12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7" name="Line 12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8" name="Line 12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9" name="Line 12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0" name="Line 12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1" name="Line 13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2" name="Line 13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3" name="Line 13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73" name="Line 17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74" name="Line 17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75" name="Line 17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76" name="Line 17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77" name="Line 17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78" name="Line 17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79" name="Line 17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0" name="Line 17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1" name="Line 18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3" name="Line 18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4" name="Line 18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5" name="Line 18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6" name="Line 18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7" name="Line 18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8" name="Line 18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9" name="Line 18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0" name="Line 18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1" name="Line 19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2" name="Line 19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3" name="Line 19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4" name="Line 19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5" name="Line 19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6" name="Line 19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7" name="Line 19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8" name="Line 19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9" name="Line 19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6" name="Line 23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7" name="Line 23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8" name="Line 23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9" name="Line 23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0" name="Line 23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1" name="Line 24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2" name="Line 24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3" name="Line 24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4" name="Line 24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5" name="Line 24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6" name="Line 24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7" name="Line 24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8" name="Line 24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9" name="Line 24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50" name="Line 24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51" name="Line 25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52" name="Line 25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53" name="Line 25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54" name="Line 25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58" name="Line 25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59" name="Line 25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60" name="Line 25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61" name="Line 26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62" name="Line 26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63" name="Line 26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64" name="Line 26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65" name="Line 26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66" name="Line 26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67" name="Line 26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68" name="Line 26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69" name="Line 26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70" name="Line 26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71" name="Line 27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72" name="Line 27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73" name="Line 27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74" name="Line 27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75" name="Line 27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76" name="Line 27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77" name="Line 27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78" name="Line 27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79" name="Line 27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80" name="Line 27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81" name="Line 28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82" name="Line 28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83" name="Line 28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84" name="Line 28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85" name="Line 28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86" name="Line 28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87" name="Line 28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88" name="Line 28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89" name="Line 28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02" name="Line 30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03" name="Line 30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04" name="Line 30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05" name="Line 30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06" name="Line 30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07" name="Line 30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08" name="Line 30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09" name="Line 30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10" name="Line 30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11" name="Line 31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12" name="Line 31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13" name="Line 31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14" name="Line 31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15" name="Line 31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16" name="Line 31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17" name="Line 31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18" name="Line 31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19" name="Line 31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20" name="Line 31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21" name="Line 32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22" name="Line 32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23" name="Line 32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24" name="Line 32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25" name="Line 32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26" name="Line 32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27" name="Line 32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28" name="Line 32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29" name="Line 32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30" name="Line 32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31" name="Line 33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32" name="Line 33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33" name="Line 33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34" name="Line 33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35" name="Line 33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36" name="Line 33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37" name="Line 33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38" name="Line 33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39" name="Line 33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40" name="Line 33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41" name="Line 34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42" name="Line 34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43" name="Line 34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44" name="Line 34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45" name="Line 34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46" name="Line 34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47" name="Line 34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48" name="Line 34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49" name="Line 34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50" name="Line 349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51" name="Line 35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52" name="Line 35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53" name="Line 35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54" name="Line 35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55" name="Line 35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56" name="Line 35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57" name="Line 35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58" name="Line 35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59" name="Line 358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60" name="Line 35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61" name="Line 36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62" name="Line 36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63" name="Line 36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64" name="Line 36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65" name="Line 36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66" name="Line 36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67" name="Line 36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68" name="Line 367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69" name="Line 36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70" name="Line 36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71" name="Line 37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72" name="Line 37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73" name="Line 37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74" name="Line 37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75" name="Line 37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76" name="Line 37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77" name="Line 376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78" name="Line 37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79" name="Line 37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80" name="Line 37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81" name="Line 38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82" name="Line 38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83" name="Line 38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84" name="Line 38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85" name="Line 38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86" name="Line 385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87" name="Line 38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88" name="Line 38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89" name="Line 38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90" name="Line 38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91" name="Line 39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92" name="Line 39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93" name="Line 39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94" name="Line 39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95" name="Line 39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96" name="Line 39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97" name="Line 39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98" name="Line 39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399" name="Line 39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00" name="Line 39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01" name="Line 40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02" name="Line 40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03" name="Line 40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04" name="Line 40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05" name="Line 40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06" name="Line 40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07" name="Line 40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08" name="Line 40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09" name="Line 40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10" name="Line 40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11" name="Line 41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12" name="Line 41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13" name="Line 41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14" name="Line 41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15" name="Line 41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16" name="Line 41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17" name="Line 41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18" name="Line 41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19" name="Line 41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20" name="Line 41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21" name="Line 42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22" name="Line 42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23" name="Line 42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24" name="Line 42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25" name="Line 42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26" name="Line 42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27" name="Line 42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28" name="Line 42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29" name="Line 42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30" name="Line 42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31" name="Line 43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32" name="Line 43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33" name="Line 43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34" name="Line 43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35" name="Line 43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36" name="Line 43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37" name="Line 43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38" name="Line 43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39" name="Line 43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40" name="Line 43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41" name="Line 44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42" name="Line 44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43" name="Line 44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44" name="Line 44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45" name="Line 44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46" name="Line 44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47" name="Line 44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48" name="Line 44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49" name="Line 44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50" name="Line 44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51" name="Line 45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52" name="Line 45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53" name="Line 45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54" name="Line 45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55" name="Line 45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56" name="Line 45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57" name="Line 45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58" name="Line 45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59" name="Line 45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60" name="Line 45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61" name="Line 46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62" name="Line 46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63" name="Line 46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64" name="Line 46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65" name="Line 46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66" name="Line 46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67" name="Line 46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68" name="Line 46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69" name="Line 46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70" name="Line 46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71" name="Line 47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72" name="Line 47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73" name="Line 47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74" name="Line 47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75" name="Line 47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76" name="Line 47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77" name="Line 47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78" name="Line 47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79" name="Line 47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80" name="Line 47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81" name="Line 48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82" name="Line 48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83" name="Line 48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84" name="Line 48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85" name="Line 48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86" name="Line 48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87" name="Line 48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88" name="Line 48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89" name="Line 48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90" name="Line 48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91" name="Line 49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92" name="Line 49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93" name="Line 49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94" name="Line 49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95" name="Line 49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96" name="Line 49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97" name="Line 49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98" name="Line 49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99" name="Line 49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00" name="Line 49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01" name="Line 50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02" name="Line 50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03" name="Line 50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04" name="Line 50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05" name="Line 50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06" name="Line 50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07" name="Line 50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08" name="Line 50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09" name="Line 50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10" name="Line 50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11" name="Line 51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12" name="Line 51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13" name="Line 51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14" name="Line 51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15" name="Line 51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16" name="Line 51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17" name="Line 51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18" name="Line 51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19" name="Line 51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20" name="Line 51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21" name="Line 52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22" name="Line 52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23" name="Line 52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24" name="Line 52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25" name="Line 52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26" name="Line 52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27" name="Line 52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28" name="Line 52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29" name="Line 52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30" name="Line 52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31" name="Line 53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32" name="Line 53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33" name="Line 53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34" name="Line 53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35" name="Line 53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36" name="Line 53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37" name="Line 53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38" name="Line 53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39" name="Line 53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40" name="Line 53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41" name="Line 54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42" name="Line 54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43" name="Line 54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44" name="Line 54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45" name="Line 54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46" name="Line 54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47" name="Line 54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48" name="Line 54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49" name="Line 54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50" name="Line 54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51" name="Line 55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52" name="Line 55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53" name="Line 55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54" name="Line 55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55" name="Line 55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56" name="Line 55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57" name="Line 55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58" name="Line 55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59" name="Line 55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0" name="Line 55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1" name="Line 56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2" name="Line 56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3" name="Line 56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4" name="Line 56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5" name="Line 56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6" name="Line 56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7" name="Line 56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8" name="Line 56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9" name="Line 56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70" name="Line 56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71" name="Line 57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72" name="Line 57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73" name="Line 57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74" name="Line 57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75" name="Line 57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76" name="Line 57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77" name="Line 57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78" name="Line 57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79" name="Line 57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80" name="Line 57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81" name="Line 58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82" name="Line 58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83" name="Line 58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84" name="Line 58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85" name="Line 58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86" name="Line 58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87" name="Line 58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88" name="Line 58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89" name="Line 58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90" name="Line 58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91" name="Line 59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92" name="Line 59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93" name="Line 59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94" name="Line 59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95" name="Line 59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96" name="Line 59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97" name="Line 59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98" name="Line 59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99" name="Line 59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00" name="Line 59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01" name="Line 60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02" name="Line 60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03" name="Line 60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04" name="Line 60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05" name="Line 60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06" name="Line 60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07" name="Line 60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08" name="Line 60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09" name="Line 60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10" name="Line 60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11" name="Line 61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12" name="Line 61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13" name="Line 61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14" name="Line 61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15" name="Line 61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16" name="Line 61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17" name="Line 61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18" name="Line 61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19" name="Line 61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20" name="Line 61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21" name="Line 62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22" name="Line 62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23" name="Line 62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24" name="Line 62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25" name="Line 62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26" name="Line 62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27" name="Line 62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28" name="Line 62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29" name="Line 62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30" name="Line 62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31" name="Line 63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32" name="Line 63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33" name="Line 63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34" name="Line 63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35" name="Line 63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36" name="Line 63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37" name="Line 63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38" name="Line 63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39" name="Line 63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40" name="Line 63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41" name="Line 64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42" name="Line 64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43" name="Line 64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44" name="Line 64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45" name="Line 64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46" name="Line 64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47" name="Line 64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48" name="Line 64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49" name="Line 64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50" name="Line 64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51" name="Line 65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52" name="Line 65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53" name="Line 65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54" name="Line 65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55" name="Line 65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56" name="Line 65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57" name="Line 65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58" name="Line 65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59" name="Line 65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60" name="Line 65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61" name="Line 66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62" name="Line 66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63" name="Line 66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64" name="Line 66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65" name="Line 66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66" name="Line 66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67" name="Line 66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68" name="Line 66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69" name="Line 66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70" name="Line 669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71" name="Line 67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72" name="Line 67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73" name="Line 67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74" name="Line 67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75" name="Line 67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76" name="Line 67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77" name="Line 67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78" name="Line 67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79" name="Line 67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80" name="Line 67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81" name="Line 68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82" name="Line 68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83" name="Line 68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84" name="Line 683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85" name="Line 68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86" name="Line 68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87" name="Line 68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88" name="Line 68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89" name="Line 68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90" name="Line 68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91" name="Line 69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92" name="Line 69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93" name="Line 69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94" name="Line 69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95" name="Line 69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96" name="Line 69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97" name="Line 69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98" name="Line 697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99" name="Line 69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00" name="Line 69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01" name="Line 70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02" name="Line 70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03" name="Line 70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04" name="Line 70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05" name="Line 70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06" name="Line 70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07" name="Line 70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08" name="Line 70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09" name="Line 70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10" name="Line 70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11" name="Line 71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12" name="Line 711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13" name="Line 71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14" name="Line 71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15" name="Line 71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16" name="Line 71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17" name="Line 71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18" name="Line 71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19" name="Line 71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20" name="Line 71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21" name="Line 72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22" name="Line 72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23" name="Line 72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24" name="Line 72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25" name="Line 72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26" name="Line 725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27" name="Line 72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28" name="Line 72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29" name="Line 72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30" name="Line 72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31" name="Line 73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32" name="Line 73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33" name="Line 73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34" name="Line 73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35" name="Line 73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36" name="Line 73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37" name="Line 73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38" name="Line 73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39" name="Line 73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40" name="Line 73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41" name="Line 74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42" name="Line 74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43" name="Line 74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44" name="Line 74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45" name="Line 74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46" name="Line 74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47" name="Line 74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48" name="Line 74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49" name="Line 74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50" name="Line 74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51" name="Line 75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52" name="Line 75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53" name="Line 75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54" name="Line 75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55" name="Line 75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56" name="Line 75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57" name="Line 75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58" name="Line 75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59" name="Line 75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60" name="Line 75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61" name="Line 76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62" name="Line 76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63" name="Line 76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64" name="Line 76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65" name="Line 76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66" name="Line 76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67" name="Line 76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68" name="Line 76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69" name="Line 76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0" name="Line 76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1" name="Line 77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2" name="Line 77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3" name="Line 77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4" name="Line 77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5" name="Line 77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6" name="Line 77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7" name="Line 77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8" name="Line 77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9" name="Line 77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80" name="Line 77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81" name="Line 78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82" name="Line 78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83" name="Line 78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84" name="Line 78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85" name="Line 78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86" name="Line 78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87" name="Line 78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88" name="Line 78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89" name="Line 78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90" name="Line 78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91" name="Line 79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92" name="Line 79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93" name="Line 79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94" name="Line 79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95" name="Line 79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96" name="Line 79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97" name="Line 79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98" name="Line 79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99" name="Line 79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00" name="Line 79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01" name="Line 80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02" name="Line 80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03" name="Line 80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04" name="Line 80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05" name="Line 80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06" name="Line 80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07" name="Line 80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08" name="Line 80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09" name="Line 80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10" name="Line 80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11" name="Line 81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12" name="Line 81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13" name="Line 81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14" name="Line 81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15" name="Line 81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16" name="Line 81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17" name="Line 81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18" name="Line 81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19" name="Line 81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0" name="Line 81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1" name="Line 82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2" name="Line 82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3" name="Line 82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4" name="Line 82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5" name="Line 82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6" name="Line 82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7" name="Line 82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8" name="Line 82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9" name="Line 82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30" name="Line 82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31" name="Line 83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32" name="Line 83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33" name="Line 83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34" name="Line 83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35" name="Line 83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36" name="Line 83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37" name="Line 83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38" name="Line 83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39" name="Line 83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40" name="Line 83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41" name="Line 84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42" name="Line 84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43" name="Line 84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44" name="Line 84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45" name="Line 84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46" name="Line 84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47" name="Line 84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48" name="Line 84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49" name="Line 84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50" name="Line 84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51" name="Line 85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52" name="Line 85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53" name="Line 85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54" name="Line 85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55" name="Line 85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56" name="Line 85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57" name="Line 85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58" name="Line 85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59" name="Line 85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60" name="Line 85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61" name="Line 86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62" name="Line 86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63" name="Line 86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64" name="Line 86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65" name="Line 86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66" name="Line 86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67" name="Line 86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68" name="Line 86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69" name="Line 86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0" name="Line 86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1" name="Line 87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2" name="Line 87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3" name="Line 87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4" name="Line 87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5" name="Line 87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6" name="Line 87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7" name="Line 87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8" name="Line 87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9" name="Line 87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80" name="Line 87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81" name="Line 88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82" name="Line 88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83" name="Line 88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84" name="Line 88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85" name="Line 88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86" name="Line 88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87" name="Line 88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88" name="Line 88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89" name="Line 88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90" name="Line 88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91" name="Line 89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92" name="Line 89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93" name="Line 89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94" name="Line 89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95" name="Line 89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96" name="Line 89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97" name="Line 89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98" name="Line 89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99" name="Line 89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00" name="Line 89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01" name="Line 90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02" name="Line 90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03" name="Line 90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04" name="Line 90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05" name="Line 90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06" name="Line 90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07" name="Line 90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08" name="Line 90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09" name="Line 90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10" name="Line 90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11" name="Line 91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12" name="Line 91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13" name="Line 91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14" name="Line 91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15" name="Line 91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16" name="Line 91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17" name="Line 91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18" name="Line 91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19" name="Line 91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20" name="Line 91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21" name="Line 92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22" name="Line 92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23" name="Line 92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24" name="Line 92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25" name="Line 92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26" name="Line 92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27" name="Line 92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28" name="Line 92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29" name="Line 92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30" name="Line 92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31" name="Line 93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32" name="Line 93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33" name="Line 93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34" name="Line 93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35" name="Line 93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36" name="Line 93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37" name="Line 93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38" name="Line 93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39" name="Line 93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40" name="Line 93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41" name="Line 94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42" name="Line 94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43" name="Line 94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44" name="Line 94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45" name="Line 94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46" name="Line 94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47" name="Line 94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48" name="Line 94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49" name="Line 94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50" name="Line 94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51" name="Line 95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52" name="Line 95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53" name="Line 95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54" name="Line 95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55" name="Line 95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56" name="Line 95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57" name="Line 95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58" name="Line 95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59" name="Line 95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60" name="Line 95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61" name="Line 96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62" name="Line 96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63" name="Line 96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64" name="Line 96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65" name="Line 96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66" name="Line 96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67" name="Line 96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68" name="Line 96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69" name="Line 96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0" name="Line 96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1" name="Line 97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2" name="Line 97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3" name="Line 97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4" name="Line 97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5" name="Line 97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6" name="Line 97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7" name="Line 97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8" name="Line 97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9" name="Line 97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0" name="Line 97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1" name="Line 98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2" name="Line 98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3" name="Line 98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4" name="Line 98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5" name="Line 98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6" name="Line 98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7" name="Line 98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8" name="Line 98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9" name="Line 98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90" name="Line 98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91" name="Line 99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92" name="Line 99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93" name="Line 99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94" name="Line 99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95" name="Line 99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96" name="Line 99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97" name="Line 99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98" name="Line 99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99" name="Line 99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00" name="Line 99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01" name="Line 100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02" name="Line 100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03" name="Line 100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04" name="Line 100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05" name="Line 1004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06" name="Line 100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07" name="Line 100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08" name="Line 100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09" name="Line 100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10" name="Line 100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11" name="Line 101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12" name="Line 101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13" name="Line 101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14" name="Line 1013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15" name="Line 101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16" name="Line 101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17" name="Line 101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18" name="Line 101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19" name="Line 101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20" name="Line 101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21" name="Line 102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22" name="Line 102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23" name="Line 1022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24" name="Line 102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25" name="Line 102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26" name="Line 102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27" name="Line 102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28" name="Line 102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29" name="Line 102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30" name="Line 102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31" name="Line 103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32" name="Line 1031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33" name="Line 103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34" name="Line 103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35" name="Line 103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36" name="Line 103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37" name="Line 103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38" name="Line 103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39" name="Line 103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40" name="Line 103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41" name="Line 1040"/>
        <xdr:cNvSpPr>
          <a:spLocks noChangeShapeType="1"/>
        </xdr:cNvSpPr>
      </xdr:nvSpPr>
      <xdr:spPr bwMode="auto">
        <a:xfrm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42" name="Line 104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43" name="Line 104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44" name="Line 104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45" name="Line 104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46" name="Line 104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47" name="Line 104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48" name="Line 104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49" name="Line 104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50" name="Line 104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51" name="Line 105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52" name="Line 105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53" name="Line 105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54" name="Line 105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55" name="Line 105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56" name="Line 105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57" name="Line 105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58" name="Line 105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59" name="Line 105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60" name="Line 105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61" name="Line 106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62" name="Line 106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63" name="Line 106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64" name="Line 106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65" name="Line 106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66" name="Line 106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67" name="Line 106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68" name="Line 106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69" name="Line 106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70" name="Line 106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71" name="Line 107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72" name="Line 107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73" name="Line 107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74" name="Line 107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75" name="Line 107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76" name="Line 107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77" name="Line 107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78" name="Line 107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79" name="Line 107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80" name="Line 107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81" name="Line 108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82" name="Line 108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83" name="Line 108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84" name="Line 108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85" name="Line 108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86" name="Line 108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87" name="Line 108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88" name="Line 108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89" name="Line 108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0" name="Line 108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1" name="Line 109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2" name="Line 109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3" name="Line 109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4" name="Line 109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5" name="Line 109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6" name="Line 109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7" name="Line 109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8" name="Line 109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9" name="Line 109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00" name="Line 109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01" name="Line 110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02" name="Line 110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03" name="Line 110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04" name="Line 110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05" name="Line 110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06" name="Line 110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07" name="Line 110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08" name="Line 110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09" name="Line 110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10" name="Line 110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11" name="Line 111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12" name="Line 111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13" name="Line 111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14" name="Line 111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15" name="Line 111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16" name="Line 111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17" name="Line 111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18" name="Line 111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19" name="Line 111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20" name="Line 111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21" name="Line 112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22" name="Line 112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23" name="Line 112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24" name="Line 112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25" name="Line 112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26" name="Line 112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27" name="Line 112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28" name="Line 112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29" name="Line 112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30" name="Line 112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31" name="Line 113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32" name="Line 113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33" name="Line 113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34" name="Line 113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35" name="Line 113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36" name="Line 113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37" name="Line 113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38" name="Line 113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39" name="Line 113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40" name="Line 113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41" name="Line 114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42" name="Line 114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43" name="Line 114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44" name="Line 114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45" name="Line 114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46" name="Line 114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47" name="Line 114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48" name="Line 114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49" name="Line 114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50" name="Line 114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51" name="Line 115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52" name="Line 115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53" name="Line 115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54" name="Line 115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55" name="Line 115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56" name="Line 115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57" name="Line 115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58" name="Line 115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59" name="Line 115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60" name="Line 115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61" name="Line 116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62" name="Line 116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63" name="Line 116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64" name="Line 116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65" name="Line 116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66" name="Line 116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67" name="Line 116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68" name="Line 116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69" name="Line 116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70" name="Line 116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71" name="Line 117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72" name="Line 117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73" name="Line 117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74" name="Line 117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75" name="Line 117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76" name="Line 117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77" name="Line 117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78" name="Line 117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79" name="Line 117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80" name="Line 117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81" name="Line 118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82" name="Line 118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83" name="Line 118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84" name="Line 118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85" name="Line 118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86" name="Line 118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87" name="Line 118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88" name="Line 118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89" name="Line 118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90" name="Line 118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91" name="Line 119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92" name="Line 119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93" name="Line 119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94" name="Line 119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95" name="Line 119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96" name="Line 119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97" name="Line 119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98" name="Line 119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99" name="Line 119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00" name="Line 119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01" name="Line 120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02" name="Line 120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03" name="Line 120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04" name="Line 120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05" name="Line 120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06" name="Line 120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07" name="Line 120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08" name="Line 120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09" name="Line 120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10" name="Line 120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11" name="Line 121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12" name="Line 121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13" name="Line 121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14" name="Line 121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15" name="Line 121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16" name="Line 121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17" name="Line 121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18" name="Line 121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19" name="Line 121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20" name="Line 121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21" name="Line 122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22" name="Line 122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23" name="Line 122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24" name="Line 122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25" name="Line 122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26" name="Line 122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27" name="Line 122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28" name="Line 122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29" name="Line 122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30" name="Line 122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31" name="Line 123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32" name="Line 123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33" name="Line 123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34" name="Line 123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35" name="Line 123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36" name="Line 123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37" name="Line 123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38" name="Line 123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39" name="Line 123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40" name="Line 123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41" name="Line 124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42" name="Line 124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43" name="Line 124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44" name="Line 124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45" name="Line 124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46" name="Line 124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47" name="Line 124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48" name="Line 124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49" name="Line 124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50" name="Line 124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51" name="Line 125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52" name="Line 125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53" name="Line 125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54" name="Line 125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55" name="Line 125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56" name="Line 125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57" name="Line 125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58" name="Line 125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59" name="Line 125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60" name="Line 125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61" name="Line 126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62" name="Line 126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63" name="Line 126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64" name="Line 126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65" name="Line 126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66" name="Line 126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67" name="Line 126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68" name="Line 126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69" name="Line 126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70" name="Line 126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71" name="Line 127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72" name="Line 127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73" name="Line 127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74" name="Line 127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75" name="Line 127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76" name="Line 127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77" name="Line 127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78" name="Line 127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79" name="Line 127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80" name="Line 127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81" name="Line 128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82" name="Line 128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83" name="Line 128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84" name="Line 128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85" name="Line 128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86" name="Line 128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87" name="Line 128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88" name="Line 128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89" name="Line 128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90" name="Line 128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91" name="Line 129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92" name="Line 129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93" name="Line 129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94" name="Line 129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95" name="Line 129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96" name="Line 129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97" name="Line 129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98" name="Line 129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299" name="Line 129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00" name="Line 129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01" name="Line 130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02" name="Line 1301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03" name="Line 1302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04" name="Line 1303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05" name="Line 1304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06" name="Line 1305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07" name="Line 1306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08" name="Line 1307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09" name="Line 1308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10" name="Line 1309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11" name="Line 1310"/>
        <xdr:cNvSpPr>
          <a:spLocks noChangeShapeType="1"/>
        </xdr:cNvSpPr>
      </xdr:nvSpPr>
      <xdr:spPr bwMode="auto">
        <a:xfrm flipV="1">
          <a:off x="4105275" y="605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zoomScaleNormal="100" zoomScaleSheetLayoutView="100" workbookViewId="0">
      <selection sqref="A1:M1"/>
    </sheetView>
  </sheetViews>
  <sheetFormatPr defaultRowHeight="13.5" x14ac:dyDescent="0.15"/>
  <cols>
    <col min="1" max="1" width="13.625" style="1" customWidth="1"/>
    <col min="2" max="5" width="6.625" style="1" customWidth="1"/>
    <col min="6" max="7" width="6.875" style="1" customWidth="1"/>
    <col min="8" max="11" width="6.625" style="1" customWidth="1"/>
    <col min="12" max="13" width="6.875" style="1" customWidth="1"/>
    <col min="14" max="16384" width="9" style="1"/>
  </cols>
  <sheetData>
    <row r="1" spans="1:13" ht="28.5" customHeight="1" x14ac:dyDescent="0.1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 x14ac:dyDescent="0.15">
      <c r="A2" s="2"/>
      <c r="B2" s="3"/>
      <c r="C2" s="3"/>
      <c r="D2" s="4"/>
      <c r="E2" s="4"/>
      <c r="F2" s="5"/>
      <c r="G2" s="5"/>
      <c r="H2" s="4"/>
      <c r="I2" s="4"/>
      <c r="J2" s="4"/>
      <c r="K2" s="4"/>
      <c r="L2" s="4"/>
      <c r="M2" s="4"/>
    </row>
    <row r="3" spans="1:13" ht="28.5" customHeight="1" x14ac:dyDescent="0.15">
      <c r="A3" s="27" t="s">
        <v>2</v>
      </c>
      <c r="B3" s="28" t="s">
        <v>0</v>
      </c>
      <c r="C3" s="29"/>
      <c r="D3" s="29"/>
      <c r="E3" s="29"/>
      <c r="F3" s="29"/>
      <c r="G3" s="30"/>
      <c r="H3" s="28" t="s">
        <v>3</v>
      </c>
      <c r="I3" s="29"/>
      <c r="J3" s="29"/>
      <c r="K3" s="29"/>
      <c r="L3" s="29"/>
      <c r="M3" s="30"/>
    </row>
    <row r="4" spans="1:13" ht="28.5" customHeight="1" x14ac:dyDescent="0.15">
      <c r="A4" s="27"/>
      <c r="B4" s="31" t="s">
        <v>40</v>
      </c>
      <c r="C4" s="32"/>
      <c r="D4" s="31" t="s">
        <v>39</v>
      </c>
      <c r="E4" s="32"/>
      <c r="F4" s="33" t="s">
        <v>38</v>
      </c>
      <c r="G4" s="33" t="s">
        <v>37</v>
      </c>
      <c r="H4" s="31" t="s">
        <v>40</v>
      </c>
      <c r="I4" s="32"/>
      <c r="J4" s="31" t="s">
        <v>39</v>
      </c>
      <c r="K4" s="32"/>
      <c r="L4" s="33" t="s">
        <v>38</v>
      </c>
      <c r="M4" s="33" t="s">
        <v>37</v>
      </c>
    </row>
    <row r="5" spans="1:13" ht="28.5" customHeight="1" x14ac:dyDescent="0.15">
      <c r="A5" s="27"/>
      <c r="B5" s="6" t="s">
        <v>15</v>
      </c>
      <c r="C5" s="7" t="s">
        <v>16</v>
      </c>
      <c r="D5" s="7" t="s">
        <v>15</v>
      </c>
      <c r="E5" s="7" t="s">
        <v>16</v>
      </c>
      <c r="F5" s="34"/>
      <c r="G5" s="34"/>
      <c r="H5" s="6" t="s">
        <v>15</v>
      </c>
      <c r="I5" s="7" t="s">
        <v>16</v>
      </c>
      <c r="J5" s="7" t="s">
        <v>15</v>
      </c>
      <c r="K5" s="7" t="s">
        <v>16</v>
      </c>
      <c r="L5" s="34"/>
      <c r="M5" s="34"/>
    </row>
    <row r="6" spans="1:13" ht="15" customHeight="1" x14ac:dyDescent="0.15">
      <c r="A6" s="8"/>
      <c r="B6" s="25"/>
      <c r="C6" s="10" t="s">
        <v>17</v>
      </c>
      <c r="D6" s="9"/>
      <c r="E6" s="10" t="s">
        <v>18</v>
      </c>
      <c r="F6" s="10" t="s">
        <v>17</v>
      </c>
      <c r="G6" s="9"/>
      <c r="H6" s="9" t="s">
        <v>4</v>
      </c>
      <c r="I6" s="10" t="s">
        <v>18</v>
      </c>
      <c r="J6" s="9" t="s">
        <v>4</v>
      </c>
      <c r="K6" s="10" t="s">
        <v>18</v>
      </c>
      <c r="L6" s="10" t="s">
        <v>17</v>
      </c>
      <c r="M6" s="11" t="s">
        <v>4</v>
      </c>
    </row>
    <row r="7" spans="1:13" ht="27.75" customHeight="1" x14ac:dyDescent="0.15">
      <c r="A7" s="12" t="s">
        <v>19</v>
      </c>
      <c r="B7" s="13">
        <v>2735</v>
      </c>
      <c r="C7" s="14">
        <f>B7/B7*100</f>
        <v>100</v>
      </c>
      <c r="D7" s="15">
        <v>2772</v>
      </c>
      <c r="E7" s="14">
        <f>D7/D7*100</f>
        <v>100</v>
      </c>
      <c r="F7" s="14">
        <f>(B7-D7)/D7*100</f>
        <v>-1.3347763347763348</v>
      </c>
      <c r="G7" s="16">
        <f>B7-D7</f>
        <v>-37</v>
      </c>
      <c r="H7" s="15">
        <v>27481</v>
      </c>
      <c r="I7" s="14">
        <f>H7/H7*100</f>
        <v>100</v>
      </c>
      <c r="J7" s="15">
        <v>27142</v>
      </c>
      <c r="K7" s="14">
        <f>J7/J7*100</f>
        <v>100</v>
      </c>
      <c r="L7" s="14">
        <f>(H7-J7)/J7*100</f>
        <v>1.248986810109793</v>
      </c>
      <c r="M7" s="17">
        <f>H7-J7</f>
        <v>339</v>
      </c>
    </row>
    <row r="8" spans="1:13" ht="27.75" customHeight="1" x14ac:dyDescent="0.15">
      <c r="A8" s="12" t="s">
        <v>5</v>
      </c>
      <c r="B8" s="13">
        <v>787</v>
      </c>
      <c r="C8" s="14">
        <f>B8/$B$7*100</f>
        <v>28.775137111517367</v>
      </c>
      <c r="D8" s="15">
        <v>783</v>
      </c>
      <c r="E8" s="14">
        <f>D8/$D$7*100</f>
        <v>28.246753246753247</v>
      </c>
      <c r="F8" s="14">
        <f t="shared" ref="F8:F28" si="0">(B8-D8)/D8*100</f>
        <v>0.51085568326947639</v>
      </c>
      <c r="G8" s="16">
        <f t="shared" ref="G8:G28" si="1">B8-D8</f>
        <v>4</v>
      </c>
      <c r="H8" s="15">
        <v>11802</v>
      </c>
      <c r="I8" s="14">
        <f>H8/$H$7*100</f>
        <v>42.946035442669483</v>
      </c>
      <c r="J8" s="15">
        <v>11574</v>
      </c>
      <c r="K8" s="14">
        <f>J8/$J$7*100</f>
        <v>42.642399233660008</v>
      </c>
      <c r="L8" s="14">
        <f t="shared" ref="L8:L28" si="2">(H8-J8)/J8*100</f>
        <v>1.9699326075686883</v>
      </c>
      <c r="M8" s="17">
        <f t="shared" ref="M8:M28" si="3">H8-J8</f>
        <v>228</v>
      </c>
    </row>
    <row r="9" spans="1:13" ht="27.75" customHeight="1" x14ac:dyDescent="0.15">
      <c r="A9" s="12" t="s">
        <v>20</v>
      </c>
      <c r="B9" s="13">
        <v>154</v>
      </c>
      <c r="C9" s="14">
        <f t="shared" ref="C9:C28" si="4">B9/$B$7*100</f>
        <v>5.6307129798903111</v>
      </c>
      <c r="D9" s="15">
        <v>154</v>
      </c>
      <c r="E9" s="14">
        <f>D9/$D$7*100</f>
        <v>5.5555555555555554</v>
      </c>
      <c r="F9" s="14">
        <f t="shared" si="0"/>
        <v>0</v>
      </c>
      <c r="G9" s="16">
        <f t="shared" si="1"/>
        <v>0</v>
      </c>
      <c r="H9" s="15">
        <v>2172</v>
      </c>
      <c r="I9" s="14">
        <f>H9/$H$7*100</f>
        <v>7.9036425166478654</v>
      </c>
      <c r="J9" s="15">
        <v>2027</v>
      </c>
      <c r="K9" s="14">
        <f t="shared" ref="K9:K31" si="5">J9/$J$7*100</f>
        <v>7.4681305725443963</v>
      </c>
      <c r="L9" s="14">
        <f t="shared" si="2"/>
        <v>7.1534287123828326</v>
      </c>
      <c r="M9" s="17">
        <f t="shared" si="3"/>
        <v>145</v>
      </c>
    </row>
    <row r="10" spans="1:13" ht="27.75" customHeight="1" x14ac:dyDescent="0.15">
      <c r="A10" s="12" t="s">
        <v>21</v>
      </c>
      <c r="B10" s="13">
        <v>387</v>
      </c>
      <c r="C10" s="14">
        <f t="shared" si="4"/>
        <v>14.149908592321756</v>
      </c>
      <c r="D10" s="15">
        <v>400</v>
      </c>
      <c r="E10" s="14">
        <f>D10/$D$7*100</f>
        <v>14.430014430014429</v>
      </c>
      <c r="F10" s="14">
        <f t="shared" si="0"/>
        <v>-3.25</v>
      </c>
      <c r="G10" s="16">
        <f t="shared" si="1"/>
        <v>-13</v>
      </c>
      <c r="H10" s="15">
        <v>1145</v>
      </c>
      <c r="I10" s="14">
        <f t="shared" ref="I10:I31" si="6">H10/$H$7*100</f>
        <v>4.1665150467595797</v>
      </c>
      <c r="J10" s="15">
        <v>1113</v>
      </c>
      <c r="K10" s="14">
        <f t="shared" si="5"/>
        <v>4.10065581018348</v>
      </c>
      <c r="L10" s="14">
        <f t="shared" si="2"/>
        <v>2.8751123090745736</v>
      </c>
      <c r="M10" s="17">
        <f t="shared" si="3"/>
        <v>32</v>
      </c>
    </row>
    <row r="11" spans="1:13" ht="27.75" customHeight="1" x14ac:dyDescent="0.15">
      <c r="A11" s="12" t="s">
        <v>6</v>
      </c>
      <c r="B11" s="13">
        <v>28</v>
      </c>
      <c r="C11" s="14">
        <f t="shared" si="4"/>
        <v>1.0237659963436929</v>
      </c>
      <c r="D11" s="15">
        <v>29</v>
      </c>
      <c r="E11" s="14">
        <f t="shared" ref="E11:E28" si="7">D11/$D$7*100</f>
        <v>1.0461760461760461</v>
      </c>
      <c r="F11" s="14">
        <f t="shared" si="0"/>
        <v>-3.4482758620689653</v>
      </c>
      <c r="G11" s="16">
        <f t="shared" si="1"/>
        <v>-1</v>
      </c>
      <c r="H11" s="15">
        <v>91</v>
      </c>
      <c r="I11" s="14">
        <f t="shared" si="6"/>
        <v>0.33113787707870895</v>
      </c>
      <c r="J11" s="15">
        <v>96</v>
      </c>
      <c r="K11" s="14">
        <f t="shared" si="5"/>
        <v>0.35369537985410066</v>
      </c>
      <c r="L11" s="14">
        <f t="shared" si="2"/>
        <v>-5.2083333333333339</v>
      </c>
      <c r="M11" s="17">
        <f t="shared" si="3"/>
        <v>-5</v>
      </c>
    </row>
    <row r="12" spans="1:13" ht="27.75" customHeight="1" x14ac:dyDescent="0.15">
      <c r="A12" s="12" t="s">
        <v>22</v>
      </c>
      <c r="B12" s="13">
        <v>152</v>
      </c>
      <c r="C12" s="14">
        <f t="shared" si="4"/>
        <v>5.5575868372943331</v>
      </c>
      <c r="D12" s="15">
        <v>155</v>
      </c>
      <c r="E12" s="14">
        <f t="shared" si="7"/>
        <v>5.591630591630592</v>
      </c>
      <c r="F12" s="14">
        <f t="shared" si="0"/>
        <v>-1.935483870967742</v>
      </c>
      <c r="G12" s="16">
        <f t="shared" si="1"/>
        <v>-3</v>
      </c>
      <c r="H12" s="15">
        <v>568</v>
      </c>
      <c r="I12" s="14">
        <f t="shared" si="6"/>
        <v>2.0668825734143592</v>
      </c>
      <c r="J12" s="15">
        <v>598</v>
      </c>
      <c r="K12" s="14">
        <f t="shared" si="5"/>
        <v>2.2032274703411687</v>
      </c>
      <c r="L12" s="14">
        <f t="shared" si="2"/>
        <v>-5.0167224080267561</v>
      </c>
      <c r="M12" s="17">
        <f t="shared" si="3"/>
        <v>-30</v>
      </c>
    </row>
    <row r="13" spans="1:13" ht="27.75" customHeight="1" x14ac:dyDescent="0.15">
      <c r="A13" s="12" t="s">
        <v>23</v>
      </c>
      <c r="B13" s="13">
        <v>11</v>
      </c>
      <c r="C13" s="14">
        <f t="shared" si="4"/>
        <v>0.40219378427787933</v>
      </c>
      <c r="D13" s="15">
        <v>11</v>
      </c>
      <c r="E13" s="14">
        <f t="shared" si="7"/>
        <v>0.3968253968253968</v>
      </c>
      <c r="F13" s="14">
        <f t="shared" si="0"/>
        <v>0</v>
      </c>
      <c r="G13" s="16">
        <f t="shared" si="1"/>
        <v>0</v>
      </c>
      <c r="H13" s="15">
        <v>405</v>
      </c>
      <c r="I13" s="14">
        <f t="shared" si="6"/>
        <v>1.4737454968887596</v>
      </c>
      <c r="J13" s="15">
        <v>416</v>
      </c>
      <c r="K13" s="14">
        <f t="shared" si="5"/>
        <v>1.5326799793677695</v>
      </c>
      <c r="L13" s="14">
        <f t="shared" si="2"/>
        <v>-2.6442307692307692</v>
      </c>
      <c r="M13" s="17">
        <f t="shared" si="3"/>
        <v>-11</v>
      </c>
    </row>
    <row r="14" spans="1:13" ht="27.75" customHeight="1" x14ac:dyDescent="0.15">
      <c r="A14" s="12" t="s">
        <v>7</v>
      </c>
      <c r="B14" s="13">
        <v>199</v>
      </c>
      <c r="C14" s="14">
        <f t="shared" si="4"/>
        <v>7.2760511882998173</v>
      </c>
      <c r="D14" s="15">
        <v>204</v>
      </c>
      <c r="E14" s="14">
        <f t="shared" si="7"/>
        <v>7.3593073593073601</v>
      </c>
      <c r="F14" s="14">
        <f t="shared" si="0"/>
        <v>-2.4509803921568629</v>
      </c>
      <c r="G14" s="16">
        <f t="shared" si="1"/>
        <v>-5</v>
      </c>
      <c r="H14" s="15">
        <v>1840</v>
      </c>
      <c r="I14" s="14">
        <f t="shared" si="6"/>
        <v>6.6955350969760925</v>
      </c>
      <c r="J14" s="15">
        <v>1868</v>
      </c>
      <c r="K14" s="14">
        <f t="shared" si="5"/>
        <v>6.882322599661042</v>
      </c>
      <c r="L14" s="14">
        <f t="shared" si="2"/>
        <v>-1.4989293361884368</v>
      </c>
      <c r="M14" s="17">
        <f t="shared" si="3"/>
        <v>-28</v>
      </c>
    </row>
    <row r="15" spans="1:13" ht="27.75" customHeight="1" x14ac:dyDescent="0.15">
      <c r="A15" s="12" t="s">
        <v>24</v>
      </c>
      <c r="B15" s="13">
        <v>46</v>
      </c>
      <c r="C15" s="14">
        <f t="shared" si="4"/>
        <v>1.6819012797074957</v>
      </c>
      <c r="D15" s="15">
        <v>48</v>
      </c>
      <c r="E15" s="14">
        <f t="shared" si="7"/>
        <v>1.7316017316017316</v>
      </c>
      <c r="F15" s="14">
        <f t="shared" si="0"/>
        <v>-4.1666666666666661</v>
      </c>
      <c r="G15" s="16">
        <f t="shared" si="1"/>
        <v>-2</v>
      </c>
      <c r="H15" s="15">
        <v>760</v>
      </c>
      <c r="I15" s="14">
        <f t="shared" si="6"/>
        <v>2.7655471052727338</v>
      </c>
      <c r="J15" s="15">
        <v>777</v>
      </c>
      <c r="K15" s="14">
        <f t="shared" si="5"/>
        <v>2.8627219806941273</v>
      </c>
      <c r="L15" s="14">
        <f t="shared" si="2"/>
        <v>-2.1879021879021878</v>
      </c>
      <c r="M15" s="17">
        <f t="shared" si="3"/>
        <v>-17</v>
      </c>
    </row>
    <row r="16" spans="1:13" ht="27.75" customHeight="1" x14ac:dyDescent="0.15">
      <c r="A16" s="12" t="s">
        <v>25</v>
      </c>
      <c r="B16" s="13">
        <v>18</v>
      </c>
      <c r="C16" s="14">
        <f t="shared" si="4"/>
        <v>0.65813528336380256</v>
      </c>
      <c r="D16" s="15">
        <v>17</v>
      </c>
      <c r="E16" s="14">
        <f t="shared" si="7"/>
        <v>0.61327561327561331</v>
      </c>
      <c r="F16" s="14">
        <f t="shared" si="0"/>
        <v>5.8823529411764701</v>
      </c>
      <c r="G16" s="16">
        <f t="shared" si="1"/>
        <v>1</v>
      </c>
      <c r="H16" s="15">
        <v>372</v>
      </c>
      <c r="I16" s="14">
        <f t="shared" si="6"/>
        <v>1.3536625304756014</v>
      </c>
      <c r="J16" s="15">
        <v>354</v>
      </c>
      <c r="K16" s="14">
        <f t="shared" si="5"/>
        <v>1.3042517132119962</v>
      </c>
      <c r="L16" s="14">
        <f t="shared" si="2"/>
        <v>5.0847457627118651</v>
      </c>
      <c r="M16" s="17">
        <f t="shared" si="3"/>
        <v>18</v>
      </c>
    </row>
    <row r="17" spans="1:13" ht="27.75" customHeight="1" x14ac:dyDescent="0.15">
      <c r="A17" s="12" t="s">
        <v>8</v>
      </c>
      <c r="B17" s="13">
        <v>32</v>
      </c>
      <c r="C17" s="14">
        <f t="shared" si="4"/>
        <v>1.170018281535649</v>
      </c>
      <c r="D17" s="15">
        <v>33</v>
      </c>
      <c r="E17" s="14">
        <f t="shared" si="7"/>
        <v>1.1904761904761905</v>
      </c>
      <c r="F17" s="14">
        <f t="shared" si="0"/>
        <v>-3.0303030303030303</v>
      </c>
      <c r="G17" s="16">
        <f t="shared" si="1"/>
        <v>-1</v>
      </c>
      <c r="H17" s="15">
        <v>529</v>
      </c>
      <c r="I17" s="14">
        <f t="shared" si="6"/>
        <v>1.9249663403806268</v>
      </c>
      <c r="J17" s="15">
        <v>541</v>
      </c>
      <c r="K17" s="14">
        <f t="shared" si="5"/>
        <v>1.9932208385527963</v>
      </c>
      <c r="L17" s="14">
        <f t="shared" si="2"/>
        <v>-2.2181146025878005</v>
      </c>
      <c r="M17" s="17">
        <f t="shared" si="3"/>
        <v>-12</v>
      </c>
    </row>
    <row r="18" spans="1:13" ht="27.75" customHeight="1" x14ac:dyDescent="0.15">
      <c r="A18" s="12" t="s">
        <v>26</v>
      </c>
      <c r="B18" s="13">
        <v>3</v>
      </c>
      <c r="C18" s="14">
        <f t="shared" si="4"/>
        <v>0.10968921389396709</v>
      </c>
      <c r="D18" s="15">
        <v>3</v>
      </c>
      <c r="E18" s="14">
        <f t="shared" si="7"/>
        <v>0.10822510822510822</v>
      </c>
      <c r="F18" s="14">
        <f t="shared" si="0"/>
        <v>0</v>
      </c>
      <c r="G18" s="16">
        <f t="shared" si="1"/>
        <v>0</v>
      </c>
      <c r="H18" s="15">
        <v>5</v>
      </c>
      <c r="I18" s="14">
        <f t="shared" si="6"/>
        <v>1.8194388850478513E-2</v>
      </c>
      <c r="J18" s="15">
        <v>5</v>
      </c>
      <c r="K18" s="14">
        <f t="shared" si="5"/>
        <v>1.8421634367401074E-2</v>
      </c>
      <c r="L18" s="14">
        <f t="shared" si="2"/>
        <v>0</v>
      </c>
      <c r="M18" s="17">
        <f t="shared" si="3"/>
        <v>0</v>
      </c>
    </row>
    <row r="19" spans="1:13" ht="27.75" customHeight="1" x14ac:dyDescent="0.15">
      <c r="A19" s="12" t="s">
        <v>27</v>
      </c>
      <c r="B19" s="13">
        <v>6</v>
      </c>
      <c r="C19" s="14">
        <f t="shared" si="4"/>
        <v>0.21937842778793418</v>
      </c>
      <c r="D19" s="15">
        <v>6</v>
      </c>
      <c r="E19" s="14">
        <f t="shared" si="7"/>
        <v>0.21645021645021645</v>
      </c>
      <c r="F19" s="14">
        <f t="shared" si="0"/>
        <v>0</v>
      </c>
      <c r="G19" s="16">
        <f t="shared" si="1"/>
        <v>0</v>
      </c>
      <c r="H19" s="15">
        <v>14</v>
      </c>
      <c r="I19" s="14">
        <f t="shared" si="6"/>
        <v>5.0944288781339837E-2</v>
      </c>
      <c r="J19" s="15">
        <v>15</v>
      </c>
      <c r="K19" s="14">
        <f t="shared" si="5"/>
        <v>5.5264903102203229E-2</v>
      </c>
      <c r="L19" s="14">
        <f t="shared" si="2"/>
        <v>-6.666666666666667</v>
      </c>
      <c r="M19" s="17">
        <f t="shared" si="3"/>
        <v>-1</v>
      </c>
    </row>
    <row r="20" spans="1:13" ht="27.75" customHeight="1" x14ac:dyDescent="0.15">
      <c r="A20" s="12" t="s">
        <v>28</v>
      </c>
      <c r="B20" s="13">
        <v>324</v>
      </c>
      <c r="C20" s="14">
        <f t="shared" si="4"/>
        <v>11.846435100548446</v>
      </c>
      <c r="D20" s="15">
        <v>326</v>
      </c>
      <c r="E20" s="14">
        <f t="shared" si="7"/>
        <v>11.760461760461761</v>
      </c>
      <c r="F20" s="14">
        <f t="shared" si="0"/>
        <v>-0.61349693251533743</v>
      </c>
      <c r="G20" s="16">
        <f t="shared" si="1"/>
        <v>-2</v>
      </c>
      <c r="H20" s="15">
        <v>2962</v>
      </c>
      <c r="I20" s="14">
        <f t="shared" si="6"/>
        <v>10.778355955023471</v>
      </c>
      <c r="J20" s="15">
        <v>2953</v>
      </c>
      <c r="K20" s="14">
        <f t="shared" si="5"/>
        <v>10.879817257387076</v>
      </c>
      <c r="L20" s="14">
        <f t="shared" si="2"/>
        <v>0.30477480528276329</v>
      </c>
      <c r="M20" s="17">
        <f t="shared" si="3"/>
        <v>9</v>
      </c>
    </row>
    <row r="21" spans="1:13" ht="27.75" customHeight="1" x14ac:dyDescent="0.15">
      <c r="A21" s="12" t="s">
        <v>9</v>
      </c>
      <c r="B21" s="13">
        <v>15</v>
      </c>
      <c r="C21" s="14">
        <f t="shared" si="4"/>
        <v>0.54844606946983543</v>
      </c>
      <c r="D21" s="15">
        <v>16</v>
      </c>
      <c r="E21" s="14">
        <f t="shared" si="7"/>
        <v>0.57720057720057716</v>
      </c>
      <c r="F21" s="14">
        <f t="shared" si="0"/>
        <v>-6.25</v>
      </c>
      <c r="G21" s="16">
        <f t="shared" si="1"/>
        <v>-1</v>
      </c>
      <c r="H21" s="15">
        <v>631</v>
      </c>
      <c r="I21" s="14">
        <f t="shared" si="6"/>
        <v>2.2961318729303883</v>
      </c>
      <c r="J21" s="15">
        <v>623</v>
      </c>
      <c r="K21" s="14">
        <f t="shared" si="5"/>
        <v>2.2953356421781739</v>
      </c>
      <c r="L21" s="14">
        <f t="shared" si="2"/>
        <v>1.2841091492776886</v>
      </c>
      <c r="M21" s="17">
        <f t="shared" si="3"/>
        <v>8</v>
      </c>
    </row>
    <row r="22" spans="1:13" ht="27.75" customHeight="1" x14ac:dyDescent="0.15">
      <c r="A22" s="12" t="s">
        <v>10</v>
      </c>
      <c r="B22" s="13">
        <v>4</v>
      </c>
      <c r="C22" s="14">
        <f t="shared" si="4"/>
        <v>0.14625228519195613</v>
      </c>
      <c r="D22" s="15">
        <v>5</v>
      </c>
      <c r="E22" s="14">
        <f t="shared" si="7"/>
        <v>0.18037518037518038</v>
      </c>
      <c r="F22" s="14">
        <f t="shared" si="0"/>
        <v>-20</v>
      </c>
      <c r="G22" s="16">
        <f t="shared" si="1"/>
        <v>-1</v>
      </c>
      <c r="H22" s="15">
        <v>171</v>
      </c>
      <c r="I22" s="14">
        <f t="shared" si="6"/>
        <v>0.6222480986863651</v>
      </c>
      <c r="J22" s="15">
        <v>161</v>
      </c>
      <c r="K22" s="14">
        <f t="shared" si="5"/>
        <v>0.59317662663031467</v>
      </c>
      <c r="L22" s="14">
        <f t="shared" si="2"/>
        <v>6.2111801242236027</v>
      </c>
      <c r="M22" s="17">
        <f t="shared" si="3"/>
        <v>10</v>
      </c>
    </row>
    <row r="23" spans="1:13" ht="27.75" customHeight="1" x14ac:dyDescent="0.15">
      <c r="A23" s="12" t="s">
        <v>11</v>
      </c>
      <c r="B23" s="13">
        <v>339</v>
      </c>
      <c r="C23" s="14">
        <f t="shared" si="4"/>
        <v>12.394881170018282</v>
      </c>
      <c r="D23" s="15">
        <v>345</v>
      </c>
      <c r="E23" s="14">
        <f t="shared" si="7"/>
        <v>12.445887445887447</v>
      </c>
      <c r="F23" s="14">
        <f t="shared" si="0"/>
        <v>-1.7391304347826086</v>
      </c>
      <c r="G23" s="16">
        <f t="shared" si="1"/>
        <v>-6</v>
      </c>
      <c r="H23" s="15">
        <v>2554</v>
      </c>
      <c r="I23" s="14">
        <f t="shared" si="6"/>
        <v>9.293693824824425</v>
      </c>
      <c r="J23" s="15">
        <v>2554</v>
      </c>
      <c r="K23" s="14">
        <f t="shared" si="5"/>
        <v>9.4097708348684694</v>
      </c>
      <c r="L23" s="14">
        <f t="shared" si="2"/>
        <v>0</v>
      </c>
      <c r="M23" s="17">
        <f t="shared" si="3"/>
        <v>0</v>
      </c>
    </row>
    <row r="24" spans="1:13" ht="27.75" customHeight="1" x14ac:dyDescent="0.15">
      <c r="A24" s="12" t="s">
        <v>29</v>
      </c>
      <c r="B24" s="13">
        <v>16</v>
      </c>
      <c r="C24" s="14">
        <f t="shared" si="4"/>
        <v>0.58500914076782451</v>
      </c>
      <c r="D24" s="15">
        <v>16</v>
      </c>
      <c r="E24" s="14">
        <f t="shared" si="7"/>
        <v>0.57720057720057716</v>
      </c>
      <c r="F24" s="14">
        <f t="shared" si="0"/>
        <v>0</v>
      </c>
      <c r="G24" s="16">
        <f t="shared" si="1"/>
        <v>0</v>
      </c>
      <c r="H24" s="15">
        <v>69</v>
      </c>
      <c r="I24" s="14">
        <f t="shared" si="6"/>
        <v>0.25108256613660346</v>
      </c>
      <c r="J24" s="15">
        <v>64</v>
      </c>
      <c r="K24" s="14">
        <f t="shared" si="5"/>
        <v>0.23579691990273377</v>
      </c>
      <c r="L24" s="14">
        <f t="shared" si="2"/>
        <v>7.8125</v>
      </c>
      <c r="M24" s="17">
        <f t="shared" si="3"/>
        <v>5</v>
      </c>
    </row>
    <row r="25" spans="1:13" ht="27.75" customHeight="1" x14ac:dyDescent="0.15">
      <c r="A25" s="12" t="s">
        <v>30</v>
      </c>
      <c r="B25" s="13">
        <v>18</v>
      </c>
      <c r="C25" s="14">
        <f t="shared" si="4"/>
        <v>0.65813528336380256</v>
      </c>
      <c r="D25" s="15">
        <v>18</v>
      </c>
      <c r="E25" s="14">
        <f t="shared" si="7"/>
        <v>0.64935064935064934</v>
      </c>
      <c r="F25" s="14">
        <f t="shared" si="0"/>
        <v>0</v>
      </c>
      <c r="G25" s="16">
        <f t="shared" si="1"/>
        <v>0</v>
      </c>
      <c r="H25" s="15">
        <v>183</v>
      </c>
      <c r="I25" s="14">
        <f t="shared" si="6"/>
        <v>0.66591463192751355</v>
      </c>
      <c r="J25" s="15">
        <v>199</v>
      </c>
      <c r="K25" s="14">
        <f t="shared" si="5"/>
        <v>0.73318104782256288</v>
      </c>
      <c r="L25" s="14">
        <f t="shared" si="2"/>
        <v>-8.0402010050251249</v>
      </c>
      <c r="M25" s="17">
        <f t="shared" si="3"/>
        <v>-16</v>
      </c>
    </row>
    <row r="26" spans="1:13" ht="27.75" customHeight="1" x14ac:dyDescent="0.15">
      <c r="A26" s="12" t="s">
        <v>31</v>
      </c>
      <c r="B26" s="13">
        <v>14</v>
      </c>
      <c r="C26" s="14">
        <f t="shared" si="4"/>
        <v>0.51188299817184646</v>
      </c>
      <c r="D26" s="15">
        <v>14</v>
      </c>
      <c r="E26" s="14">
        <f t="shared" si="7"/>
        <v>0.50505050505050508</v>
      </c>
      <c r="F26" s="14">
        <f t="shared" si="0"/>
        <v>0</v>
      </c>
      <c r="G26" s="16">
        <f t="shared" si="1"/>
        <v>0</v>
      </c>
      <c r="H26" s="15">
        <v>110</v>
      </c>
      <c r="I26" s="14">
        <f t="shared" si="6"/>
        <v>0.40027655471052725</v>
      </c>
      <c r="J26" s="15">
        <v>110</v>
      </c>
      <c r="K26" s="14">
        <f t="shared" si="5"/>
        <v>0.40527595608282369</v>
      </c>
      <c r="L26" s="14">
        <f t="shared" si="2"/>
        <v>0</v>
      </c>
      <c r="M26" s="17">
        <f t="shared" si="3"/>
        <v>0</v>
      </c>
    </row>
    <row r="27" spans="1:13" ht="27.75" customHeight="1" x14ac:dyDescent="0.15">
      <c r="A27" s="12" t="s">
        <v>12</v>
      </c>
      <c r="B27" s="13">
        <v>3</v>
      </c>
      <c r="C27" s="14">
        <f t="shared" si="4"/>
        <v>0.10968921389396709</v>
      </c>
      <c r="D27" s="15">
        <v>2</v>
      </c>
      <c r="E27" s="14">
        <f t="shared" si="7"/>
        <v>7.2150072150072145E-2</v>
      </c>
      <c r="F27" s="14">
        <f t="shared" si="0"/>
        <v>50</v>
      </c>
      <c r="G27" s="16">
        <f t="shared" si="1"/>
        <v>1</v>
      </c>
      <c r="H27" s="15">
        <v>64</v>
      </c>
      <c r="I27" s="14">
        <f t="shared" si="6"/>
        <v>0.23288817728612496</v>
      </c>
      <c r="J27" s="15">
        <v>59</v>
      </c>
      <c r="K27" s="14">
        <f t="shared" si="5"/>
        <v>0.2173752855353327</v>
      </c>
      <c r="L27" s="14">
        <f t="shared" si="2"/>
        <v>8.4745762711864394</v>
      </c>
      <c r="M27" s="17">
        <f t="shared" si="3"/>
        <v>5</v>
      </c>
    </row>
    <row r="28" spans="1:13" ht="27.75" customHeight="1" x14ac:dyDescent="0.15">
      <c r="A28" s="12" t="s">
        <v>13</v>
      </c>
      <c r="B28" s="13">
        <v>10</v>
      </c>
      <c r="C28" s="14">
        <f t="shared" si="4"/>
        <v>0.3656307129798903</v>
      </c>
      <c r="D28" s="15">
        <v>10</v>
      </c>
      <c r="E28" s="14">
        <f t="shared" si="7"/>
        <v>0.36075036075036077</v>
      </c>
      <c r="F28" s="14">
        <f t="shared" si="0"/>
        <v>0</v>
      </c>
      <c r="G28" s="16">
        <f t="shared" si="1"/>
        <v>0</v>
      </c>
      <c r="H28" s="15">
        <v>297</v>
      </c>
      <c r="I28" s="14">
        <f t="shared" si="6"/>
        <v>1.0807466977184237</v>
      </c>
      <c r="J28" s="15">
        <v>285</v>
      </c>
      <c r="K28" s="14">
        <f t="shared" si="5"/>
        <v>1.0500331589418612</v>
      </c>
      <c r="L28" s="14">
        <f t="shared" si="2"/>
        <v>4.2105263157894735</v>
      </c>
      <c r="M28" s="17">
        <f t="shared" si="3"/>
        <v>12</v>
      </c>
    </row>
    <row r="29" spans="1:13" ht="27.75" customHeight="1" x14ac:dyDescent="0.15">
      <c r="A29" s="12" t="s">
        <v>14</v>
      </c>
      <c r="B29" s="13">
        <v>0</v>
      </c>
      <c r="C29" s="15">
        <v>0</v>
      </c>
      <c r="D29" s="15">
        <v>0</v>
      </c>
      <c r="E29" s="15">
        <v>0</v>
      </c>
      <c r="F29" s="15">
        <v>0</v>
      </c>
      <c r="G29" s="14" t="s">
        <v>32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7" t="s">
        <v>33</v>
      </c>
    </row>
    <row r="30" spans="1:13" ht="27.75" customHeight="1" x14ac:dyDescent="0.15">
      <c r="A30" s="12" t="s">
        <v>34</v>
      </c>
      <c r="B30" s="13">
        <v>17</v>
      </c>
      <c r="C30" s="14">
        <f t="shared" ref="C30:C31" si="8">B30/$B$7*100</f>
        <v>0.62157221206581348</v>
      </c>
      <c r="D30" s="15">
        <v>19</v>
      </c>
      <c r="E30" s="14">
        <f t="shared" ref="E30:E31" si="9">D30/$D$7*100</f>
        <v>0.68542568542568538</v>
      </c>
      <c r="F30" s="14">
        <f t="shared" ref="F30:F31" si="10">(B30-D30)/D30*100</f>
        <v>-10.526315789473683</v>
      </c>
      <c r="G30" s="16">
        <f t="shared" ref="G30:G31" si="11">B30-D30</f>
        <v>-2</v>
      </c>
      <c r="H30" s="15">
        <v>127</v>
      </c>
      <c r="I30" s="14">
        <f t="shared" si="6"/>
        <v>0.46213747680215422</v>
      </c>
      <c r="J30" s="15">
        <v>130</v>
      </c>
      <c r="K30" s="14">
        <f t="shared" si="5"/>
        <v>0.47896249355242798</v>
      </c>
      <c r="L30" s="14">
        <f t="shared" ref="L30:L31" si="12">(H30-J30)/J30*100</f>
        <v>-2.3076923076923079</v>
      </c>
      <c r="M30" s="17">
        <f t="shared" ref="M30:M31" si="13">H30-J30</f>
        <v>-3</v>
      </c>
    </row>
    <row r="31" spans="1:13" ht="27.75" customHeight="1" x14ac:dyDescent="0.15">
      <c r="A31" s="18" t="s">
        <v>35</v>
      </c>
      <c r="B31" s="19">
        <v>152</v>
      </c>
      <c r="C31" s="20">
        <f t="shared" si="8"/>
        <v>5.5575868372943331</v>
      </c>
      <c r="D31" s="21">
        <v>158</v>
      </c>
      <c r="E31" s="20">
        <f t="shared" si="9"/>
        <v>5.6998556998557</v>
      </c>
      <c r="F31" s="20">
        <f t="shared" si="10"/>
        <v>-3.79746835443038</v>
      </c>
      <c r="G31" s="22">
        <f t="shared" si="11"/>
        <v>-6</v>
      </c>
      <c r="H31" s="21">
        <v>610</v>
      </c>
      <c r="I31" s="20">
        <f t="shared" si="6"/>
        <v>2.2197154397583785</v>
      </c>
      <c r="J31" s="21">
        <v>620</v>
      </c>
      <c r="K31" s="20">
        <f t="shared" si="5"/>
        <v>2.2842826615577336</v>
      </c>
      <c r="L31" s="20">
        <f t="shared" si="12"/>
        <v>-1.6129032258064515</v>
      </c>
      <c r="M31" s="23">
        <f t="shared" si="13"/>
        <v>-10</v>
      </c>
    </row>
    <row r="32" spans="1:13" ht="15" customHeight="1" x14ac:dyDescent="0.15"/>
    <row r="33" spans="1:1" ht="15" customHeight="1" x14ac:dyDescent="0.15">
      <c r="A33" s="24" t="s">
        <v>36</v>
      </c>
    </row>
    <row r="34" spans="1:1" ht="15" customHeight="1" x14ac:dyDescent="0.15">
      <c r="A34" s="24"/>
    </row>
  </sheetData>
  <mergeCells count="12">
    <mergeCell ref="A1:M1"/>
    <mergeCell ref="A3:A5"/>
    <mergeCell ref="B3:G3"/>
    <mergeCell ref="H3:M3"/>
    <mergeCell ref="D4:E4"/>
    <mergeCell ref="H4:I4"/>
    <mergeCell ref="J4:K4"/>
    <mergeCell ref="B4:C4"/>
    <mergeCell ref="F4:F5"/>
    <mergeCell ref="G4:G5"/>
    <mergeCell ref="L4:L5"/>
    <mergeCell ref="M4:M5"/>
  </mergeCells>
  <phoneticPr fontId="26"/>
  <pageMargins left="0.78740157480314965" right="0.78740157480314965" top="0.78740157480314965" bottom="0.78740157480314965" header="0.51181102362204722" footer="0.1968503937007874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2016-03-28T00:50:13Z</dcterms:created>
  <dcterms:modified xsi:type="dcterms:W3CDTF">2016-03-28T00:50:42Z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