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３　普通会計決算状況等\Excel等\"/>
    </mc:Choice>
  </mc:AlternateContent>
  <xr:revisionPtr revIDLastSave="0" documentId="13_ncr:1_{04D91D64-4B35-42D9-BC3D-1BB6C57CBEF5}" xr6:coauthVersionLast="47" xr6:coauthVersionMax="47" xr10:uidLastSave="{00000000-0000-0000-0000-000000000000}"/>
  <bookViews>
    <workbookView xWindow="28680" yWindow="-30" windowWidth="29040" windowHeight="15720" tabRatio="690" xr2:uid="{00000000-000D-0000-FFFF-FFFF00000000}"/>
  </bookViews>
  <sheets>
    <sheet name="70(2) R6OK" sheetId="1" r:id="rId1"/>
    <sheet name="71(3)R6OK" sheetId="3" r:id="rId2"/>
    <sheet name="72(3) R6OK" sheetId="9" r:id="rId3"/>
    <sheet name="73(4) R6OK" sheetId="11" r:id="rId4"/>
    <sheet name="74(5) R6OK" sheetId="18" r:id="rId5"/>
    <sheet name="75(5) R6OK" sheetId="21" r:id="rId6"/>
    <sheet name="76(5)c R6OK" sheetId="22" r:id="rId7"/>
    <sheet name="77(5)d R6OK" sheetId="23" r:id="rId8"/>
    <sheet name="78(5)e R6OK" sheetId="24" r:id="rId9"/>
    <sheet name="79(5)f R6OK" sheetId="25" r:id="rId10"/>
    <sheet name="80(5)g R6OK" sheetId="27" r:id="rId11"/>
    <sheet name="81(6)a R6OK" sheetId="29" r:id="rId12"/>
    <sheet name="82(6)b R6OK" sheetId="33" r:id="rId13"/>
    <sheet name="83(6)c R6OK" sheetId="35" r:id="rId14"/>
    <sheet name="84(6)d R6OK" sheetId="38" r:id="rId15"/>
    <sheet name="85(7)a R6OK" sheetId="41" r:id="rId16"/>
    <sheet name="86(7)b R7OK" sheetId="43" r:id="rId17"/>
    <sheet name="87(7)c R6OK" sheetId="44" r:id="rId18"/>
    <sheet name="88(7)d R6OK" sheetId="45" r:id="rId19"/>
    <sheet name="89(7)e R6OK" sheetId="47" r:id="rId20"/>
    <sheet name="90(8)a R6OK" sheetId="48" r:id="rId21"/>
    <sheet name="91(8)b R6OK" sheetId="49" r:id="rId22"/>
    <sheet name="92(8)c R6OK" sheetId="50" r:id="rId23"/>
    <sheet name="93(8)a R6OK" sheetId="52" r:id="rId24"/>
    <sheet name="94(9)b R6OK" sheetId="53" r:id="rId25"/>
    <sheet name="95(9)c R6OK" sheetId="54" r:id="rId26"/>
    <sheet name="96(10) R6OK" sheetId="55" r:id="rId27"/>
    <sheet name="97(11)a R6OK" sheetId="56" r:id="rId28"/>
    <sheet name="98(11)b R6OK" sheetId="57" r:id="rId29"/>
    <sheet name="99(11)c R6OK" sheetId="58" r:id="rId30"/>
  </sheets>
  <definedNames>
    <definedName name="_xlnm.Print_Area" localSheetId="0">'70(2) R6OK'!$A$1:$P$50</definedName>
    <definedName name="_xlnm.Print_Area" localSheetId="1">'71(3)R6OK'!$A$1:$S$49</definedName>
    <definedName name="_xlnm.Print_Area" localSheetId="2">'72(3) R6OK'!$A$1:$X$49</definedName>
    <definedName name="_xlnm.Print_Area" localSheetId="3">'73(4) R6OK'!$A$1:$O$50</definedName>
    <definedName name="_xlnm.Print_Area" localSheetId="4">'74(5) R6OK'!$A$1:$AA$49</definedName>
    <definedName name="_xlnm.Print_Area" localSheetId="5">'75(5) R6OK'!$A$1:$AF$49</definedName>
    <definedName name="_xlnm.Print_Area" localSheetId="6">'76(5)c R6OK'!$A$1:$Y$49</definedName>
    <definedName name="_xlnm.Print_Area" localSheetId="7">'77(5)d R6OK'!$A$1:$AE$50</definedName>
    <definedName name="_xlnm.Print_Area" localSheetId="8">'78(5)e R6OK'!$A$1:$AB$50</definedName>
    <definedName name="_xlnm.Print_Area" localSheetId="9">'79(5)f R6OK'!$A$1:$AB$50</definedName>
    <definedName name="_xlnm.Print_Area" localSheetId="10">'80(5)g R6OK'!$A$1:$AA$49</definedName>
    <definedName name="_xlnm.Print_Area" localSheetId="11">'81(6)a R6OK'!$A$1:$W$51</definedName>
    <definedName name="_xlnm.Print_Area" localSheetId="12">'82(6)b R6OK'!$A$1:$Y$51</definedName>
    <definedName name="_xlnm.Print_Area" localSheetId="13">'83(6)c R6OK'!$A$1:$Y$51</definedName>
    <definedName name="_xlnm.Print_Area" localSheetId="14">'84(6)d R6OK'!$A$1:$AB$51</definedName>
    <definedName name="_xlnm.Print_Area" localSheetId="15">'85(7)a R6OK'!$A$1:$Y$51</definedName>
    <definedName name="_xlnm.Print_Area" localSheetId="16">'86(7)b R7OK'!$A$1:$Y$51</definedName>
    <definedName name="_xlnm.Print_Area" localSheetId="17">'87(7)c R6OK'!$A$1:$Y$51</definedName>
    <definedName name="_xlnm.Print_Area" localSheetId="18">'88(7)d R6OK'!$A$1:$Y$51</definedName>
    <definedName name="_xlnm.Print_Area" localSheetId="19">'89(7)e R6OK'!$A$1:$Z$51</definedName>
    <definedName name="_xlnm.Print_Area" localSheetId="20">'90(8)a R6OK'!$A$1:$W$51</definedName>
    <definedName name="_xlnm.Print_Area" localSheetId="21">'91(8)b R6OK'!$A$1:$AF$51</definedName>
    <definedName name="_xlnm.Print_Area" localSheetId="22">'92(8)c R6OK'!$A$1:$L$51</definedName>
    <definedName name="_xlnm.Print_Area" localSheetId="23">'93(8)a R6OK'!$A$1:$X$51</definedName>
    <definedName name="_xlnm.Print_Area" localSheetId="24">'94(9)b R6OK'!$A$1:$AA$51</definedName>
    <definedName name="_xlnm.Print_Area" localSheetId="25">'95(9)c R6OK'!$A$1:$N$51</definedName>
    <definedName name="_xlnm.Print_Area" localSheetId="26">'96(10) R6OK'!$A$1:$AA$51</definedName>
    <definedName name="_xlnm.Print_Area" localSheetId="27">'97(11)a R6OK'!$A$1:$L$29</definedName>
    <definedName name="_xlnm.Print_Area" localSheetId="28">'98(11)b R6OK'!$A$1:$Y$27</definedName>
    <definedName name="_xlnm.Print_Area" localSheetId="29">'99(11)c R6OK'!$A$1:$AA$27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4" l="1"/>
  <c r="F5" i="24" s="1"/>
  <c r="D6" i="24"/>
  <c r="F6" i="24" s="1"/>
  <c r="D7" i="24"/>
  <c r="D8" i="24"/>
  <c r="F8" i="24" s="1"/>
  <c r="D9" i="24"/>
  <c r="F9" i="24" s="1"/>
  <c r="D10" i="24"/>
  <c r="F10" i="24" s="1"/>
  <c r="D11" i="24"/>
  <c r="F11" i="24" s="1"/>
  <c r="D12" i="24"/>
  <c r="D13" i="24"/>
  <c r="F13" i="24" s="1"/>
  <c r="D14" i="24"/>
  <c r="F14" i="24" s="1"/>
  <c r="D15" i="24"/>
  <c r="F15" i="24" s="1"/>
  <c r="D16" i="24"/>
  <c r="F16" i="24" s="1"/>
  <c r="D17" i="24"/>
  <c r="F17" i="24" s="1"/>
  <c r="D18" i="24"/>
  <c r="F18" i="24" s="1"/>
  <c r="D19" i="24"/>
  <c r="D20" i="24"/>
  <c r="F20" i="24" s="1"/>
  <c r="D21" i="24"/>
  <c r="D22" i="24"/>
  <c r="F22" i="24" s="1"/>
  <c r="D23" i="24"/>
  <c r="F23" i="24" s="1"/>
  <c r="D24" i="24"/>
  <c r="F24" i="24" s="1"/>
  <c r="D25" i="24"/>
  <c r="F25" i="24" s="1"/>
  <c r="D26" i="24"/>
  <c r="F26" i="24" s="1"/>
  <c r="D27" i="24"/>
  <c r="F27" i="24" s="1"/>
  <c r="D28" i="24"/>
  <c r="D29" i="24"/>
  <c r="F29" i="24" s="1"/>
  <c r="D30" i="24"/>
  <c r="F30" i="24" s="1"/>
  <c r="D31" i="24"/>
  <c r="F31" i="24" s="1"/>
  <c r="D32" i="24"/>
  <c r="F32" i="24" s="1"/>
  <c r="D33" i="24"/>
  <c r="F33" i="24" s="1"/>
  <c r="D34" i="24"/>
  <c r="F34" i="24" s="1"/>
  <c r="D35" i="24"/>
  <c r="F35" i="24" s="1"/>
  <c r="D36" i="24"/>
  <c r="F36" i="24" s="1"/>
  <c r="D37" i="24"/>
  <c r="F37" i="24" s="1"/>
  <c r="D38" i="24"/>
  <c r="D39" i="24"/>
  <c r="F39" i="24" s="1"/>
  <c r="D40" i="24"/>
  <c r="F40" i="24" s="1"/>
  <c r="D41" i="24"/>
  <c r="F41" i="24" s="1"/>
  <c r="D42" i="24"/>
  <c r="F42" i="24" s="1"/>
  <c r="D43" i="24"/>
  <c r="F43" i="24" s="1"/>
  <c r="D44" i="24"/>
  <c r="F44" i="24" s="1"/>
  <c r="D45" i="24"/>
  <c r="F45" i="24" s="1"/>
  <c r="D49" i="24"/>
  <c r="F49" i="24" s="1"/>
  <c r="F38" i="24"/>
  <c r="F28" i="24"/>
  <c r="F21" i="24"/>
  <c r="F12" i="24"/>
  <c r="D47" i="24" l="1"/>
  <c r="F47" i="24" s="1"/>
  <c r="D48" i="24"/>
  <c r="F48" i="24" s="1"/>
  <c r="F7" i="24"/>
  <c r="F19" i="24"/>
  <c r="D46" i="24"/>
  <c r="F46" i="24" s="1"/>
  <c r="D50" i="24" l="1"/>
  <c r="F50" i="24" s="1"/>
  <c r="AB4" i="22"/>
  <c r="W39" i="47"/>
  <c r="W32" i="47"/>
  <c r="W13" i="47" l="1"/>
  <c r="W41" i="47"/>
  <c r="W35" i="47"/>
  <c r="W18" i="47"/>
  <c r="W28" i="47"/>
  <c r="W36" i="47"/>
  <c r="W37" i="47"/>
  <c r="W24" i="47"/>
  <c r="W42" i="47"/>
  <c r="W38" i="47"/>
  <c r="W40" i="47"/>
  <c r="W31" i="47"/>
  <c r="W9" i="47"/>
  <c r="W25" i="47"/>
  <c r="W7" i="47"/>
  <c r="W27" i="47"/>
  <c r="W23" i="47"/>
  <c r="W19" i="47"/>
  <c r="W29" i="47"/>
  <c r="W45" i="47"/>
  <c r="W21" i="47"/>
  <c r="W33" i="47"/>
  <c r="W15" i="47"/>
  <c r="W43" i="47"/>
  <c r="E30" i="24"/>
  <c r="E12" i="24"/>
  <c r="E24" i="24"/>
  <c r="E35" i="24"/>
  <c r="E41" i="24"/>
  <c r="E11" i="24"/>
  <c r="E18" i="24"/>
  <c r="W26" i="47"/>
  <c r="W8" i="47"/>
  <c r="W16" i="47"/>
  <c r="W46" i="47"/>
  <c r="W44" i="47"/>
  <c r="W50" i="47"/>
  <c r="W30" i="47"/>
  <c r="W14" i="47"/>
  <c r="W22" i="47"/>
  <c r="E21" i="24"/>
  <c r="E31" i="24"/>
  <c r="E20" i="24"/>
  <c r="E14" i="24"/>
  <c r="E38" i="24"/>
  <c r="E8" i="24"/>
  <c r="E28" i="24"/>
  <c r="E26" i="24"/>
  <c r="E34" i="24"/>
  <c r="E42" i="24"/>
  <c r="E15" i="24"/>
  <c r="E19" i="24"/>
  <c r="E22" i="24"/>
  <c r="E9" i="24"/>
  <c r="W6" i="47"/>
  <c r="W34" i="47"/>
  <c r="W11" i="47"/>
  <c r="W17" i="47"/>
  <c r="W20" i="47"/>
  <c r="W12" i="47"/>
  <c r="W10" i="47"/>
  <c r="E27" i="24"/>
  <c r="E7" i="24"/>
  <c r="E10" i="24"/>
  <c r="E39" i="24"/>
  <c r="E16" i="24"/>
  <c r="E5" i="24"/>
  <c r="E40" i="24"/>
  <c r="E44" i="24"/>
  <c r="E36" i="24"/>
  <c r="E32" i="24"/>
  <c r="E45" i="24"/>
  <c r="E33" i="24"/>
  <c r="E13" i="24"/>
  <c r="E37" i="24"/>
  <c r="E23" i="24"/>
  <c r="E17" i="24"/>
  <c r="E43" i="24"/>
  <c r="E25" i="24"/>
  <c r="E29" i="24"/>
  <c r="E6" i="24"/>
  <c r="W48" i="47" l="1"/>
  <c r="W49" i="47"/>
  <c r="W47" i="47"/>
  <c r="W51" i="47" l="1"/>
  <c r="E48" i="24" l="1"/>
  <c r="E47" i="24"/>
  <c r="E49" i="24"/>
  <c r="E50" i="24"/>
  <c r="E46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B18" authorId="0" shapeId="0" xr:uid="{00000000-0006-0000-1C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構成比数式が消えていたため修正
</t>
        </r>
      </text>
    </comment>
  </commentList>
</comments>
</file>

<file path=xl/sharedStrings.xml><?xml version="1.0" encoding="utf-8"?>
<sst xmlns="http://schemas.openxmlformats.org/spreadsheetml/2006/main" count="3394" uniqueCount="556">
  <si>
    <t>８．維持補修費</t>
    <rPh sb="2" eb="4">
      <t>イジ</t>
    </rPh>
    <rPh sb="4" eb="7">
      <t>ホシュウヒ</t>
    </rPh>
    <phoneticPr fontId="9"/>
  </si>
  <si>
    <t>９．補　助　費　等</t>
    <rPh sb="2" eb="7">
      <t>ホジョヒ</t>
    </rPh>
    <rPh sb="8" eb="9">
      <t>トウ</t>
    </rPh>
    <phoneticPr fontId="9"/>
  </si>
  <si>
    <t>10．積　立　金</t>
    <rPh sb="3" eb="8">
      <t>ツミタテキン</t>
    </rPh>
    <phoneticPr fontId="9"/>
  </si>
  <si>
    <t>(3)県営事業</t>
    <rPh sb="3" eb="5">
      <t>ケンエイ</t>
    </rPh>
    <rPh sb="5" eb="7">
      <t>ジギョウ</t>
    </rPh>
    <phoneticPr fontId="9"/>
  </si>
  <si>
    <t>(5)受託事業</t>
    <rPh sb="3" eb="5">
      <t>ジュタク</t>
    </rPh>
    <rPh sb="5" eb="7">
      <t>ジギョウ</t>
    </rPh>
    <phoneticPr fontId="9"/>
  </si>
  <si>
    <t>決算額</t>
    <rPh sb="0" eb="3">
      <t>ケッサンガク</t>
    </rPh>
    <phoneticPr fontId="9"/>
  </si>
  <si>
    <t xml:space="preserve">  負　担　金</t>
    <rPh sb="2" eb="7">
      <t>フタンキン</t>
    </rPh>
    <phoneticPr fontId="9"/>
  </si>
  <si>
    <t>（単位：千円、％）</t>
    <phoneticPr fontId="9"/>
  </si>
  <si>
    <t>11．投資及び出資金</t>
    <rPh sb="3" eb="5">
      <t>トウシ</t>
    </rPh>
    <rPh sb="5" eb="6">
      <t>オヨ</t>
    </rPh>
    <rPh sb="7" eb="10">
      <t>シュッシキン</t>
    </rPh>
    <phoneticPr fontId="9"/>
  </si>
  <si>
    <t>12．貸　付　金</t>
    <rPh sb="3" eb="8">
      <t>カシツケキン</t>
    </rPh>
    <phoneticPr fontId="9"/>
  </si>
  <si>
    <t>13．繰　出　金</t>
    <rPh sb="3" eb="4">
      <t>ク</t>
    </rPh>
    <rPh sb="5" eb="6">
      <t>ダ</t>
    </rPh>
    <rPh sb="7" eb="8">
      <t>キン</t>
    </rPh>
    <phoneticPr fontId="9"/>
  </si>
  <si>
    <t>14．前年度繰上充用金</t>
    <rPh sb="3" eb="6">
      <t>ゼンネンド</t>
    </rPh>
    <rPh sb="6" eb="8">
      <t>クリアゲ</t>
    </rPh>
    <rPh sb="8" eb="10">
      <t>ジュウヨウ</t>
    </rPh>
    <rPh sb="10" eb="11">
      <t>キン</t>
    </rPh>
    <phoneticPr fontId="9"/>
  </si>
  <si>
    <t>歳計剰余金又は
翌年度歳入繰上充用金
充当一般財源等総額</t>
    <rPh sb="0" eb="2">
      <t>サイケイ</t>
    </rPh>
    <rPh sb="2" eb="5">
      <t>ジョウヨキン</t>
    </rPh>
    <rPh sb="5" eb="6">
      <t>マタ</t>
    </rPh>
    <rPh sb="8" eb="11">
      <t>ヨクネンド</t>
    </rPh>
    <rPh sb="11" eb="13">
      <t>サイニュウ</t>
    </rPh>
    <rPh sb="13" eb="15">
      <t>クリアゲ</t>
    </rPh>
    <rPh sb="15" eb="17">
      <t>ジュウヨウ</t>
    </rPh>
    <rPh sb="17" eb="18">
      <t>キン</t>
    </rPh>
    <rPh sb="19" eb="21">
      <t>ジュウトウ</t>
    </rPh>
    <rPh sb="21" eb="23">
      <t>イッパン</t>
    </rPh>
    <rPh sb="23" eb="25">
      <t>ザイゲン</t>
    </rPh>
    <rPh sb="25" eb="26">
      <t>トウ</t>
    </rPh>
    <rPh sb="26" eb="28">
      <t>ソウガク</t>
    </rPh>
    <phoneticPr fontId="9"/>
  </si>
  <si>
    <t>一般財源等総額</t>
    <rPh sb="0" eb="2">
      <t>イッパン</t>
    </rPh>
    <rPh sb="2" eb="4">
      <t>ザイゲン</t>
    </rPh>
    <rPh sb="4" eb="5">
      <t>トウ</t>
    </rPh>
    <rPh sb="5" eb="7">
      <t>ソウガク</t>
    </rPh>
    <phoneticPr fontId="9"/>
  </si>
  <si>
    <t>（10）　　普　通　建　設　事　業　費　の　財　源　内　訳</t>
    <phoneticPr fontId="9"/>
  </si>
  <si>
    <t>１．国庫支出金</t>
    <rPh sb="2" eb="4">
      <t>コッコ</t>
    </rPh>
    <rPh sb="4" eb="7">
      <t>シシュツキン</t>
    </rPh>
    <phoneticPr fontId="9"/>
  </si>
  <si>
    <t>２．県支出金</t>
    <rPh sb="2" eb="3">
      <t>ケン</t>
    </rPh>
    <rPh sb="3" eb="6">
      <t>シシュツキン</t>
    </rPh>
    <phoneticPr fontId="9"/>
  </si>
  <si>
    <t>３．使用料・手数料</t>
    <rPh sb="2" eb="5">
      <t>シヨウリョウ</t>
    </rPh>
    <rPh sb="6" eb="9">
      <t>テスウリョウ</t>
    </rPh>
    <phoneticPr fontId="9"/>
  </si>
  <si>
    <t>４．分担金・負担金・寄附金</t>
    <rPh sb="2" eb="5">
      <t>ブンタンキン</t>
    </rPh>
    <rPh sb="6" eb="9">
      <t>フタンキン</t>
    </rPh>
    <rPh sb="10" eb="13">
      <t>キフキン</t>
    </rPh>
    <phoneticPr fontId="9"/>
  </si>
  <si>
    <t>５．財産収入</t>
    <rPh sb="2" eb="4">
      <t>ザイサン</t>
    </rPh>
    <rPh sb="4" eb="6">
      <t>シュウニュウ</t>
    </rPh>
    <phoneticPr fontId="9"/>
  </si>
  <si>
    <t>６．繰入金</t>
    <rPh sb="2" eb="5">
      <t>クリイレキン</t>
    </rPh>
    <phoneticPr fontId="9"/>
  </si>
  <si>
    <t>７．諸収入</t>
    <rPh sb="2" eb="5">
      <t>ショシュウニュウ</t>
    </rPh>
    <phoneticPr fontId="9"/>
  </si>
  <si>
    <t>８．繰越金</t>
    <rPh sb="2" eb="5">
      <t>クリコシキン</t>
    </rPh>
    <phoneticPr fontId="9"/>
  </si>
  <si>
    <t>９．地方債</t>
    <rPh sb="2" eb="5">
      <t>チホウサイ</t>
    </rPh>
    <phoneticPr fontId="9"/>
  </si>
  <si>
    <t>10．一般財源等</t>
    <rPh sb="3" eb="5">
      <t>イッパン</t>
    </rPh>
    <rPh sb="5" eb="7">
      <t>ザイゲン</t>
    </rPh>
    <rPh sb="7" eb="8">
      <t>トウ</t>
    </rPh>
    <phoneticPr fontId="9"/>
  </si>
  <si>
    <t>（注２）　経常一般財源収入額は、経常一般財源等総額、減収補てん債特例分及び臨時財政対策債の合計値。</t>
    <rPh sb="1" eb="2">
      <t>チュウ</t>
    </rPh>
    <rPh sb="5" eb="7">
      <t>ケイジョウ</t>
    </rPh>
    <rPh sb="7" eb="9">
      <t>イッパン</t>
    </rPh>
    <rPh sb="9" eb="11">
      <t>ザイゲン</t>
    </rPh>
    <rPh sb="11" eb="13">
      <t>シュウニュウ</t>
    </rPh>
    <rPh sb="13" eb="14">
      <t>ガク</t>
    </rPh>
    <rPh sb="16" eb="18">
      <t>ケイジョウ</t>
    </rPh>
    <rPh sb="18" eb="20">
      <t>イッパン</t>
    </rPh>
    <rPh sb="20" eb="22">
      <t>ザイゲン</t>
    </rPh>
    <rPh sb="22" eb="23">
      <t>トウ</t>
    </rPh>
    <rPh sb="23" eb="25">
      <t>ソウガク</t>
    </rPh>
    <rPh sb="26" eb="28">
      <t>ゲンシュウ</t>
    </rPh>
    <rPh sb="28" eb="29">
      <t>ホ</t>
    </rPh>
    <rPh sb="31" eb="32">
      <t>サイ</t>
    </rPh>
    <rPh sb="32" eb="34">
      <t>トクレイ</t>
    </rPh>
    <rPh sb="34" eb="35">
      <t>ブン</t>
    </rPh>
    <rPh sb="35" eb="36">
      <t>オヨ</t>
    </rPh>
    <rPh sb="37" eb="39">
      <t>リンジ</t>
    </rPh>
    <rPh sb="39" eb="41">
      <t>ザイセイ</t>
    </rPh>
    <rPh sb="41" eb="43">
      <t>タイサク</t>
    </rPh>
    <rPh sb="43" eb="44">
      <t>サイ</t>
    </rPh>
    <rPh sb="45" eb="48">
      <t>ゴウケイチ</t>
    </rPh>
    <phoneticPr fontId="4"/>
  </si>
  <si>
    <t>合　　　 計</t>
    <rPh sb="0" eb="6">
      <t>ゴウケイ</t>
    </rPh>
    <phoneticPr fontId="9"/>
  </si>
  <si>
    <t xml:space="preserve">        （単位：千円）</t>
  </si>
  <si>
    <t>歳  入</t>
  </si>
  <si>
    <t>歳  出</t>
  </si>
  <si>
    <t>実質収支</t>
  </si>
  <si>
    <t>積 立 金</t>
  </si>
  <si>
    <t>償還金</t>
  </si>
  <si>
    <t>取 崩 額</t>
  </si>
  <si>
    <t>単年度収支</t>
  </si>
  <si>
    <t>法定受託事務</t>
    <rPh sb="0" eb="2">
      <t>ホウテイ</t>
    </rPh>
    <rPh sb="2" eb="4">
      <t>ジュタク</t>
    </rPh>
    <rPh sb="4" eb="6">
      <t>ジム</t>
    </rPh>
    <phoneticPr fontId="4"/>
  </si>
  <si>
    <t>うるま市</t>
    <rPh sb="3" eb="4">
      <t>シ</t>
    </rPh>
    <phoneticPr fontId="4"/>
  </si>
  <si>
    <t>宮古島市</t>
    <rPh sb="0" eb="3">
      <t>ミヤコジマ</t>
    </rPh>
    <rPh sb="3" eb="4">
      <t>シ</t>
    </rPh>
    <phoneticPr fontId="4"/>
  </si>
  <si>
    <t>南城市</t>
    <rPh sb="0" eb="2">
      <t>ナンジョウ</t>
    </rPh>
    <rPh sb="2" eb="3">
      <t>シ</t>
    </rPh>
    <phoneticPr fontId="4"/>
  </si>
  <si>
    <t>八重瀬町</t>
    <rPh sb="0" eb="2">
      <t>ヤエ</t>
    </rPh>
    <rPh sb="2" eb="3">
      <t>セ</t>
    </rPh>
    <rPh sb="3" eb="4">
      <t>チョウ</t>
    </rPh>
    <phoneticPr fontId="4"/>
  </si>
  <si>
    <t>実質公債費比率</t>
    <rPh sb="0" eb="2">
      <t>ジッシツ</t>
    </rPh>
    <rPh sb="2" eb="5">
      <t>コウサイヒ</t>
    </rPh>
    <rPh sb="5" eb="7">
      <t>ヒリツ</t>
    </rPh>
    <phoneticPr fontId="4"/>
  </si>
  <si>
    <t>一部事務組合等名</t>
    <rPh sb="0" eb="2">
      <t>イチブ</t>
    </rPh>
    <rPh sb="2" eb="4">
      <t>ジム</t>
    </rPh>
    <rPh sb="4" eb="7">
      <t>クミアイナド</t>
    </rPh>
    <rPh sb="7" eb="8">
      <t>メイ</t>
    </rPh>
    <phoneticPr fontId="4"/>
  </si>
  <si>
    <t>繰出金</t>
    <rPh sb="0" eb="1">
      <t>ク</t>
    </rPh>
    <rPh sb="1" eb="2">
      <t>ダ</t>
    </rPh>
    <rPh sb="2" eb="3">
      <t>キン</t>
    </rPh>
    <phoneticPr fontId="4"/>
  </si>
  <si>
    <t>一組等計</t>
    <rPh sb="2" eb="3">
      <t>トウ</t>
    </rPh>
    <phoneticPr fontId="6"/>
  </si>
  <si>
    <t>（注）　地方債現在高には、特定資金公共投資事業債を含む。</t>
    <rPh sb="1" eb="2">
      <t>チュウ</t>
    </rPh>
    <rPh sb="4" eb="7">
      <t>チホウサイ</t>
    </rPh>
    <rPh sb="7" eb="9">
      <t>ゲンザイ</t>
    </rPh>
    <rPh sb="9" eb="10">
      <t>ダカ</t>
    </rPh>
    <rPh sb="13" eb="15">
      <t>トクテイ</t>
    </rPh>
    <rPh sb="15" eb="17">
      <t>シキン</t>
    </rPh>
    <rPh sb="17" eb="19">
      <t>コウキョウ</t>
    </rPh>
    <rPh sb="19" eb="21">
      <t>トウシ</t>
    </rPh>
    <rPh sb="21" eb="23">
      <t>ジギョウ</t>
    </rPh>
    <rPh sb="23" eb="24">
      <t>サイ</t>
    </rPh>
    <rPh sb="25" eb="26">
      <t>フク</t>
    </rPh>
    <phoneticPr fontId="4"/>
  </si>
  <si>
    <t>経常経費充当一般財源等</t>
    <rPh sb="0" eb="2">
      <t>ケイジョウ</t>
    </rPh>
    <rPh sb="2" eb="4">
      <t>ケイヒ</t>
    </rPh>
    <rPh sb="4" eb="6">
      <t>ジュウトウ</t>
    </rPh>
    <rPh sb="6" eb="8">
      <t>イッパン</t>
    </rPh>
    <rPh sb="8" eb="10">
      <t>ザイゲン</t>
    </rPh>
    <rPh sb="10" eb="11">
      <t>トウ</t>
    </rPh>
    <phoneticPr fontId="4"/>
  </si>
  <si>
    <t>那覇市・南風原町環境施設組合</t>
  </si>
  <si>
    <t>沖縄県後期高齢者医療広域連合</t>
  </si>
  <si>
    <t>皆増</t>
  </si>
  <si>
    <t>皆減</t>
  </si>
  <si>
    <t xml:space="preserve">         基準財政需要額および基準財政収入額は、一本算定によるものである。</t>
    <rPh sb="9" eb="11">
      <t>キジュン</t>
    </rPh>
    <rPh sb="11" eb="13">
      <t>ザイセイ</t>
    </rPh>
    <rPh sb="13" eb="15">
      <t>ジュヨウ</t>
    </rPh>
    <rPh sb="15" eb="16">
      <t>ガク</t>
    </rPh>
    <rPh sb="19" eb="21">
      <t>キジュン</t>
    </rPh>
    <rPh sb="21" eb="23">
      <t>ザイセイ</t>
    </rPh>
    <rPh sb="23" eb="25">
      <t>シュウニュウ</t>
    </rPh>
    <rPh sb="25" eb="26">
      <t>ガク</t>
    </rPh>
    <rPh sb="28" eb="30">
      <t>イッポン</t>
    </rPh>
    <rPh sb="30" eb="32">
      <t>サンテイ</t>
    </rPh>
    <phoneticPr fontId="4"/>
  </si>
  <si>
    <t>決算収支の状況</t>
    <rPh sb="0" eb="2">
      <t>ケッサン</t>
    </rPh>
    <rPh sb="2" eb="4">
      <t>シュウシ</t>
    </rPh>
    <rPh sb="5" eb="7">
      <t>ジョウキョウ</t>
    </rPh>
    <phoneticPr fontId="4"/>
  </si>
  <si>
    <t>歳入歳出</t>
    <phoneticPr fontId="4"/>
  </si>
  <si>
    <t>翌 年 度</t>
    <rPh sb="0" eb="5">
      <t>ヨクネンド</t>
    </rPh>
    <phoneticPr fontId="4"/>
  </si>
  <si>
    <t>単年度</t>
    <rPh sb="0" eb="3">
      <t>タンネンド</t>
    </rPh>
    <phoneticPr fontId="4"/>
  </si>
  <si>
    <t>繰　 上</t>
    <phoneticPr fontId="4"/>
  </si>
  <si>
    <t>実　　　   質</t>
    <phoneticPr fontId="4"/>
  </si>
  <si>
    <t>差　　　引</t>
    <rPh sb="0" eb="5">
      <t>サシヒキ</t>
    </rPh>
    <phoneticPr fontId="4"/>
  </si>
  <si>
    <t>繰越財源</t>
    <rPh sb="0" eb="2">
      <t>クリコシ</t>
    </rPh>
    <rPh sb="2" eb="4">
      <t>ザイゲン</t>
    </rPh>
    <phoneticPr fontId="4"/>
  </si>
  <si>
    <t>収　 支</t>
    <rPh sb="0" eb="4">
      <t>シュウシ</t>
    </rPh>
    <phoneticPr fontId="4"/>
  </si>
  <si>
    <t>倉浜衛生施設組合</t>
    <rPh sb="4" eb="6">
      <t>シセツ</t>
    </rPh>
    <rPh sb="6" eb="8">
      <t>クミアイ</t>
    </rPh>
    <phoneticPr fontId="4"/>
  </si>
  <si>
    <t>沖縄県市町村自治会館管理組合</t>
    <rPh sb="0" eb="3">
      <t>オキナワケン</t>
    </rPh>
    <rPh sb="3" eb="6">
      <t>シチョウソン</t>
    </rPh>
    <rPh sb="6" eb="8">
      <t>ジチ</t>
    </rPh>
    <rPh sb="8" eb="10">
      <t>カイカン</t>
    </rPh>
    <rPh sb="10" eb="12">
      <t>カンリ</t>
    </rPh>
    <rPh sb="12" eb="14">
      <t>クミアイ</t>
    </rPh>
    <phoneticPr fontId="4"/>
  </si>
  <si>
    <t>本部町今帰仁村清掃施設組合</t>
    <rPh sb="0" eb="3">
      <t>モトブチョウ</t>
    </rPh>
    <rPh sb="3" eb="7">
      <t>ナキジンソン</t>
    </rPh>
    <rPh sb="7" eb="11">
      <t>セイソウシセツ</t>
    </rPh>
    <rPh sb="11" eb="13">
      <t>クミアイ</t>
    </rPh>
    <phoneticPr fontId="4"/>
  </si>
  <si>
    <t>本部町・今帰仁村消防組合</t>
    <rPh sb="0" eb="3">
      <t>モトブチョウ</t>
    </rPh>
    <rPh sb="4" eb="8">
      <t>ナキジンソン</t>
    </rPh>
    <rPh sb="8" eb="10">
      <t>ショウボウ</t>
    </rPh>
    <rPh sb="10" eb="12">
      <t>クミアイ</t>
    </rPh>
    <phoneticPr fontId="4"/>
  </si>
  <si>
    <t>沖縄県市町村総合事務組合</t>
    <rPh sb="0" eb="3">
      <t>オキナワケン</t>
    </rPh>
    <rPh sb="3" eb="6">
      <t>シチョウソン</t>
    </rPh>
    <rPh sb="6" eb="8">
      <t>ソウゴウ</t>
    </rPh>
    <rPh sb="8" eb="10">
      <t>ジム</t>
    </rPh>
    <rPh sb="10" eb="12">
      <t>クミアイ</t>
    </rPh>
    <phoneticPr fontId="4"/>
  </si>
  <si>
    <t>島尻消防清掃組合</t>
    <rPh sb="4" eb="6">
      <t>セイソウ</t>
    </rPh>
    <rPh sb="6" eb="8">
      <t>クミアイ</t>
    </rPh>
    <phoneticPr fontId="4"/>
  </si>
  <si>
    <t>東部消防組合</t>
    <rPh sb="4" eb="6">
      <t>クミアイ</t>
    </rPh>
    <phoneticPr fontId="4"/>
  </si>
  <si>
    <t>中城村北中城村清掃事務組合</t>
    <rPh sb="0" eb="3">
      <t>ナカグスクソン</t>
    </rPh>
    <rPh sb="3" eb="7">
      <t>キタナカグスクソン</t>
    </rPh>
    <rPh sb="7" eb="9">
      <t>セイソウ</t>
    </rPh>
    <rPh sb="9" eb="11">
      <t>ジム</t>
    </rPh>
    <rPh sb="11" eb="13">
      <t>クミアイ</t>
    </rPh>
    <phoneticPr fontId="4"/>
  </si>
  <si>
    <t>中部衛生施設組合</t>
    <rPh sb="4" eb="6">
      <t>シセツ</t>
    </rPh>
    <rPh sb="6" eb="8">
      <t>クミアイ</t>
    </rPh>
    <phoneticPr fontId="4"/>
  </si>
  <si>
    <t>金武地区消防衛生組合</t>
    <rPh sb="2" eb="4">
      <t>チク</t>
    </rPh>
    <rPh sb="4" eb="6">
      <t>ショウボウ</t>
    </rPh>
    <rPh sb="6" eb="8">
      <t>エイセイ</t>
    </rPh>
    <rPh sb="8" eb="10">
      <t>クミアイ</t>
    </rPh>
    <phoneticPr fontId="4"/>
  </si>
  <si>
    <t>南部広域行政組合</t>
    <rPh sb="2" eb="4">
      <t>コウイキ</t>
    </rPh>
    <rPh sb="4" eb="6">
      <t>ギョウセイ</t>
    </rPh>
    <rPh sb="6" eb="8">
      <t>クミアイ</t>
    </rPh>
    <phoneticPr fontId="4"/>
  </si>
  <si>
    <t>中部広域市町村圏事務組合</t>
    <rPh sb="4" eb="7">
      <t>シチョウソン</t>
    </rPh>
    <rPh sb="7" eb="8">
      <t>ケン</t>
    </rPh>
    <rPh sb="8" eb="10">
      <t>ジム</t>
    </rPh>
    <rPh sb="10" eb="12">
      <t>クミアイ</t>
    </rPh>
    <phoneticPr fontId="4"/>
  </si>
  <si>
    <t>八重山広域市町村圏事務組合</t>
    <rPh sb="5" eb="8">
      <t>シチョウソン</t>
    </rPh>
    <rPh sb="8" eb="9">
      <t>ケン</t>
    </rPh>
    <rPh sb="9" eb="11">
      <t>ジム</t>
    </rPh>
    <rPh sb="11" eb="13">
      <t>クミアイ</t>
    </rPh>
    <phoneticPr fontId="4"/>
  </si>
  <si>
    <t>南部広域市町村圏事務組合</t>
    <rPh sb="4" eb="7">
      <t>シチョウソン</t>
    </rPh>
    <rPh sb="7" eb="8">
      <t>ケン</t>
    </rPh>
    <rPh sb="8" eb="10">
      <t>ジム</t>
    </rPh>
    <rPh sb="10" eb="12">
      <t>クミアイ</t>
    </rPh>
    <phoneticPr fontId="4"/>
  </si>
  <si>
    <t>北部広域市町村圏事務組合</t>
    <rPh sb="4" eb="7">
      <t>シチョウソン</t>
    </rPh>
    <rPh sb="7" eb="8">
      <t>ケン</t>
    </rPh>
    <rPh sb="8" eb="10">
      <t>ジム</t>
    </rPh>
    <rPh sb="10" eb="12">
      <t>クミアイ</t>
    </rPh>
    <phoneticPr fontId="4"/>
  </si>
  <si>
    <t>比謝川行政事務組合</t>
    <rPh sb="5" eb="7">
      <t>ジム</t>
    </rPh>
    <rPh sb="7" eb="9">
      <t>クミアイ</t>
    </rPh>
    <phoneticPr fontId="4"/>
  </si>
  <si>
    <t>中部北環境施設組合</t>
    <rPh sb="0" eb="2">
      <t>チュウブ</t>
    </rPh>
    <rPh sb="2" eb="3">
      <t>キタ</t>
    </rPh>
    <rPh sb="3" eb="5">
      <t>カンキョウ</t>
    </rPh>
    <rPh sb="5" eb="7">
      <t>シセツ</t>
    </rPh>
    <rPh sb="7" eb="9">
      <t>クミアイ</t>
    </rPh>
    <phoneticPr fontId="4"/>
  </si>
  <si>
    <t>那覇港管理組合</t>
    <rPh sb="0" eb="3">
      <t>ナハコウ</t>
    </rPh>
    <rPh sb="3" eb="5">
      <t>カンリ</t>
    </rPh>
    <rPh sb="5" eb="7">
      <t>クミアイ</t>
    </rPh>
    <phoneticPr fontId="4"/>
  </si>
  <si>
    <t>沖縄県介護保険広域連合</t>
    <rPh sb="0" eb="3">
      <t>オキナワケン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</si>
  <si>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合　　　　計</t>
    <rPh sb="0" eb="6">
      <t>ゴウケイ</t>
    </rPh>
    <phoneticPr fontId="4"/>
  </si>
  <si>
    <t>歳入合計</t>
  </si>
  <si>
    <t>歳入の状況</t>
    <rPh sb="0" eb="2">
      <t>サイニュウ</t>
    </rPh>
    <rPh sb="3" eb="5">
      <t>ジョウキョウ</t>
    </rPh>
    <phoneticPr fontId="4"/>
  </si>
  <si>
    <t>(単位：千円、％)</t>
    <phoneticPr fontId="4"/>
  </si>
  <si>
    <t>分担金及び負担金</t>
    <rPh sb="3" eb="4">
      <t>オヨ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</si>
  <si>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</si>
  <si>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3" eb="4">
      <t>キン</t>
    </rPh>
    <phoneticPr fontId="4"/>
  </si>
  <si>
    <t>財産収入</t>
    <rPh sb="3" eb="4">
      <t>ニュウ</t>
    </rPh>
    <phoneticPr fontId="4"/>
  </si>
  <si>
    <t>寄附金</t>
    <rPh sb="0" eb="2">
      <t>キフ</t>
    </rPh>
    <phoneticPr fontId="4"/>
  </si>
  <si>
    <t>中城北中城消防組合</t>
    <rPh sb="0" eb="2">
      <t>ナカグスクソン</t>
    </rPh>
    <rPh sb="2" eb="3">
      <t>キタ</t>
    </rPh>
    <rPh sb="3" eb="5">
      <t>キタナカグスクソン</t>
    </rPh>
    <rPh sb="5" eb="7">
      <t>ショウボウ</t>
    </rPh>
    <rPh sb="7" eb="9">
      <t>クミアイ</t>
    </rPh>
    <phoneticPr fontId="4"/>
  </si>
  <si>
    <t>国頭地区行政事務組合</t>
    <rPh sb="2" eb="4">
      <t>チク</t>
    </rPh>
    <rPh sb="4" eb="6">
      <t>ギョウセイ</t>
    </rPh>
    <rPh sb="6" eb="8">
      <t>ジム</t>
    </rPh>
    <rPh sb="8" eb="10">
      <t>クミアイ</t>
    </rPh>
    <phoneticPr fontId="4"/>
  </si>
  <si>
    <t>合　　　　　　　計</t>
    <rPh sb="0" eb="9">
      <t>ゴウケイ</t>
    </rPh>
    <phoneticPr fontId="4"/>
  </si>
  <si>
    <t>歳出合計</t>
  </si>
  <si>
    <t>性質別歳出の状況</t>
    <rPh sb="0" eb="2">
      <t>セイシツ</t>
    </rPh>
    <rPh sb="2" eb="3">
      <t>ベツ</t>
    </rPh>
    <rPh sb="3" eb="5">
      <t>サイシュツ</t>
    </rPh>
    <rPh sb="6" eb="8">
      <t>ジョウキョウ</t>
    </rPh>
    <phoneticPr fontId="4"/>
  </si>
  <si>
    <t>人件費</t>
    <phoneticPr fontId="4"/>
  </si>
  <si>
    <t>物件費</t>
    <phoneticPr fontId="4"/>
  </si>
  <si>
    <t>維持補修費</t>
    <rPh sb="0" eb="2">
      <t>イジ</t>
    </rPh>
    <rPh sb="2" eb="5">
      <t>ホシュウヒ</t>
    </rPh>
    <phoneticPr fontId="4"/>
  </si>
  <si>
    <t>扶助費</t>
    <rPh sb="0" eb="2">
      <t>フジョ</t>
    </rPh>
    <rPh sb="2" eb="3">
      <t>ヒ</t>
    </rPh>
    <phoneticPr fontId="4"/>
  </si>
  <si>
    <t>補助費等</t>
    <rPh sb="0" eb="3">
      <t>ホジョヒ</t>
    </rPh>
    <rPh sb="3" eb="4">
      <t>トウ</t>
    </rPh>
    <phoneticPr fontId="4"/>
  </si>
  <si>
    <t>普通建設事業費</t>
    <rPh sb="0" eb="4">
      <t>フツウケンセツ</t>
    </rPh>
    <rPh sb="4" eb="7">
      <t>ジギョウヒ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</si>
  <si>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</si>
  <si>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うち補助</t>
    <rPh sb="2" eb="4">
      <t>ホジョ</t>
    </rPh>
    <phoneticPr fontId="4"/>
  </si>
  <si>
    <t>うち単独</t>
    <rPh sb="2" eb="4">
      <t>タンドク</t>
    </rPh>
    <phoneticPr fontId="4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</si>
  <si>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4"/>
  </si>
  <si>
    <t>（単位：千円、％）</t>
    <rPh sb="1" eb="3">
      <t>タンイ</t>
    </rPh>
    <rPh sb="4" eb="6">
      <t>センエン</t>
    </rPh>
    <phoneticPr fontId="4"/>
  </si>
  <si>
    <t>市町村名</t>
    <rPh sb="0" eb="3">
      <t>シチョウソン</t>
    </rPh>
    <rPh sb="3" eb="4">
      <t>メイ</t>
    </rPh>
    <phoneticPr fontId="4"/>
  </si>
  <si>
    <t>左の内訳</t>
    <rPh sb="0" eb="1">
      <t>ヒダリ</t>
    </rPh>
    <rPh sb="2" eb="4">
      <t>ウチワケ</t>
    </rPh>
    <phoneticPr fontId="4"/>
  </si>
  <si>
    <t>那覇市</t>
    <rPh sb="0" eb="3">
      <t>ナハシ</t>
    </rPh>
    <phoneticPr fontId="4"/>
  </si>
  <si>
    <t>宜野湾市</t>
    <rPh sb="0" eb="4">
      <t>ギノワンシ</t>
    </rPh>
    <phoneticPr fontId="4"/>
  </si>
  <si>
    <t>石垣市</t>
    <rPh sb="0" eb="3">
      <t>イシガキシ</t>
    </rPh>
    <phoneticPr fontId="4"/>
  </si>
  <si>
    <t>浦添市</t>
    <rPh sb="0" eb="3">
      <t>ウラソエシ</t>
    </rPh>
    <phoneticPr fontId="4"/>
  </si>
  <si>
    <t>名護市</t>
    <rPh sb="0" eb="3">
      <t>ナゴシ</t>
    </rPh>
    <phoneticPr fontId="4"/>
  </si>
  <si>
    <t>糸満市</t>
    <rPh sb="0" eb="3">
      <t>イトマンシ</t>
    </rPh>
    <phoneticPr fontId="4"/>
  </si>
  <si>
    <t>沖縄市</t>
    <rPh sb="0" eb="3">
      <t>オキナワシ</t>
    </rPh>
    <phoneticPr fontId="4"/>
  </si>
  <si>
    <t>豊見城市</t>
    <rPh sb="0" eb="3">
      <t>トミグスク</t>
    </rPh>
    <rPh sb="3" eb="4">
      <t>シ</t>
    </rPh>
    <phoneticPr fontId="4"/>
  </si>
  <si>
    <t>国頭村</t>
    <rPh sb="0" eb="3">
      <t>クニガミソン</t>
    </rPh>
    <phoneticPr fontId="4"/>
  </si>
  <si>
    <t>大宜味村</t>
    <rPh sb="0" eb="4">
      <t>オオギミソン</t>
    </rPh>
    <phoneticPr fontId="4"/>
  </si>
  <si>
    <t>東村</t>
    <rPh sb="0" eb="2">
      <t>ヒガシソン</t>
    </rPh>
    <phoneticPr fontId="4"/>
  </si>
  <si>
    <t>今帰仁村</t>
    <rPh sb="0" eb="4">
      <t>ナキジンソン</t>
    </rPh>
    <phoneticPr fontId="4"/>
  </si>
  <si>
    <t>本部町</t>
    <rPh sb="0" eb="3">
      <t>モトブチョウ</t>
    </rPh>
    <phoneticPr fontId="4"/>
  </si>
  <si>
    <t>恩納村</t>
    <rPh sb="0" eb="3">
      <t>オンナソン</t>
    </rPh>
    <phoneticPr fontId="4"/>
  </si>
  <si>
    <t>宜野座村</t>
    <rPh sb="0" eb="4">
      <t>ギノザソン</t>
    </rPh>
    <phoneticPr fontId="4"/>
  </si>
  <si>
    <t>金武町</t>
    <rPh sb="0" eb="3">
      <t>キンチョウ</t>
    </rPh>
    <phoneticPr fontId="4"/>
  </si>
  <si>
    <t>伊江村</t>
    <rPh sb="0" eb="3">
      <t>イエソン</t>
    </rPh>
    <phoneticPr fontId="4"/>
  </si>
  <si>
    <t>読谷村</t>
    <rPh sb="0" eb="3">
      <t>ヨミタンソン</t>
    </rPh>
    <phoneticPr fontId="4"/>
  </si>
  <si>
    <t>嘉手納町</t>
    <rPh sb="0" eb="4">
      <t>カデナチョウ</t>
    </rPh>
    <phoneticPr fontId="4"/>
  </si>
  <si>
    <t>北谷町</t>
    <rPh sb="0" eb="3">
      <t>チャタンチョウ</t>
    </rPh>
    <phoneticPr fontId="4"/>
  </si>
  <si>
    <t>北中城村</t>
    <rPh sb="0" eb="4">
      <t>キタナカグスクソン</t>
    </rPh>
    <phoneticPr fontId="4"/>
  </si>
  <si>
    <t>中城村</t>
    <rPh sb="0" eb="3">
      <t>ナカグスクソン</t>
    </rPh>
    <phoneticPr fontId="4"/>
  </si>
  <si>
    <t>西原町</t>
    <rPh sb="0" eb="3">
      <t>ニシハラチョウ</t>
    </rPh>
    <phoneticPr fontId="4"/>
  </si>
  <si>
    <t>与那原町</t>
    <rPh sb="0" eb="4">
      <t>ヨナバルチョウ</t>
    </rPh>
    <phoneticPr fontId="4"/>
  </si>
  <si>
    <t>南風原町</t>
    <rPh sb="0" eb="4">
      <t>ハエバルチョウ</t>
    </rPh>
    <phoneticPr fontId="4"/>
  </si>
  <si>
    <t>渡嘉敷村</t>
    <rPh sb="0" eb="4">
      <t>トカシキソン</t>
    </rPh>
    <phoneticPr fontId="4"/>
  </si>
  <si>
    <t>座間味村</t>
    <rPh sb="0" eb="4">
      <t>ザマミソン</t>
    </rPh>
    <phoneticPr fontId="4"/>
  </si>
  <si>
    <t>粟国村</t>
    <rPh sb="0" eb="3">
      <t>アグニソン</t>
    </rPh>
    <phoneticPr fontId="4"/>
  </si>
  <si>
    <t>渡名喜村</t>
    <rPh sb="0" eb="4">
      <t>トナキソン</t>
    </rPh>
    <phoneticPr fontId="4"/>
  </si>
  <si>
    <t>南大東村</t>
    <rPh sb="0" eb="4">
      <t>ミナミダイトウソン</t>
    </rPh>
    <phoneticPr fontId="4"/>
  </si>
  <si>
    <t>北大東村</t>
    <rPh sb="0" eb="4">
      <t>キタダイトウソン</t>
    </rPh>
    <phoneticPr fontId="4"/>
  </si>
  <si>
    <t>伊平屋村</t>
    <rPh sb="0" eb="4">
      <t>イヘヤソン</t>
    </rPh>
    <phoneticPr fontId="4"/>
  </si>
  <si>
    <t>伊是名村</t>
    <rPh sb="0" eb="4">
      <t>イゼナソン</t>
    </rPh>
    <phoneticPr fontId="4"/>
  </si>
  <si>
    <t>久米島町</t>
    <rPh sb="0" eb="2">
      <t>クメ</t>
    </rPh>
    <rPh sb="2" eb="3">
      <t>ジマ</t>
    </rPh>
    <rPh sb="3" eb="4">
      <t>チョウ</t>
    </rPh>
    <phoneticPr fontId="4"/>
  </si>
  <si>
    <t>多良間村</t>
    <rPh sb="0" eb="4">
      <t>タラマソン</t>
    </rPh>
    <phoneticPr fontId="4"/>
  </si>
  <si>
    <t>竹富町</t>
    <rPh sb="0" eb="3">
      <t>タケトミチョウ</t>
    </rPh>
    <phoneticPr fontId="4"/>
  </si>
  <si>
    <t>与那国町</t>
    <rPh sb="0" eb="4">
      <t>ヨナグニチョウ</t>
    </rPh>
    <phoneticPr fontId="4"/>
  </si>
  <si>
    <t>都市計</t>
    <rPh sb="0" eb="3">
      <t>トシケイ</t>
    </rPh>
    <phoneticPr fontId="4"/>
  </si>
  <si>
    <t>町村計</t>
    <rPh sb="0" eb="3">
      <t>チョウソンケイ</t>
    </rPh>
    <phoneticPr fontId="4"/>
  </si>
  <si>
    <t>市町村計</t>
    <rPh sb="0" eb="4">
      <t>シチョウソンケイ</t>
    </rPh>
    <phoneticPr fontId="4"/>
  </si>
  <si>
    <t>合計</t>
    <rPh sb="0" eb="2">
      <t>ゴウケイ</t>
    </rPh>
    <phoneticPr fontId="4"/>
  </si>
  <si>
    <t>歳入総額</t>
    <rPh sb="0" eb="2">
      <t>サイニュウ</t>
    </rPh>
    <rPh sb="2" eb="4">
      <t>ソウガク</t>
    </rPh>
    <phoneticPr fontId="4"/>
  </si>
  <si>
    <t>歳出総額</t>
    <rPh sb="0" eb="2">
      <t>サイシュツ</t>
    </rPh>
    <rPh sb="2" eb="4">
      <t>ソウガク</t>
    </rPh>
    <phoneticPr fontId="4"/>
  </si>
  <si>
    <t>歳入歳出差引</t>
    <rPh sb="0" eb="2">
      <t>サイニュウ</t>
    </rPh>
    <rPh sb="2" eb="4">
      <t>サイシュツ</t>
    </rPh>
    <rPh sb="4" eb="6">
      <t>サシヒキ</t>
    </rPh>
    <phoneticPr fontId="4"/>
  </si>
  <si>
    <t>翌年度に繰り</t>
    <rPh sb="0" eb="3">
      <t>ヨクネンド</t>
    </rPh>
    <rPh sb="4" eb="5">
      <t>ク</t>
    </rPh>
    <phoneticPr fontId="4"/>
  </si>
  <si>
    <t>越すべき財源</t>
    <rPh sb="0" eb="1">
      <t>コ</t>
    </rPh>
    <rPh sb="4" eb="6">
      <t>ザイゲン</t>
    </rPh>
    <phoneticPr fontId="4"/>
  </si>
  <si>
    <t>実質収支</t>
    <rPh sb="0" eb="2">
      <t>ジッシツ</t>
    </rPh>
    <rPh sb="2" eb="4">
      <t>シュウシ</t>
    </rPh>
    <phoneticPr fontId="4"/>
  </si>
  <si>
    <t>単年度収支</t>
    <rPh sb="0" eb="3">
      <t>タンネンド</t>
    </rPh>
    <rPh sb="3" eb="5">
      <t>シュウシ</t>
    </rPh>
    <phoneticPr fontId="4"/>
  </si>
  <si>
    <t>積立金</t>
    <rPh sb="0" eb="2">
      <t>ツミタテ</t>
    </rPh>
    <rPh sb="2" eb="3">
      <t>キン</t>
    </rPh>
    <phoneticPr fontId="4"/>
  </si>
  <si>
    <t>繰上償還金</t>
    <rPh sb="0" eb="2">
      <t>クリアゲ</t>
    </rPh>
    <rPh sb="2" eb="4">
      <t>ショウカン</t>
    </rPh>
    <rPh sb="4" eb="5">
      <t>キン</t>
    </rPh>
    <phoneticPr fontId="4"/>
  </si>
  <si>
    <t>積立金取崩額</t>
    <rPh sb="0" eb="2">
      <t>ツミタテ</t>
    </rPh>
    <rPh sb="2" eb="3">
      <t>キン</t>
    </rPh>
    <rPh sb="3" eb="5">
      <t>トリクズシ</t>
    </rPh>
    <rPh sb="5" eb="6">
      <t>ガク</t>
    </rPh>
    <phoneticPr fontId="4"/>
  </si>
  <si>
    <t>実質単年度収支</t>
    <rPh sb="0" eb="2">
      <t>ジッシツ</t>
    </rPh>
    <rPh sb="2" eb="5">
      <t>タンネンド</t>
    </rPh>
    <rPh sb="5" eb="7">
      <t>シュウシ</t>
    </rPh>
    <phoneticPr fontId="4"/>
  </si>
  <si>
    <t>（Ｆ）＋（Ｇ）＋（Ｈ）－（Ｉ）</t>
    <phoneticPr fontId="4"/>
  </si>
  <si>
    <t>倉浜衛生施設組合</t>
  </si>
  <si>
    <t>沖縄県市町村自治会館管理組合</t>
  </si>
  <si>
    <t>本部町今帰仁村清掃施設組合</t>
  </si>
  <si>
    <t>本部町・今帰仁村消防組合</t>
  </si>
  <si>
    <t>沖縄県市町村総合事務組合</t>
  </si>
  <si>
    <t>東部消防組合</t>
  </si>
  <si>
    <t>中城村北中城村清掃事務組合</t>
  </si>
  <si>
    <t>中部衛生施設組合</t>
  </si>
  <si>
    <t>中城北中城消防組合</t>
  </si>
  <si>
    <t>金武地区消防衛生組合</t>
  </si>
  <si>
    <t>国頭地区行政事務組合</t>
  </si>
  <si>
    <t>南部広域行政組合</t>
  </si>
  <si>
    <t>中部広域市町村圏事務組合</t>
  </si>
  <si>
    <t>八重山広域市町村圏事務組合</t>
  </si>
  <si>
    <t>南部広域市町村圏事務組合</t>
  </si>
  <si>
    <t>北部広域市町村圏事務組合</t>
  </si>
  <si>
    <t>比謝川行政事務組合</t>
  </si>
  <si>
    <t>中部北環境施設組合</t>
  </si>
  <si>
    <t>那覇港管理組合</t>
  </si>
  <si>
    <t>沖縄県介護保険広域連合</t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</si>
  <si>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</si>
  <si>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実質収支比率</t>
    <rPh sb="0" eb="2">
      <t>ジッシツ</t>
    </rPh>
    <rPh sb="2" eb="4">
      <t>シュウシ</t>
    </rPh>
    <rPh sb="4" eb="6">
      <t>ヒリツ</t>
    </rPh>
    <phoneticPr fontId="4"/>
  </si>
  <si>
    <t>経常一般財源収入額</t>
    <rPh sb="0" eb="2">
      <t>ケイジョウ</t>
    </rPh>
    <rPh sb="2" eb="4">
      <t>イッパン</t>
    </rPh>
    <rPh sb="4" eb="6">
      <t>ザイゲン</t>
    </rPh>
    <rPh sb="6" eb="8">
      <t>シュウニュウ</t>
    </rPh>
    <rPh sb="8" eb="9">
      <t>ガク</t>
    </rPh>
    <phoneticPr fontId="4"/>
  </si>
  <si>
    <t>決算額</t>
    <rPh sb="0" eb="2">
      <t>ケッサン</t>
    </rPh>
    <rPh sb="2" eb="3">
      <t>ガク</t>
    </rPh>
    <phoneticPr fontId="4"/>
  </si>
  <si>
    <t>増減率</t>
    <rPh sb="0" eb="2">
      <t>ゾウゲン</t>
    </rPh>
    <rPh sb="2" eb="3">
      <t>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</si>
  <si>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</si>
  <si>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人件費</t>
    <rPh sb="0" eb="3">
      <t>ジンケンヒ</t>
    </rPh>
    <phoneticPr fontId="4"/>
  </si>
  <si>
    <t>市町村計</t>
  </si>
  <si>
    <t>（３）　財　政　諸　指　標　等</t>
    <phoneticPr fontId="4"/>
  </si>
  <si>
    <t>（単位：千円）</t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</si>
  <si>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</si>
  <si>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</si>
  <si>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3">
      <t>フジョヒ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</si>
  <si>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</si>
  <si>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公債費</t>
    <rPh sb="0" eb="3">
      <t>コウサイヒ</t>
    </rPh>
    <phoneticPr fontId="4"/>
  </si>
  <si>
    <t>繰出金</t>
    <rPh sb="0" eb="2">
      <t>クリダ</t>
    </rPh>
    <rPh sb="2" eb="3">
      <t>キン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</si>
  <si>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</si>
  <si>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</si>
  <si>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財政力指数</t>
    <rPh sb="0" eb="3">
      <t>ザイセイリョク</t>
    </rPh>
    <rPh sb="3" eb="5">
      <t>シスウ</t>
    </rPh>
    <phoneticPr fontId="4"/>
  </si>
  <si>
    <t>（単位：千円）</t>
    <phoneticPr fontId="4"/>
  </si>
  <si>
    <t>積立金現在高</t>
    <rPh sb="0" eb="2">
      <t>ツミタテ</t>
    </rPh>
    <rPh sb="2" eb="3">
      <t>キン</t>
    </rPh>
    <rPh sb="3" eb="5">
      <t>ゲンザイ</t>
    </rPh>
    <rPh sb="5" eb="6">
      <t>ダカ</t>
    </rPh>
    <phoneticPr fontId="4"/>
  </si>
  <si>
    <t>左　　の　　内　　訳</t>
    <rPh sb="0" eb="1">
      <t>ヒダリ</t>
    </rPh>
    <rPh sb="6" eb="7">
      <t>ナイ</t>
    </rPh>
    <rPh sb="9" eb="10">
      <t>ヤク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</si>
  <si>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</si>
  <si>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</si>
  <si>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4"/>
  </si>
  <si>
    <t>地方債現在高</t>
    <rPh sb="0" eb="3">
      <t>チホウサイ</t>
    </rPh>
    <rPh sb="3" eb="5">
      <t>ゲンザイ</t>
    </rPh>
    <rPh sb="5" eb="6">
      <t>ダカ</t>
    </rPh>
    <phoneticPr fontId="4"/>
  </si>
  <si>
    <t>そ　の　他</t>
    <rPh sb="4" eb="5">
      <t>タ</t>
    </rPh>
    <phoneticPr fontId="4"/>
  </si>
  <si>
    <t>債務負担行為</t>
    <rPh sb="0" eb="2">
      <t>サイム</t>
    </rPh>
    <rPh sb="2" eb="4">
      <t>フタン</t>
    </rPh>
    <rPh sb="4" eb="6">
      <t>コウイ</t>
    </rPh>
    <phoneticPr fontId="4"/>
  </si>
  <si>
    <t>限　　度　　額</t>
    <rPh sb="0" eb="1">
      <t>キリ</t>
    </rPh>
    <rPh sb="3" eb="4">
      <t>ド</t>
    </rPh>
    <rPh sb="6" eb="7">
      <t>ガク</t>
    </rPh>
    <phoneticPr fontId="4"/>
  </si>
  <si>
    <t>航空機燃料
譲　与　税</t>
    <rPh sb="0" eb="3">
      <t>コウクウキ</t>
    </rPh>
    <rPh sb="3" eb="5">
      <t>ネンリョウ</t>
    </rPh>
    <rPh sb="6" eb="7">
      <t>ユズル</t>
    </rPh>
    <rPh sb="8" eb="9">
      <t>アタエ</t>
    </rPh>
    <rPh sb="10" eb="11">
      <t>ゼイ</t>
    </rPh>
    <phoneticPr fontId="4"/>
  </si>
  <si>
    <t>構成比</t>
    <rPh sb="0" eb="3">
      <t>コウセイヒ</t>
    </rPh>
    <phoneticPr fontId="4"/>
  </si>
  <si>
    <t>特別とん
譲 与 税</t>
    <rPh sb="0" eb="2">
      <t>トクベツ</t>
    </rPh>
    <rPh sb="5" eb="6">
      <t>ユズル</t>
    </rPh>
    <rPh sb="7" eb="8">
      <t>アタエ</t>
    </rPh>
    <rPh sb="9" eb="10">
      <t>ゼイ</t>
    </rPh>
    <phoneticPr fontId="4"/>
  </si>
  <si>
    <t>石油ガス
譲 与 税</t>
    <rPh sb="0" eb="2">
      <t>セキユ</t>
    </rPh>
    <rPh sb="5" eb="6">
      <t>ユズル</t>
    </rPh>
    <rPh sb="7" eb="8">
      <t>アタエ</t>
    </rPh>
    <rPh sb="9" eb="10">
      <t>ゼイ</t>
    </rPh>
    <phoneticPr fontId="4"/>
  </si>
  <si>
    <t>自動車重量
譲　与　税</t>
    <rPh sb="0" eb="3">
      <t>ジドウシャ</t>
    </rPh>
    <rPh sb="3" eb="5">
      <t>ジュウリョウ</t>
    </rPh>
    <rPh sb="6" eb="7">
      <t>ユズル</t>
    </rPh>
    <rPh sb="8" eb="9">
      <t>アタエ</t>
    </rPh>
    <rPh sb="10" eb="11">
      <t>ゼイ</t>
    </rPh>
    <phoneticPr fontId="4"/>
  </si>
  <si>
    <t>　（５）　歳　入　の　状　況</t>
    <phoneticPr fontId="4"/>
  </si>
  <si>
    <t>左　の　内　訳</t>
    <rPh sb="0" eb="1">
      <t>ヒダリ</t>
    </rPh>
    <rPh sb="4" eb="5">
      <t>ナイ</t>
    </rPh>
    <rPh sb="6" eb="7">
      <t>ヤク</t>
    </rPh>
    <phoneticPr fontId="4"/>
  </si>
  <si>
    <t>授業料</t>
    <rPh sb="0" eb="3">
      <t>ジュギョウリョウ</t>
    </rPh>
    <phoneticPr fontId="4"/>
  </si>
  <si>
    <t>保育所使用料</t>
    <rPh sb="0" eb="2">
      <t>ホイク</t>
    </rPh>
    <rPh sb="2" eb="3">
      <t>ショ</t>
    </rPh>
    <rPh sb="3" eb="6">
      <t>シヨウリョウ</t>
    </rPh>
    <phoneticPr fontId="4"/>
  </si>
  <si>
    <t>公営住宅使用料</t>
    <rPh sb="0" eb="2">
      <t>コウエイ</t>
    </rPh>
    <rPh sb="2" eb="4">
      <t>ジュウタク</t>
    </rPh>
    <rPh sb="4" eb="7">
      <t>シヨウリョウ</t>
    </rPh>
    <phoneticPr fontId="4"/>
  </si>
  <si>
    <t>その他</t>
    <rPh sb="2" eb="3">
      <t>タ</t>
    </rPh>
    <phoneticPr fontId="4"/>
  </si>
  <si>
    <t>自治事務</t>
    <rPh sb="0" eb="2">
      <t>ジチ</t>
    </rPh>
    <rPh sb="2" eb="4">
      <t>ジム</t>
    </rPh>
    <phoneticPr fontId="4"/>
  </si>
  <si>
    <t>委託金</t>
    <rPh sb="0" eb="2">
      <t>イタク</t>
    </rPh>
    <rPh sb="2" eb="3">
      <t>キン</t>
    </rPh>
    <phoneticPr fontId="4"/>
  </si>
  <si>
    <t>財政補給金</t>
    <rPh sb="0" eb="2">
      <t>ザイセイ</t>
    </rPh>
    <rPh sb="2" eb="5">
      <t>ホキュウキン</t>
    </rPh>
    <phoneticPr fontId="4"/>
  </si>
  <si>
    <t>生活保護費
負　担　金</t>
    <rPh sb="0" eb="2">
      <t>セイカツ</t>
    </rPh>
    <rPh sb="2" eb="4">
      <t>ホゴ</t>
    </rPh>
    <rPh sb="4" eb="5">
      <t>ヒ</t>
    </rPh>
    <rPh sb="6" eb="7">
      <t>フ</t>
    </rPh>
    <rPh sb="8" eb="9">
      <t>タン</t>
    </rPh>
    <rPh sb="10" eb="11">
      <t>カネ</t>
    </rPh>
    <phoneticPr fontId="4"/>
  </si>
  <si>
    <t>児童保護費
負　担　金</t>
    <rPh sb="0" eb="2">
      <t>ジドウ</t>
    </rPh>
    <rPh sb="2" eb="4">
      <t>ホゴ</t>
    </rPh>
    <rPh sb="4" eb="5">
      <t>ヒ</t>
    </rPh>
    <rPh sb="6" eb="7">
      <t>フ</t>
    </rPh>
    <rPh sb="8" eb="9">
      <t>タン</t>
    </rPh>
    <rPh sb="10" eb="11">
      <t>カネ</t>
    </rPh>
    <phoneticPr fontId="4"/>
  </si>
  <si>
    <t>普　通　建　設
事業費支出金</t>
    <rPh sb="0" eb="1">
      <t>ススム</t>
    </rPh>
    <rPh sb="2" eb="3">
      <t>ツウ</t>
    </rPh>
    <rPh sb="4" eb="5">
      <t>ケン</t>
    </rPh>
    <rPh sb="6" eb="7">
      <t>セツ</t>
    </rPh>
    <rPh sb="8" eb="11">
      <t>ジギョウヒ</t>
    </rPh>
    <rPh sb="11" eb="14">
      <t>シシュツキン</t>
    </rPh>
    <phoneticPr fontId="4"/>
  </si>
  <si>
    <t>特定防衛施設周辺
整備調整交付金</t>
    <rPh sb="0" eb="2">
      <t>トクテイ</t>
    </rPh>
    <rPh sb="2" eb="4">
      <t>ボウエイ</t>
    </rPh>
    <rPh sb="4" eb="6">
      <t>シセツ</t>
    </rPh>
    <rPh sb="6" eb="8">
      <t>シュウヘン</t>
    </rPh>
    <rPh sb="9" eb="10">
      <t>タダシ</t>
    </rPh>
    <rPh sb="10" eb="11">
      <t>ソナエ</t>
    </rPh>
    <rPh sb="11" eb="12">
      <t>チョウ</t>
    </rPh>
    <rPh sb="12" eb="13">
      <t>タダシ</t>
    </rPh>
    <rPh sb="13" eb="14">
      <t>コウ</t>
    </rPh>
    <rPh sb="14" eb="15">
      <t>ヅケ</t>
    </rPh>
    <rPh sb="15" eb="16">
      <t>カネ</t>
    </rPh>
    <phoneticPr fontId="4"/>
  </si>
  <si>
    <t>電源立地地域
対策交付金</t>
    <rPh sb="0" eb="2">
      <t>デンゲン</t>
    </rPh>
    <rPh sb="2" eb="4">
      <t>リッチ</t>
    </rPh>
    <rPh sb="4" eb="6">
      <t>チイキ</t>
    </rPh>
    <rPh sb="7" eb="9">
      <t>タイサク</t>
    </rPh>
    <rPh sb="9" eb="12">
      <t>コウフキン</t>
    </rPh>
    <phoneticPr fontId="4"/>
  </si>
  <si>
    <t>（単位：千円、％）</t>
    <phoneticPr fontId="4"/>
  </si>
  <si>
    <t>（単位：千円、％）</t>
    <phoneticPr fontId="4"/>
  </si>
  <si>
    <t>(1)国庫財源を
伴うもの</t>
    <rPh sb="3" eb="5">
      <t>コッコ</t>
    </rPh>
    <rPh sb="5" eb="7">
      <t>ザイゲン</t>
    </rPh>
    <rPh sb="9" eb="10">
      <t>トモナ</t>
    </rPh>
    <phoneticPr fontId="4"/>
  </si>
  <si>
    <t>(1)財産運用
収入</t>
    <rPh sb="3" eb="5">
      <t>ザイサン</t>
    </rPh>
    <rPh sb="5" eb="7">
      <t>ウンヨウ</t>
    </rPh>
    <rPh sb="8" eb="10">
      <t>シュウニュウ</t>
    </rPh>
    <phoneticPr fontId="4"/>
  </si>
  <si>
    <t>(2)財産売払
収入</t>
    <rPh sb="3" eb="5">
      <t>ザイサン</t>
    </rPh>
    <rPh sb="5" eb="7">
      <t>ウリハラ</t>
    </rPh>
    <rPh sb="8" eb="10">
      <t>シュウニュウ</t>
    </rPh>
    <phoneticPr fontId="4"/>
  </si>
  <si>
    <t>立木竹</t>
    <rPh sb="0" eb="1">
      <t>リツ</t>
    </rPh>
    <rPh sb="1" eb="2">
      <t>モク</t>
    </rPh>
    <rPh sb="2" eb="3">
      <t>チク</t>
    </rPh>
    <phoneticPr fontId="4"/>
  </si>
  <si>
    <t>純繰越金</t>
    <rPh sb="0" eb="1">
      <t>ジュン</t>
    </rPh>
    <rPh sb="1" eb="3">
      <t>クリコシ</t>
    </rPh>
    <rPh sb="3" eb="4">
      <t>キン</t>
    </rPh>
    <phoneticPr fontId="4"/>
  </si>
  <si>
    <t>繰越事業費等
充当財源繰越額</t>
    <rPh sb="0" eb="2">
      <t>クリコシ</t>
    </rPh>
    <rPh sb="2" eb="5">
      <t>ジギョウヒ</t>
    </rPh>
    <rPh sb="5" eb="6">
      <t>トウ</t>
    </rPh>
    <rPh sb="7" eb="9">
      <t>ジュウトウ</t>
    </rPh>
    <rPh sb="9" eb="11">
      <t>ザイゲン</t>
    </rPh>
    <rPh sb="11" eb="13">
      <t>クリコシ</t>
    </rPh>
    <rPh sb="13" eb="14">
      <t>ガク</t>
    </rPh>
    <phoneticPr fontId="4"/>
  </si>
  <si>
    <t>土地建物</t>
    <rPh sb="0" eb="2">
      <t>トチ</t>
    </rPh>
    <rPh sb="2" eb="4">
      <t>タテモノ</t>
    </rPh>
    <phoneticPr fontId="4"/>
  </si>
  <si>
    <t>歳入合計</t>
    <rPh sb="0" eb="2">
      <t>サイニュウ</t>
    </rPh>
    <rPh sb="2" eb="4">
      <t>ゴウケイ</t>
    </rPh>
    <phoneticPr fontId="4"/>
  </si>
  <si>
    <t>預金利子</t>
    <rPh sb="0" eb="2">
      <t>ヨキン</t>
    </rPh>
    <rPh sb="2" eb="4">
      <t>リシ</t>
    </rPh>
    <phoneticPr fontId="4"/>
  </si>
  <si>
    <t>貸付金
元利収入</t>
    <rPh sb="0" eb="2">
      <t>カシツケ</t>
    </rPh>
    <rPh sb="2" eb="3">
      <t>キン</t>
    </rPh>
    <rPh sb="4" eb="6">
      <t>ガンリ</t>
    </rPh>
    <rPh sb="6" eb="8">
      <t>シュウニュウ</t>
    </rPh>
    <phoneticPr fontId="4"/>
  </si>
  <si>
    <t>受託事業収入</t>
    <rPh sb="0" eb="2">
      <t>ジュタク</t>
    </rPh>
    <rPh sb="2" eb="4">
      <t>ジギョウ</t>
    </rPh>
    <rPh sb="4" eb="6">
      <t>シュウニュウ</t>
    </rPh>
    <phoneticPr fontId="4"/>
  </si>
  <si>
    <t>雑入</t>
    <rPh sb="0" eb="1">
      <t>ザツ</t>
    </rPh>
    <rPh sb="1" eb="2">
      <t>ニュウ</t>
    </rPh>
    <phoneticPr fontId="4"/>
  </si>
  <si>
    <t>延滞金加算金
及び過料</t>
    <rPh sb="0" eb="2">
      <t>エンタイ</t>
    </rPh>
    <rPh sb="2" eb="3">
      <t>キン</t>
    </rPh>
    <rPh sb="3" eb="6">
      <t>カサンキン</t>
    </rPh>
    <rPh sb="7" eb="8">
      <t>オヨ</t>
    </rPh>
    <rPh sb="9" eb="11">
      <t>カリョウ</t>
    </rPh>
    <phoneticPr fontId="4"/>
  </si>
  <si>
    <t>（単位：千円、％）</t>
  </si>
  <si>
    <t>1. 議会費</t>
    <rPh sb="3" eb="4">
      <t>ギ</t>
    </rPh>
    <rPh sb="4" eb="6">
      <t>カイヒ</t>
    </rPh>
    <phoneticPr fontId="4"/>
  </si>
  <si>
    <t>左　　　　の　　　　内　　　　訳</t>
    <rPh sb="0" eb="1">
      <t>ヒダリ</t>
    </rPh>
    <rPh sb="10" eb="16">
      <t>ウチワケ</t>
    </rPh>
    <phoneticPr fontId="4"/>
  </si>
  <si>
    <t>決算額</t>
    <rPh sb="0" eb="3">
      <t>ケッサンガク</t>
    </rPh>
    <phoneticPr fontId="4"/>
  </si>
  <si>
    <t>(1)総務管理費</t>
    <rPh sb="3" eb="5">
      <t>ソウム</t>
    </rPh>
    <rPh sb="5" eb="8">
      <t>カンリヒ</t>
    </rPh>
    <phoneticPr fontId="4"/>
  </si>
  <si>
    <t>(2)徴税費</t>
    <rPh sb="3" eb="5">
      <t>チョウゼイ</t>
    </rPh>
    <rPh sb="5" eb="6">
      <t>タイサクヒ</t>
    </rPh>
    <phoneticPr fontId="4"/>
  </si>
  <si>
    <t>(3)戸籍・住民</t>
    <rPh sb="3" eb="5">
      <t>コセキ</t>
    </rPh>
    <rPh sb="6" eb="8">
      <t>ジュウミン</t>
    </rPh>
    <phoneticPr fontId="4"/>
  </si>
  <si>
    <t>(4)選挙費</t>
    <rPh sb="3" eb="5">
      <t>センキョ</t>
    </rPh>
    <rPh sb="5" eb="6">
      <t>セイソウヒ</t>
    </rPh>
    <phoneticPr fontId="4"/>
  </si>
  <si>
    <t>(5)統計調査費</t>
    <rPh sb="3" eb="5">
      <t>トウケイ</t>
    </rPh>
    <rPh sb="5" eb="7">
      <t>チョウサ</t>
    </rPh>
    <rPh sb="7" eb="8">
      <t>ヒ</t>
    </rPh>
    <phoneticPr fontId="4"/>
  </si>
  <si>
    <t>(6)監査委員費</t>
    <rPh sb="3" eb="5">
      <t>カンサ</t>
    </rPh>
    <rPh sb="5" eb="7">
      <t>イイン</t>
    </rPh>
    <rPh sb="7" eb="8">
      <t>ヒ</t>
    </rPh>
    <phoneticPr fontId="4"/>
  </si>
  <si>
    <t>(1)社会福祉費</t>
    <rPh sb="3" eb="5">
      <t>シャカイ</t>
    </rPh>
    <rPh sb="5" eb="7">
      <t>フクシ</t>
    </rPh>
    <rPh sb="7" eb="8">
      <t>カンリヒ</t>
    </rPh>
    <phoneticPr fontId="4"/>
  </si>
  <si>
    <t>(2)老人福祉費</t>
    <rPh sb="3" eb="5">
      <t>ロウジン</t>
    </rPh>
    <rPh sb="5" eb="8">
      <t>フクシヒ</t>
    </rPh>
    <phoneticPr fontId="4"/>
  </si>
  <si>
    <t>(3)児童福祉費</t>
    <rPh sb="3" eb="5">
      <t>ジドウ</t>
    </rPh>
    <rPh sb="5" eb="8">
      <t>フクシヒ</t>
    </rPh>
    <phoneticPr fontId="4"/>
  </si>
  <si>
    <t>(4)生活保護費</t>
    <rPh sb="3" eb="5">
      <t>セイカツ</t>
    </rPh>
    <rPh sb="5" eb="7">
      <t>ホゴ</t>
    </rPh>
    <rPh sb="7" eb="8">
      <t>セイソウヒ</t>
    </rPh>
    <phoneticPr fontId="4"/>
  </si>
  <si>
    <t>(5)災害救助費</t>
    <rPh sb="3" eb="5">
      <t>サイガイ</t>
    </rPh>
    <rPh sb="5" eb="7">
      <t>キュウジョ</t>
    </rPh>
    <rPh sb="7" eb="8">
      <t>ヒ</t>
    </rPh>
    <phoneticPr fontId="4"/>
  </si>
  <si>
    <t>基本台帳費</t>
    <rPh sb="0" eb="2">
      <t>キホン</t>
    </rPh>
    <rPh sb="2" eb="4">
      <t>ダイチョウ</t>
    </rPh>
    <rPh sb="4" eb="5">
      <t>ヒ</t>
    </rPh>
    <phoneticPr fontId="4"/>
  </si>
  <si>
    <t>（６）　目　的　別　歳　出　の　状　況　</t>
    <phoneticPr fontId="4"/>
  </si>
  <si>
    <t>(1)保健衛生費</t>
    <rPh sb="3" eb="5">
      <t>ホケン</t>
    </rPh>
    <rPh sb="5" eb="8">
      <t>エイセイヒ</t>
    </rPh>
    <phoneticPr fontId="4"/>
  </si>
  <si>
    <t>(2)結核対策費</t>
    <rPh sb="3" eb="5">
      <t>ケッカク</t>
    </rPh>
    <rPh sb="5" eb="8">
      <t>タイサクヒ</t>
    </rPh>
    <phoneticPr fontId="4"/>
  </si>
  <si>
    <t>(3)保健所費</t>
    <rPh sb="3" eb="6">
      <t>ホケンショ</t>
    </rPh>
    <rPh sb="6" eb="7">
      <t>ヒ</t>
    </rPh>
    <phoneticPr fontId="4"/>
  </si>
  <si>
    <t>(4)清掃費</t>
    <rPh sb="3" eb="6">
      <t>セイソウヒ</t>
    </rPh>
    <phoneticPr fontId="4"/>
  </si>
  <si>
    <t>(1)失業対策費</t>
    <rPh sb="3" eb="5">
      <t>シツギョウ</t>
    </rPh>
    <rPh sb="5" eb="7">
      <t>タイサク</t>
    </rPh>
    <rPh sb="7" eb="8">
      <t>エイセイヒ</t>
    </rPh>
    <phoneticPr fontId="4"/>
  </si>
  <si>
    <t>(2)労働諸費</t>
    <rPh sb="3" eb="5">
      <t>ロウドウ</t>
    </rPh>
    <rPh sb="5" eb="6">
      <t>ショ</t>
    </rPh>
    <rPh sb="6" eb="7">
      <t>タイサクヒ</t>
    </rPh>
    <phoneticPr fontId="4"/>
  </si>
  <si>
    <t>(1)農業費</t>
    <rPh sb="3" eb="5">
      <t>ノウギョウ</t>
    </rPh>
    <rPh sb="5" eb="6">
      <t>エイセイヒ</t>
    </rPh>
    <phoneticPr fontId="4"/>
  </si>
  <si>
    <t>(2)畜産業費</t>
    <rPh sb="3" eb="6">
      <t>チクサンギョウ</t>
    </rPh>
    <rPh sb="6" eb="7">
      <t>タイサクヒ</t>
    </rPh>
    <phoneticPr fontId="4"/>
  </si>
  <si>
    <t>(3)農地費</t>
    <rPh sb="3" eb="5">
      <t>ノウチ</t>
    </rPh>
    <rPh sb="5" eb="6">
      <t>ヒ</t>
    </rPh>
    <phoneticPr fontId="4"/>
  </si>
  <si>
    <t>(4)林業費</t>
    <rPh sb="3" eb="5">
      <t>リンギョウ</t>
    </rPh>
    <rPh sb="5" eb="6">
      <t>セイソウヒ</t>
    </rPh>
    <phoneticPr fontId="4"/>
  </si>
  <si>
    <t>(5)水産業費</t>
    <rPh sb="3" eb="6">
      <t>スイサンギョウ</t>
    </rPh>
    <rPh sb="6" eb="7">
      <t>セイソウヒ</t>
    </rPh>
    <phoneticPr fontId="4"/>
  </si>
  <si>
    <t>(1)土木管理費</t>
    <rPh sb="3" eb="5">
      <t>ドボク</t>
    </rPh>
    <rPh sb="5" eb="8">
      <t>カンリヒ</t>
    </rPh>
    <phoneticPr fontId="4"/>
  </si>
  <si>
    <t>(2)道路橋梁費</t>
    <rPh sb="3" eb="5">
      <t>ドウロ</t>
    </rPh>
    <rPh sb="5" eb="8">
      <t>キョウリョウヒ</t>
    </rPh>
    <phoneticPr fontId="4"/>
  </si>
  <si>
    <t>(3)河川費</t>
    <rPh sb="3" eb="5">
      <t>カセン</t>
    </rPh>
    <rPh sb="5" eb="6">
      <t>ヒ</t>
    </rPh>
    <phoneticPr fontId="4"/>
  </si>
  <si>
    <t>(4)港湾費</t>
    <rPh sb="3" eb="5">
      <t>コウワン</t>
    </rPh>
    <rPh sb="5" eb="6">
      <t>ヒ</t>
    </rPh>
    <phoneticPr fontId="4"/>
  </si>
  <si>
    <t>(5)   都　　市　　計　　画　　費</t>
    <rPh sb="6" eb="10">
      <t>トシ</t>
    </rPh>
    <rPh sb="12" eb="16">
      <t>ケイカク</t>
    </rPh>
    <rPh sb="18" eb="19">
      <t>ヒ</t>
    </rPh>
    <phoneticPr fontId="4"/>
  </si>
  <si>
    <t>(6)住宅費</t>
    <rPh sb="3" eb="6">
      <t>ジュウタクヒ</t>
    </rPh>
    <phoneticPr fontId="4"/>
  </si>
  <si>
    <t>(7)空港費</t>
    <rPh sb="3" eb="5">
      <t>クウコウ</t>
    </rPh>
    <rPh sb="5" eb="6">
      <t>ヒ</t>
    </rPh>
    <phoneticPr fontId="4"/>
  </si>
  <si>
    <t>(ｱ)街路費</t>
    <rPh sb="3" eb="5">
      <t>ガイロ</t>
    </rPh>
    <rPh sb="5" eb="6">
      <t>ヒ</t>
    </rPh>
    <phoneticPr fontId="4"/>
  </si>
  <si>
    <t>(ｲ)公園費</t>
    <rPh sb="3" eb="6">
      <t>コウエンヒ</t>
    </rPh>
    <phoneticPr fontId="4"/>
  </si>
  <si>
    <t>(ｳ)下水道費</t>
    <rPh sb="3" eb="6">
      <t>ゲスイドウ</t>
    </rPh>
    <rPh sb="6" eb="7">
      <t>ヒ</t>
    </rPh>
    <phoneticPr fontId="4"/>
  </si>
  <si>
    <t>(ｴ)区画整理</t>
    <rPh sb="3" eb="5">
      <t>クカク</t>
    </rPh>
    <rPh sb="5" eb="6">
      <t>セイリ</t>
    </rPh>
    <rPh sb="6" eb="7">
      <t>リ</t>
    </rPh>
    <phoneticPr fontId="4"/>
  </si>
  <si>
    <t>(1)教育総務費</t>
    <rPh sb="3" eb="5">
      <t>キョウイク</t>
    </rPh>
    <rPh sb="5" eb="8">
      <t>ソウムヒ</t>
    </rPh>
    <phoneticPr fontId="4"/>
  </si>
  <si>
    <t>(2)小学校費</t>
    <rPh sb="3" eb="6">
      <t>ショウガッコウ</t>
    </rPh>
    <rPh sb="6" eb="7">
      <t>ヒ</t>
    </rPh>
    <phoneticPr fontId="4"/>
  </si>
  <si>
    <t>(3)中学校費</t>
    <rPh sb="3" eb="6">
      <t>チュウガッコウ</t>
    </rPh>
    <rPh sb="6" eb="7">
      <t>ヒ</t>
    </rPh>
    <phoneticPr fontId="4"/>
  </si>
  <si>
    <t>　　費等</t>
    <rPh sb="2" eb="3">
      <t>ヒ</t>
    </rPh>
    <rPh sb="3" eb="4">
      <t>トウ</t>
    </rPh>
    <phoneticPr fontId="4"/>
  </si>
  <si>
    <t>左　　の　　内　　訳</t>
    <rPh sb="0" eb="1">
      <t>ヒダリ</t>
    </rPh>
    <rPh sb="6" eb="10">
      <t>ウチワケ</t>
    </rPh>
    <phoneticPr fontId="4"/>
  </si>
  <si>
    <t>左　の　内　訳</t>
    <rPh sb="0" eb="1">
      <t>ヒダリ</t>
    </rPh>
    <rPh sb="4" eb="7">
      <t>ウチワケ</t>
    </rPh>
    <phoneticPr fontId="4"/>
  </si>
  <si>
    <t>14. 前年度繰上充用金</t>
    <rPh sb="4" eb="7">
      <t>ゼンネンド</t>
    </rPh>
    <rPh sb="7" eb="9">
      <t>クリアゲ</t>
    </rPh>
    <rPh sb="9" eb="12">
      <t>ジュウヨウキン</t>
    </rPh>
    <phoneticPr fontId="4"/>
  </si>
  <si>
    <t>歳出合計</t>
    <rPh sb="0" eb="2">
      <t>サイシュツ</t>
    </rPh>
    <rPh sb="2" eb="4">
      <t>ゴウケイ</t>
    </rPh>
    <phoneticPr fontId="4"/>
  </si>
  <si>
    <t>(4)高等学校費</t>
    <rPh sb="3" eb="5">
      <t>コウトウ</t>
    </rPh>
    <rPh sb="5" eb="7">
      <t>ガッコウ</t>
    </rPh>
    <rPh sb="7" eb="8">
      <t>ヒ</t>
    </rPh>
    <phoneticPr fontId="4"/>
  </si>
  <si>
    <t>(1)農林水産施</t>
    <rPh sb="3" eb="5">
      <t>ノウリン</t>
    </rPh>
    <rPh sb="5" eb="7">
      <t>スイサン</t>
    </rPh>
    <rPh sb="7" eb="8">
      <t>シセツ</t>
    </rPh>
    <phoneticPr fontId="4"/>
  </si>
  <si>
    <t>(2)公共土木施</t>
    <rPh sb="3" eb="5">
      <t>コウキョウ</t>
    </rPh>
    <rPh sb="5" eb="7">
      <t>ドボク</t>
    </rPh>
    <rPh sb="7" eb="8">
      <t>シセツ</t>
    </rPh>
    <phoneticPr fontId="4"/>
  </si>
  <si>
    <t>(1)普通財産</t>
    <rPh sb="3" eb="5">
      <t>フツウ</t>
    </rPh>
    <rPh sb="5" eb="7">
      <t>ザイサン</t>
    </rPh>
    <phoneticPr fontId="4"/>
  </si>
  <si>
    <t>(2)公   営</t>
    <rPh sb="3" eb="8">
      <t>コウエイ</t>
    </rPh>
    <phoneticPr fontId="4"/>
  </si>
  <si>
    <t>体育施設費等</t>
  </si>
  <si>
    <t>学校給食費</t>
  </si>
  <si>
    <t>設災害復旧費</t>
    <rPh sb="0" eb="1">
      <t>セツ</t>
    </rPh>
    <rPh sb="1" eb="3">
      <t>サイガイ</t>
    </rPh>
    <rPh sb="3" eb="5">
      <t>フッキュウ</t>
    </rPh>
    <rPh sb="5" eb="6">
      <t>ヒ</t>
    </rPh>
    <phoneticPr fontId="4"/>
  </si>
  <si>
    <t>取得費</t>
    <rPh sb="0" eb="3">
      <t>シュトクヒ</t>
    </rPh>
    <phoneticPr fontId="4"/>
  </si>
  <si>
    <t xml:space="preserve">   企業費</t>
    <rPh sb="3" eb="5">
      <t>キギョウ</t>
    </rPh>
    <rPh sb="5" eb="6">
      <t>ヒ</t>
    </rPh>
    <phoneticPr fontId="4"/>
  </si>
  <si>
    <t>(ｱ)</t>
    <phoneticPr fontId="4"/>
  </si>
  <si>
    <t>(ｲ)</t>
    <phoneticPr fontId="4"/>
  </si>
  <si>
    <t>2. 扶助費</t>
    <rPh sb="3" eb="5">
      <t>フジョ</t>
    </rPh>
    <rPh sb="5" eb="6">
      <t>ヒ</t>
    </rPh>
    <phoneticPr fontId="4"/>
  </si>
  <si>
    <t>義務的経費（1～3）</t>
    <rPh sb="0" eb="3">
      <t>ギムテキ</t>
    </rPh>
    <rPh sb="3" eb="5">
      <t>ケイヒ</t>
    </rPh>
    <phoneticPr fontId="4"/>
  </si>
  <si>
    <t>4. 普通建設事業費</t>
    <rPh sb="3" eb="7">
      <t>フツウケンセツ</t>
    </rPh>
    <rPh sb="7" eb="9">
      <t>ジギョウ</t>
    </rPh>
    <rPh sb="9" eb="10">
      <t>ヒ</t>
    </rPh>
    <phoneticPr fontId="4"/>
  </si>
  <si>
    <t>(1)　地方債
元利償還金</t>
    <rPh sb="4" eb="7">
      <t>チホウサイ</t>
    </rPh>
    <rPh sb="8" eb="10">
      <t>ガンリ</t>
    </rPh>
    <rPh sb="10" eb="13">
      <t>ショウカンキン</t>
    </rPh>
    <phoneticPr fontId="4"/>
  </si>
  <si>
    <t>(2) 一時借入
金利子</t>
    <rPh sb="4" eb="6">
      <t>イチジ</t>
    </rPh>
    <rPh sb="6" eb="8">
      <t>カリイレ</t>
    </rPh>
    <rPh sb="9" eb="10">
      <t>キン</t>
    </rPh>
    <rPh sb="10" eb="12">
      <t>リシ</t>
    </rPh>
    <phoneticPr fontId="4"/>
  </si>
  <si>
    <t>増減率</t>
    <rPh sb="0" eb="3">
      <t>ゾウゲンリツ</t>
    </rPh>
    <phoneticPr fontId="4"/>
  </si>
  <si>
    <t>うち元金</t>
    <rPh sb="2" eb="4">
      <t>ガンキン</t>
    </rPh>
    <phoneticPr fontId="4"/>
  </si>
  <si>
    <t>(1)補助事業</t>
    <rPh sb="3" eb="5">
      <t>ホジョ</t>
    </rPh>
    <rPh sb="5" eb="7">
      <t>ジギョウ</t>
    </rPh>
    <phoneticPr fontId="4"/>
  </si>
  <si>
    <t xml:space="preserve">       （７）　性　質　別　歳　出　の　状　況</t>
    <phoneticPr fontId="4"/>
  </si>
  <si>
    <t>左　　　　　　の　　　　　　内　　　　　　訳</t>
    <rPh sb="0" eb="1">
      <t>サ</t>
    </rPh>
    <rPh sb="14" eb="22">
      <t>ウチワケ</t>
    </rPh>
    <phoneticPr fontId="4"/>
  </si>
  <si>
    <t>左　　　　　　の　　　　　　内　　　　　　訳</t>
    <rPh sb="0" eb="1">
      <t>ヒダリ</t>
    </rPh>
    <rPh sb="14" eb="22">
      <t>ウチワケ</t>
    </rPh>
    <phoneticPr fontId="4"/>
  </si>
  <si>
    <t>6. 失業対策事業費</t>
    <rPh sb="3" eb="5">
      <t>シツギョウ</t>
    </rPh>
    <rPh sb="5" eb="7">
      <t>タイサク</t>
    </rPh>
    <rPh sb="7" eb="10">
      <t>ジギョウヒ</t>
    </rPh>
    <phoneticPr fontId="4"/>
  </si>
  <si>
    <t>(2)単独事業</t>
    <rPh sb="3" eb="5">
      <t>タンドク</t>
    </rPh>
    <rPh sb="5" eb="7">
      <t>ジギョウ</t>
    </rPh>
    <phoneticPr fontId="4"/>
  </si>
  <si>
    <t>(3)国直轄事業</t>
    <rPh sb="3" eb="4">
      <t>クニ</t>
    </rPh>
    <rPh sb="4" eb="6">
      <t>チョッカツ</t>
    </rPh>
    <rPh sb="6" eb="8">
      <t>ジギョウ</t>
    </rPh>
    <phoneticPr fontId="4"/>
  </si>
  <si>
    <t>(4)県営事業</t>
    <rPh sb="3" eb="5">
      <t>ケンエイ</t>
    </rPh>
    <rPh sb="5" eb="7">
      <t>ジギョウ</t>
    </rPh>
    <phoneticPr fontId="4"/>
  </si>
  <si>
    <t xml:space="preserve">(5)同級他団体  </t>
    <rPh sb="3" eb="5">
      <t>ドウキュウ</t>
    </rPh>
    <rPh sb="5" eb="8">
      <t>タダンタイ</t>
    </rPh>
    <phoneticPr fontId="4"/>
  </si>
  <si>
    <t>(6)受 託 事 業 費</t>
    <rPh sb="3" eb="6">
      <t>ジュタク</t>
    </rPh>
    <rPh sb="7" eb="10">
      <t>ジギョウ</t>
    </rPh>
    <rPh sb="11" eb="12">
      <t>ヒ</t>
    </rPh>
    <phoneticPr fontId="4"/>
  </si>
  <si>
    <t>(3)県営事業</t>
    <rPh sb="3" eb="5">
      <t>ケンエイ</t>
    </rPh>
    <rPh sb="5" eb="7">
      <t>ジギョウ</t>
    </rPh>
    <phoneticPr fontId="4"/>
  </si>
  <si>
    <t>(5)受託事業費</t>
    <rPh sb="3" eb="5">
      <t>ジュタク</t>
    </rPh>
    <rPh sb="5" eb="7">
      <t>ジギョウ</t>
    </rPh>
    <rPh sb="7" eb="8">
      <t>ヒ</t>
    </rPh>
    <phoneticPr fontId="4"/>
  </si>
  <si>
    <t xml:space="preserve">   負　 担　 金</t>
    <rPh sb="3" eb="10">
      <t>フタンキン</t>
    </rPh>
    <phoneticPr fontId="4"/>
  </si>
  <si>
    <t xml:space="preserve">  負　 担　 金</t>
    <rPh sb="2" eb="9">
      <t>フタンキン</t>
    </rPh>
    <phoneticPr fontId="4"/>
  </si>
  <si>
    <t xml:space="preserve">  施行事業負担金</t>
    <rPh sb="2" eb="4">
      <t>セコウ</t>
    </rPh>
    <rPh sb="4" eb="6">
      <t>ジギョウ</t>
    </rPh>
    <rPh sb="6" eb="9">
      <t>フタンキン</t>
    </rPh>
    <phoneticPr fontId="4"/>
  </si>
  <si>
    <t>(ｱ)補助事業費</t>
    <rPh sb="3" eb="5">
      <t>ホジョ</t>
    </rPh>
    <rPh sb="5" eb="7">
      <t>ジギョウ</t>
    </rPh>
    <rPh sb="7" eb="8">
      <t>ヒ</t>
    </rPh>
    <phoneticPr fontId="4"/>
  </si>
  <si>
    <t>(ｲ)単独事業費</t>
    <rPh sb="3" eb="5">
      <t>タンドク</t>
    </rPh>
    <rPh sb="5" eb="8">
      <t>ジギョウヒ</t>
    </rPh>
    <phoneticPr fontId="4"/>
  </si>
  <si>
    <t>9. 補助費等</t>
    <rPh sb="3" eb="6">
      <t>ホジョヒ</t>
    </rPh>
    <rPh sb="6" eb="7">
      <t>トウ</t>
    </rPh>
    <phoneticPr fontId="4"/>
  </si>
  <si>
    <t>(2)その他のもの</t>
    <rPh sb="5" eb="6">
      <t>タ</t>
    </rPh>
    <phoneticPr fontId="4"/>
  </si>
  <si>
    <t>（　再　　掲　）　　　投　　資　　的　　経　　費　　の　　内　　訳</t>
    <rPh sb="2" eb="6">
      <t>サイケイ</t>
    </rPh>
    <rPh sb="11" eb="18">
      <t>トウシテキ</t>
    </rPh>
    <rPh sb="20" eb="24">
      <t>ケイヒ</t>
    </rPh>
    <rPh sb="29" eb="33">
      <t>ウチワケ</t>
    </rPh>
    <phoneticPr fontId="4"/>
  </si>
  <si>
    <t>(単位：千円、％)</t>
    <rPh sb="1" eb="3">
      <t>タンイ</t>
    </rPh>
    <rPh sb="4" eb="6">
      <t>センエン</t>
    </rPh>
    <phoneticPr fontId="4"/>
  </si>
  <si>
    <t>投資的経費（4～6）</t>
    <rPh sb="0" eb="3">
      <t>トウシテキ</t>
    </rPh>
    <rPh sb="3" eb="5">
      <t>ケイヒ</t>
    </rPh>
    <phoneticPr fontId="4"/>
  </si>
  <si>
    <t>(1)補助事業費</t>
    <rPh sb="3" eb="5">
      <t>ホジョ</t>
    </rPh>
    <rPh sb="5" eb="8">
      <t>ジギョウヒ</t>
    </rPh>
    <phoneticPr fontId="4"/>
  </si>
  <si>
    <t>(2)単独事業費</t>
    <rPh sb="3" eb="5">
      <t>タンドク</t>
    </rPh>
    <rPh sb="5" eb="8">
      <t>ジギョウヒ</t>
    </rPh>
    <phoneticPr fontId="4"/>
  </si>
  <si>
    <t>(3)国直轄事</t>
    <rPh sb="3" eb="4">
      <t>クニ</t>
    </rPh>
    <rPh sb="4" eb="6">
      <t>チョッカツ</t>
    </rPh>
    <rPh sb="6" eb="7">
      <t>ジギョウ</t>
    </rPh>
    <phoneticPr fontId="4"/>
  </si>
  <si>
    <t>補助事業費</t>
    <rPh sb="0" eb="2">
      <t>ホジョ</t>
    </rPh>
    <rPh sb="2" eb="5">
      <t>ジギョウヒ</t>
    </rPh>
    <phoneticPr fontId="4"/>
  </si>
  <si>
    <t>受託・補助</t>
    <rPh sb="0" eb="2">
      <t>ジュタク</t>
    </rPh>
    <rPh sb="3" eb="5">
      <t>ホジョ</t>
    </rPh>
    <phoneticPr fontId="4"/>
  </si>
  <si>
    <t>単独事業費</t>
  </si>
  <si>
    <t>同級他団体</t>
  </si>
  <si>
    <t>受託・単独</t>
  </si>
  <si>
    <t>業負担金</t>
    <phoneticPr fontId="4"/>
  </si>
  <si>
    <t>負担金</t>
  </si>
  <si>
    <t>（単位：千円）</t>
  </si>
  <si>
    <t xml:space="preserve">    手当</t>
  </si>
  <si>
    <t>都 市 計</t>
  </si>
  <si>
    <t>町 村 計</t>
  </si>
  <si>
    <t>合    計</t>
  </si>
  <si>
    <t>（８）　　人　　　件　　　費　　　の　　　内　　　訳</t>
    <phoneticPr fontId="9"/>
  </si>
  <si>
    <t>市町村名</t>
    <rPh sb="0" eb="3">
      <t>シチョウソン</t>
    </rPh>
    <rPh sb="3" eb="4">
      <t>メイ</t>
    </rPh>
    <phoneticPr fontId="9"/>
  </si>
  <si>
    <t>４　職員給</t>
    <rPh sb="2" eb="5">
      <t>ショクインキュウ</t>
    </rPh>
    <phoneticPr fontId="4"/>
  </si>
  <si>
    <t>１　議員報酬</t>
    <rPh sb="2" eb="4">
      <t>ギイン</t>
    </rPh>
    <rPh sb="4" eb="6">
      <t>ホウシュウ</t>
    </rPh>
    <phoneticPr fontId="4"/>
  </si>
  <si>
    <t>３　市町村長</t>
    <rPh sb="2" eb="6">
      <t>シチョウソンチョウ</t>
    </rPh>
    <phoneticPr fontId="4"/>
  </si>
  <si>
    <t>(2)その他の</t>
    <phoneticPr fontId="4"/>
  </si>
  <si>
    <t xml:space="preserve">   手当</t>
    <phoneticPr fontId="4"/>
  </si>
  <si>
    <t xml:space="preserve">    等特別職</t>
    <phoneticPr fontId="4"/>
  </si>
  <si>
    <t>(ｱ)住居手当</t>
    <rPh sb="3" eb="5">
      <t>ジュウキョ</t>
    </rPh>
    <rPh sb="5" eb="7">
      <t>テアテ</t>
    </rPh>
    <phoneticPr fontId="4"/>
  </si>
  <si>
    <t>(ｲ)通勤手当</t>
    <rPh sb="3" eb="5">
      <t>ツウキン</t>
    </rPh>
    <rPh sb="5" eb="7">
      <t>テアテ</t>
    </rPh>
    <phoneticPr fontId="4"/>
  </si>
  <si>
    <t xml:space="preserve">    の給与</t>
    <phoneticPr fontId="4"/>
  </si>
  <si>
    <t>事業費支弁に係る職員の人件費</t>
    <rPh sb="0" eb="3">
      <t>ジギョウヒ</t>
    </rPh>
    <rPh sb="3" eb="5">
      <t>シベン</t>
    </rPh>
    <rPh sb="6" eb="7">
      <t>カカ</t>
    </rPh>
    <rPh sb="8" eb="10">
      <t>ショクイン</t>
    </rPh>
    <rPh sb="11" eb="14">
      <t>ジンケンヒ</t>
    </rPh>
    <phoneticPr fontId="4"/>
  </si>
  <si>
    <t>１普通建設事業費</t>
    <rPh sb="1" eb="3">
      <t>フツウ</t>
    </rPh>
    <rPh sb="3" eb="5">
      <t>ケンセツ</t>
    </rPh>
    <rPh sb="5" eb="8">
      <t>ジギョウヒ</t>
    </rPh>
    <phoneticPr fontId="4"/>
  </si>
  <si>
    <t>２災害復旧事業費</t>
    <rPh sb="1" eb="3">
      <t>サイガイ</t>
    </rPh>
    <rPh sb="3" eb="5">
      <t>フッキュウ</t>
    </rPh>
    <rPh sb="5" eb="8">
      <t>ジギョウヒ</t>
    </rPh>
    <phoneticPr fontId="4"/>
  </si>
  <si>
    <t>単独事業費</t>
    <rPh sb="0" eb="2">
      <t>タンドク</t>
    </rPh>
    <rPh sb="2" eb="5">
      <t>ジギョウヒ</t>
    </rPh>
    <phoneticPr fontId="4"/>
  </si>
  <si>
    <t>３失業対策事業費</t>
    <rPh sb="1" eb="3">
      <t>シツギョウ</t>
    </rPh>
    <rPh sb="3" eb="5">
      <t>タイサク</t>
    </rPh>
    <rPh sb="5" eb="8">
      <t>ジギョウヒ</t>
    </rPh>
    <phoneticPr fontId="4"/>
  </si>
  <si>
    <t>（９）　一　　般　　財　　源　　等　　の　　充　　当　　状　　況</t>
  </si>
  <si>
    <t>１．人　　件　　費</t>
    <rPh sb="2" eb="9">
      <t>ジンケンヒ</t>
    </rPh>
    <phoneticPr fontId="9"/>
  </si>
  <si>
    <t>うち職員給</t>
    <rPh sb="2" eb="4">
      <t>ショクイン</t>
    </rPh>
    <rPh sb="4" eb="5">
      <t>キュウ</t>
    </rPh>
    <phoneticPr fontId="9"/>
  </si>
  <si>
    <t>２．扶　　助　　費</t>
    <rPh sb="2" eb="6">
      <t>フジョ</t>
    </rPh>
    <rPh sb="8" eb="9">
      <t>ヒ</t>
    </rPh>
    <phoneticPr fontId="9"/>
  </si>
  <si>
    <t>３．公　　債　　費</t>
    <rPh sb="2" eb="9">
      <t>コウサイヒ</t>
    </rPh>
    <phoneticPr fontId="9"/>
  </si>
  <si>
    <t>義務的経費（１～３）</t>
    <rPh sb="0" eb="3">
      <t>ギムテキ</t>
    </rPh>
    <rPh sb="3" eb="5">
      <t>ケイヒ</t>
    </rPh>
    <phoneticPr fontId="9"/>
  </si>
  <si>
    <t>４．普通建設事業費</t>
    <rPh sb="2" eb="4">
      <t>フツウ</t>
    </rPh>
    <rPh sb="4" eb="6">
      <t>ケンセツ</t>
    </rPh>
    <rPh sb="6" eb="9">
      <t>ジギョウヒ</t>
    </rPh>
    <phoneticPr fontId="9"/>
  </si>
  <si>
    <t>左　　　　の　　　　内　　　　訳</t>
    <rPh sb="0" eb="1">
      <t>ヒダリ</t>
    </rPh>
    <rPh sb="10" eb="16">
      <t>ウチワケ</t>
    </rPh>
    <phoneticPr fontId="9"/>
  </si>
  <si>
    <t>決　算　額</t>
    <rPh sb="0" eb="5">
      <t>ケッサンガク</t>
    </rPh>
    <phoneticPr fontId="9"/>
  </si>
  <si>
    <t>構成比</t>
    <rPh sb="0" eb="3">
      <t>コウセイヒ</t>
    </rPh>
    <phoneticPr fontId="9"/>
  </si>
  <si>
    <t>(1)補助事業</t>
    <rPh sb="3" eb="5">
      <t>ホジョ</t>
    </rPh>
    <rPh sb="5" eb="7">
      <t>ジギョウヒ</t>
    </rPh>
    <phoneticPr fontId="9"/>
  </si>
  <si>
    <t>(2)単独事業</t>
    <rPh sb="3" eb="5">
      <t>タンドク</t>
    </rPh>
    <rPh sb="5" eb="7">
      <t>ジギョウヒ</t>
    </rPh>
    <phoneticPr fontId="9"/>
  </si>
  <si>
    <t>(3)国直轄事業</t>
    <rPh sb="3" eb="4">
      <t>クニ</t>
    </rPh>
    <rPh sb="4" eb="6">
      <t>チョッカツ</t>
    </rPh>
    <rPh sb="6" eb="8">
      <t>ジギョウ</t>
    </rPh>
    <phoneticPr fontId="9"/>
  </si>
  <si>
    <t>(4)県 営 事 業</t>
    <rPh sb="3" eb="6">
      <t>ケンエイ</t>
    </rPh>
    <rPh sb="7" eb="10">
      <t>ジギョウ</t>
    </rPh>
    <phoneticPr fontId="9"/>
  </si>
  <si>
    <t>(5)同級他団体</t>
    <rPh sb="3" eb="5">
      <t>ドウキュウ</t>
    </rPh>
    <rPh sb="5" eb="6">
      <t>ホカ</t>
    </rPh>
    <rPh sb="6" eb="8">
      <t>ダンタイ</t>
    </rPh>
    <phoneticPr fontId="9"/>
  </si>
  <si>
    <t>(6)受託事業</t>
    <rPh sb="3" eb="5">
      <t>ジュタク</t>
    </rPh>
    <rPh sb="5" eb="7">
      <t>ジギョウ</t>
    </rPh>
    <phoneticPr fontId="9"/>
  </si>
  <si>
    <t xml:space="preserve">  負 　担 　金</t>
    <rPh sb="2" eb="9">
      <t>フタンキン</t>
    </rPh>
    <phoneticPr fontId="9"/>
  </si>
  <si>
    <t xml:space="preserve">  施行事業負担金</t>
    <rPh sb="2" eb="4">
      <t>セコウ</t>
    </rPh>
    <rPh sb="4" eb="6">
      <t>ジギョウ</t>
    </rPh>
    <rPh sb="6" eb="9">
      <t>フタンキン</t>
    </rPh>
    <phoneticPr fontId="9"/>
  </si>
  <si>
    <t>５．災害復旧事業費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9"/>
  </si>
  <si>
    <t>左　　　　の　　　　内　　　　訳</t>
    <phoneticPr fontId="9"/>
  </si>
  <si>
    <t>６．失業対策事業費</t>
    <rPh sb="2" eb="4">
      <t>シツギョウ</t>
    </rPh>
    <rPh sb="4" eb="6">
      <t>タイサク</t>
    </rPh>
    <rPh sb="6" eb="8">
      <t>ジギョウ</t>
    </rPh>
    <rPh sb="8" eb="9">
      <t>ヒ</t>
    </rPh>
    <phoneticPr fontId="9"/>
  </si>
  <si>
    <t>左　の　内　訳</t>
    <rPh sb="0" eb="1">
      <t>ヒダリ</t>
    </rPh>
    <rPh sb="4" eb="7">
      <t>ウチワケ</t>
    </rPh>
    <phoneticPr fontId="9"/>
  </si>
  <si>
    <t>投資的経費(4～6)</t>
    <rPh sb="0" eb="3">
      <t>トウシテキ</t>
    </rPh>
    <rPh sb="3" eb="5">
      <t>ケイヒ</t>
    </rPh>
    <phoneticPr fontId="9"/>
  </si>
  <si>
    <t>７．物　件　費</t>
    <rPh sb="2" eb="5">
      <t>ブッケン</t>
    </rPh>
    <rPh sb="6" eb="7">
      <t>ヒ</t>
    </rPh>
    <phoneticPr fontId="9"/>
  </si>
  <si>
    <t>財政融資資金</t>
    <rPh sb="0" eb="2">
      <t>ザイセイ</t>
    </rPh>
    <rPh sb="2" eb="4">
      <t>ユウシ</t>
    </rPh>
    <rPh sb="4" eb="6">
      <t>シキン</t>
    </rPh>
    <phoneticPr fontId="4"/>
  </si>
  <si>
    <t>合　計（１～３）</t>
    <rPh sb="0" eb="3">
      <t>ゴウケイ</t>
    </rPh>
    <phoneticPr fontId="4"/>
  </si>
  <si>
    <t>那覇市・南風原町環境施設組合</t>
    <rPh sb="0" eb="3">
      <t>ナハシ</t>
    </rPh>
    <rPh sb="4" eb="8">
      <t>ハエバルチョウ</t>
    </rPh>
    <rPh sb="8" eb="10">
      <t>カンキョウ</t>
    </rPh>
    <rPh sb="10" eb="12">
      <t>シセツ</t>
    </rPh>
    <rPh sb="12" eb="14">
      <t>クミアイ</t>
    </rPh>
    <phoneticPr fontId="4"/>
  </si>
  <si>
    <t>うち            
普通建設事業</t>
    <rPh sb="15" eb="17">
      <t>フツウ</t>
    </rPh>
    <rPh sb="17" eb="19">
      <t>ケンセツ</t>
    </rPh>
    <rPh sb="19" eb="21">
      <t>ジギョウ</t>
    </rPh>
    <phoneticPr fontId="4"/>
  </si>
  <si>
    <t xml:space="preserve">（11）　　一 部 事 務 組 合 等 　普 通 会 計 決 算 の 状 況 </t>
    <rPh sb="18" eb="19">
      <t>トウ</t>
    </rPh>
    <rPh sb="21" eb="24">
      <t>フツウ</t>
    </rPh>
    <rPh sb="25" eb="28">
      <t>カイケイ</t>
    </rPh>
    <rPh sb="29" eb="32">
      <t>ケッサン</t>
    </rPh>
    <phoneticPr fontId="4"/>
  </si>
  <si>
    <t>(2)県費のみのもの</t>
    <rPh sb="3" eb="5">
      <t>ケンピ</t>
    </rPh>
    <phoneticPr fontId="4"/>
  </si>
  <si>
    <t>石油貯蔵施設立地対策等交付金</t>
    <rPh sb="0" eb="1">
      <t>イシ</t>
    </rPh>
    <rPh sb="1" eb="2">
      <t>アブラ</t>
    </rPh>
    <rPh sb="2" eb="3">
      <t>チョ</t>
    </rPh>
    <rPh sb="3" eb="4">
      <t>クラ</t>
    </rPh>
    <rPh sb="4" eb="5">
      <t>シ</t>
    </rPh>
    <rPh sb="5" eb="6">
      <t>セツ</t>
    </rPh>
    <rPh sb="6" eb="8">
      <t>リッチ</t>
    </rPh>
    <rPh sb="8" eb="10">
      <t>タイサク</t>
    </rPh>
    <rPh sb="10" eb="11">
      <t>トウ</t>
    </rPh>
    <rPh sb="11" eb="14">
      <t>コウフキン</t>
    </rPh>
    <phoneticPr fontId="4"/>
  </si>
  <si>
    <t>沖縄県後期高齢者医療広域連合</t>
    <phoneticPr fontId="4"/>
  </si>
  <si>
    <t>使用料</t>
    <phoneticPr fontId="4"/>
  </si>
  <si>
    <t>手数料</t>
    <phoneticPr fontId="4"/>
  </si>
  <si>
    <t>繰入金</t>
    <phoneticPr fontId="4"/>
  </si>
  <si>
    <t>繰越金</t>
    <phoneticPr fontId="4"/>
  </si>
  <si>
    <t>諸収入</t>
    <phoneticPr fontId="4"/>
  </si>
  <si>
    <t>地方債</t>
    <phoneticPr fontId="4"/>
  </si>
  <si>
    <t>公債費</t>
    <phoneticPr fontId="4"/>
  </si>
  <si>
    <t>積立金</t>
    <phoneticPr fontId="4"/>
  </si>
  <si>
    <t>（Ｃ）－（Ｄ）</t>
    <phoneticPr fontId="4"/>
  </si>
  <si>
    <t>（Ａ）－（Ｂ）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</si>
  <si>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</si>
  <si>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</si>
  <si>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</si>
  <si>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</si>
  <si>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</si>
  <si>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</si>
  <si>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</si>
  <si>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</si>
  <si>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</si>
  <si>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</si>
  <si>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（注１）　実質収支比率及び実質公債費比率、経常収支比率の計欄の左の数値は加重平均、右の数値は単純平均。</t>
    <rPh sb="1" eb="2">
      <t>チュウ</t>
    </rPh>
    <rPh sb="5" eb="7">
      <t>ジッシツ</t>
    </rPh>
    <rPh sb="7" eb="9">
      <t>シュウシ</t>
    </rPh>
    <rPh sb="9" eb="11">
      <t>ヒリツ</t>
    </rPh>
    <rPh sb="11" eb="12">
      <t>オヨ</t>
    </rPh>
    <rPh sb="28" eb="29">
      <t>ケイ</t>
    </rPh>
    <rPh sb="29" eb="30">
      <t>ラン</t>
    </rPh>
    <rPh sb="31" eb="32">
      <t>ヒダリ</t>
    </rPh>
    <rPh sb="33" eb="35">
      <t>スウチ</t>
    </rPh>
    <rPh sb="36" eb="38">
      <t>カジュウ</t>
    </rPh>
    <rPh sb="38" eb="40">
      <t>ヘイキン</t>
    </rPh>
    <rPh sb="41" eb="42">
      <t>ミギ</t>
    </rPh>
    <rPh sb="43" eb="45">
      <t>スウチ</t>
    </rPh>
    <rPh sb="46" eb="48">
      <t>タンジュン</t>
    </rPh>
    <rPh sb="48" eb="50">
      <t>ヘイキン</t>
    </rPh>
    <phoneticPr fontId="4"/>
  </si>
  <si>
    <t>(2)行政委員分</t>
    <rPh sb="3" eb="5">
      <t>ギョウセイ</t>
    </rPh>
    <rPh sb="5" eb="7">
      <t>イイン</t>
    </rPh>
    <rPh sb="7" eb="8">
      <t>ブン</t>
    </rPh>
    <phoneticPr fontId="4"/>
  </si>
  <si>
    <t>(2)附属機関分</t>
    <rPh sb="3" eb="5">
      <t>フゾク</t>
    </rPh>
    <rPh sb="5" eb="7">
      <t>キカン</t>
    </rPh>
    <rPh sb="7" eb="8">
      <t>ブン</t>
    </rPh>
    <phoneticPr fontId="4"/>
  </si>
  <si>
    <t>(3)消防団員分</t>
    <rPh sb="3" eb="6">
      <t>ショウボウダン</t>
    </rPh>
    <rPh sb="6" eb="7">
      <t>イン</t>
    </rPh>
    <rPh sb="7" eb="8">
      <t>ブン</t>
    </rPh>
    <phoneticPr fontId="4"/>
  </si>
  <si>
    <t>(4)学校医等分</t>
    <rPh sb="3" eb="5">
      <t>ガッコウ</t>
    </rPh>
    <rPh sb="5" eb="6">
      <t>イ</t>
    </rPh>
    <rPh sb="6" eb="8">
      <t>トウブン</t>
    </rPh>
    <phoneticPr fontId="4"/>
  </si>
  <si>
    <t>(5)その他非常勤職員</t>
    <rPh sb="5" eb="6">
      <t>タ</t>
    </rPh>
    <rPh sb="6" eb="9">
      <t>ヒジョウキン</t>
    </rPh>
    <rPh sb="9" eb="11">
      <t>ショクイン</t>
    </rPh>
    <phoneticPr fontId="4"/>
  </si>
  <si>
    <t>うち普通交付税</t>
    <rPh sb="2" eb="4">
      <t>フツウ</t>
    </rPh>
    <rPh sb="4" eb="7">
      <t>コウフゼイ</t>
    </rPh>
    <phoneticPr fontId="4"/>
  </si>
  <si>
    <t>うち特別交付税</t>
    <rPh sb="2" eb="4">
      <t>トクベツ</t>
    </rPh>
    <rPh sb="4" eb="7">
      <t>コウフゼイ</t>
    </rPh>
    <phoneticPr fontId="4"/>
  </si>
  <si>
    <t>-</t>
    <phoneticPr fontId="4"/>
  </si>
  <si>
    <t>災害復旧
事業費支出金</t>
    <rPh sb="0" eb="1">
      <t>ワザワ</t>
    </rPh>
    <rPh sb="1" eb="2">
      <t>ガイ</t>
    </rPh>
    <rPh sb="2" eb="3">
      <t>マタ</t>
    </rPh>
    <rPh sb="3" eb="4">
      <t>キュウ</t>
    </rPh>
    <rPh sb="5" eb="8">
      <t>ジギョウヒ</t>
    </rPh>
    <rPh sb="8" eb="11">
      <t>シシュツキン</t>
    </rPh>
    <phoneticPr fontId="4"/>
  </si>
  <si>
    <t>障害者自立支援
給付費等負担金</t>
    <rPh sb="0" eb="3">
      <t>ショウガイシャ</t>
    </rPh>
    <rPh sb="3" eb="5">
      <t>ジリツ</t>
    </rPh>
    <rPh sb="5" eb="7">
      <t>シエン</t>
    </rPh>
    <rPh sb="8" eb="11">
      <t>キュウフヒ</t>
    </rPh>
    <rPh sb="11" eb="12">
      <t>トウ</t>
    </rPh>
    <rPh sb="12" eb="15">
      <t>フタンキン</t>
    </rPh>
    <phoneticPr fontId="4"/>
  </si>
  <si>
    <t>社会資本整備
総合交付金</t>
    <rPh sb="0" eb="4">
      <t>シャカイシホン</t>
    </rPh>
    <rPh sb="4" eb="6">
      <t>セイビ</t>
    </rPh>
    <rPh sb="7" eb="9">
      <t>ソウゴウ</t>
    </rPh>
    <rPh sb="9" eb="12">
      <t>コウフキン</t>
    </rPh>
    <phoneticPr fontId="4"/>
  </si>
  <si>
    <t>障害者自立支援
給付費等負担金</t>
    <rPh sb="0" eb="3">
      <t>ショウガイシャ</t>
    </rPh>
    <rPh sb="3" eb="5">
      <t>ジリツ</t>
    </rPh>
    <rPh sb="5" eb="7">
      <t>シエン</t>
    </rPh>
    <rPh sb="8" eb="10">
      <t>キュウフ</t>
    </rPh>
    <rPh sb="10" eb="12">
      <t>ヒナド</t>
    </rPh>
    <rPh sb="12" eb="15">
      <t>フタンキン</t>
    </rPh>
    <phoneticPr fontId="4"/>
  </si>
  <si>
    <t>普 通 建 設
事業費支出金</t>
    <rPh sb="0" eb="1">
      <t>ススム</t>
    </rPh>
    <rPh sb="2" eb="3">
      <t>ツウ</t>
    </rPh>
    <rPh sb="4" eb="5">
      <t>ケン</t>
    </rPh>
    <rPh sb="6" eb="7">
      <t>セツ</t>
    </rPh>
    <rPh sb="8" eb="11">
      <t>ジギョウヒ</t>
    </rPh>
    <rPh sb="11" eb="14">
      <t>シシュツキン</t>
    </rPh>
    <phoneticPr fontId="4"/>
  </si>
  <si>
    <t>電源立地地域
対策交付金</t>
    <rPh sb="0" eb="1">
      <t>デン</t>
    </rPh>
    <rPh sb="1" eb="2">
      <t>ミナモト</t>
    </rPh>
    <rPh sb="2" eb="3">
      <t>リツ</t>
    </rPh>
    <rPh sb="3" eb="4">
      <t>チ</t>
    </rPh>
    <rPh sb="4" eb="6">
      <t>チイキ</t>
    </rPh>
    <rPh sb="7" eb="8">
      <t>タイ</t>
    </rPh>
    <rPh sb="8" eb="9">
      <t>サク</t>
    </rPh>
    <rPh sb="9" eb="10">
      <t>コウ</t>
    </rPh>
    <rPh sb="10" eb="11">
      <t>ヅケ</t>
    </rPh>
    <rPh sb="11" eb="12">
      <t>キン</t>
    </rPh>
    <phoneticPr fontId="4"/>
  </si>
  <si>
    <t>地方揮発油
譲与税</t>
    <rPh sb="0" eb="2">
      <t>チホウ</t>
    </rPh>
    <rPh sb="2" eb="5">
      <t>キハツユ</t>
    </rPh>
    <rPh sb="6" eb="8">
      <t>ジョウヨ</t>
    </rPh>
    <rPh sb="8" eb="9">
      <t>ゼイ</t>
    </rPh>
    <phoneticPr fontId="4"/>
  </si>
  <si>
    <t>(1)一部事務組合
に対するもの</t>
    <rPh sb="3" eb="5">
      <t>イチブ</t>
    </rPh>
    <rPh sb="5" eb="7">
      <t>ジム</t>
    </rPh>
    <rPh sb="7" eb="9">
      <t>クミアイ</t>
    </rPh>
    <rPh sb="11" eb="12">
      <t>タイ</t>
    </rPh>
    <phoneticPr fontId="4"/>
  </si>
  <si>
    <t>14.前年度繰上充用金</t>
    <rPh sb="3" eb="6">
      <t>ゼンネンド</t>
    </rPh>
    <rPh sb="6" eb="8">
      <t>クリアゲ</t>
    </rPh>
    <rPh sb="8" eb="11">
      <t>ジュウヨウキン</t>
    </rPh>
    <phoneticPr fontId="4"/>
  </si>
  <si>
    <t>５
地方公務員
共済組合等
負担金</t>
    <rPh sb="2" eb="4">
      <t>チホウ</t>
    </rPh>
    <rPh sb="4" eb="7">
      <t>コウムイン</t>
    </rPh>
    <phoneticPr fontId="4"/>
  </si>
  <si>
    <t>６
退職金</t>
    <rPh sb="2" eb="4">
      <t>タイショク</t>
    </rPh>
    <rPh sb="4" eb="5">
      <t>キン</t>
    </rPh>
    <phoneticPr fontId="4"/>
  </si>
  <si>
    <t>７
恩給及び
退職年金</t>
    <rPh sb="2" eb="4">
      <t>オンキュウ</t>
    </rPh>
    <rPh sb="4" eb="5">
      <t>オヨ</t>
    </rPh>
    <phoneticPr fontId="4"/>
  </si>
  <si>
    <t>９　
職員互助会
補助金</t>
    <rPh sb="3" eb="5">
      <t>ショクイン</t>
    </rPh>
    <rPh sb="5" eb="6">
      <t>ゴジョカイ</t>
    </rPh>
    <phoneticPr fontId="4"/>
  </si>
  <si>
    <t>人件費
合計
(１～10)</t>
    <rPh sb="0" eb="3">
      <t>ジンケンヒ</t>
    </rPh>
    <rPh sb="4" eb="6">
      <t>ゴウケイ</t>
    </rPh>
    <phoneticPr fontId="4"/>
  </si>
  <si>
    <t>職員に係る
児童手当</t>
    <rPh sb="0" eb="2">
      <t>ショクイン</t>
    </rPh>
    <rPh sb="3" eb="4">
      <t>カカ</t>
    </rPh>
    <rPh sb="6" eb="8">
      <t>ジドウ</t>
    </rPh>
    <rPh sb="8" eb="10">
      <t>テアテ</t>
    </rPh>
    <phoneticPr fontId="4"/>
  </si>
  <si>
    <t>(2)
　その他</t>
    <rPh sb="7" eb="8">
      <t>タ</t>
    </rPh>
    <phoneticPr fontId="4"/>
  </si>
  <si>
    <t>　　　　(1)
　地方公務員 
　災害補償費  
　基金負担金</t>
    <rPh sb="9" eb="11">
      <t>チホウ</t>
    </rPh>
    <rPh sb="11" eb="14">
      <t>コウムイン</t>
    </rPh>
    <phoneticPr fontId="4"/>
  </si>
  <si>
    <t>　10　
その他</t>
    <rPh sb="7" eb="8">
      <t>タ</t>
    </rPh>
    <phoneticPr fontId="4"/>
  </si>
  <si>
    <t>(ｹ)
管理職
手当</t>
    <rPh sb="4" eb="7">
      <t>カンリショク</t>
    </rPh>
    <rPh sb="8" eb="10">
      <t>テアテ</t>
    </rPh>
    <phoneticPr fontId="4"/>
  </si>
  <si>
    <t>(ｶ)
宿日直
手当</t>
    <rPh sb="4" eb="5">
      <t>シュク</t>
    </rPh>
    <rPh sb="5" eb="7">
      <t>ニッチョク</t>
    </rPh>
    <rPh sb="8" eb="10">
      <t>テアテ</t>
    </rPh>
    <phoneticPr fontId="4"/>
  </si>
  <si>
    <t>(ｷ)
管理職員
特別勤務
手当</t>
    <rPh sb="4" eb="6">
      <t>カンリ</t>
    </rPh>
    <rPh sb="6" eb="8">
      <t>ショクイン</t>
    </rPh>
    <rPh sb="9" eb="10">
      <t>トクベツ</t>
    </rPh>
    <phoneticPr fontId="4"/>
  </si>
  <si>
    <t>(ｸ)
休日勤務
手当</t>
    <rPh sb="4" eb="6">
      <t>キュウジツ</t>
    </rPh>
    <rPh sb="6" eb="7">
      <t>ゴン</t>
    </rPh>
    <rPh sb="7" eb="8">
      <t>ツトム</t>
    </rPh>
    <rPh sb="9" eb="11">
      <t>テアテ</t>
    </rPh>
    <phoneticPr fontId="4"/>
  </si>
  <si>
    <t>(2)
退職手当
組合負担金</t>
    <rPh sb="4" eb="6">
      <t>タイショク</t>
    </rPh>
    <rPh sb="6" eb="8">
      <t>テアテ</t>
    </rPh>
    <rPh sb="9" eb="10">
      <t>クミアイ</t>
    </rPh>
    <phoneticPr fontId="4"/>
  </si>
  <si>
    <t xml:space="preserve">  (1)
  退職
  手当</t>
    <phoneticPr fontId="4"/>
  </si>
  <si>
    <t>８　
災害
補償費</t>
    <rPh sb="3" eb="5">
      <t>サイガイ</t>
    </rPh>
    <phoneticPr fontId="4"/>
  </si>
  <si>
    <t>歳出充当　　　　　　　　
　一般財源等総額</t>
    <rPh sb="0" eb="2">
      <t>サイシュツ</t>
    </rPh>
    <rPh sb="2" eb="4">
      <t>ジュウトウ</t>
    </rPh>
    <rPh sb="14" eb="16">
      <t>イッパン</t>
    </rPh>
    <rPh sb="16" eb="18">
      <t>ザイゲン</t>
    </rPh>
    <rPh sb="18" eb="19">
      <t>トウ</t>
    </rPh>
    <rPh sb="19" eb="20">
      <t>ソウ</t>
    </rPh>
    <rPh sb="20" eb="21">
      <t>ガク</t>
    </rPh>
    <phoneticPr fontId="9"/>
  </si>
  <si>
    <t>公債費
負担比率</t>
    <rPh sb="0" eb="3">
      <t>コウサイヒ</t>
    </rPh>
    <rPh sb="4" eb="6">
      <t>フタン</t>
    </rPh>
    <rPh sb="6" eb="8">
      <t>ヒリツ</t>
    </rPh>
    <phoneticPr fontId="4"/>
  </si>
  <si>
    <t>災害復旧
事業費支出金</t>
    <rPh sb="0" eb="1">
      <t>ワザワ</t>
    </rPh>
    <rPh sb="1" eb="2">
      <t>ガイ</t>
    </rPh>
    <rPh sb="2" eb="3">
      <t>マタ</t>
    </rPh>
    <rPh sb="3" eb="4">
      <t>キュウ</t>
    </rPh>
    <rPh sb="5" eb="7">
      <t>ジギョウ</t>
    </rPh>
    <rPh sb="7" eb="8">
      <t>ヒ</t>
    </rPh>
    <rPh sb="8" eb="11">
      <t>シシュツキン</t>
    </rPh>
    <phoneticPr fontId="4"/>
  </si>
  <si>
    <t>２　委員等</t>
    <rPh sb="2" eb="4">
      <t>イイン</t>
    </rPh>
    <rPh sb="4" eb="5">
      <t>トウ</t>
    </rPh>
    <phoneticPr fontId="4"/>
  </si>
  <si>
    <t xml:space="preserve">    報酬</t>
    <rPh sb="4" eb="6">
      <t>ホウシュウ</t>
    </rPh>
    <phoneticPr fontId="4"/>
  </si>
  <si>
    <t>公立高等学校
授業料
不徴収交付金</t>
    <rPh sb="0" eb="2">
      <t>コウリツ</t>
    </rPh>
    <rPh sb="2" eb="4">
      <t>コウトウ</t>
    </rPh>
    <rPh sb="4" eb="6">
      <t>ガッコウ</t>
    </rPh>
    <rPh sb="7" eb="10">
      <t>ジュギョウリョウ</t>
    </rPh>
    <rPh sb="11" eb="12">
      <t>フ</t>
    </rPh>
    <rPh sb="12" eb="14">
      <t>チョウシュウ</t>
    </rPh>
    <rPh sb="14" eb="17">
      <t>コウフキン</t>
    </rPh>
    <phoneticPr fontId="4"/>
  </si>
  <si>
    <t>失業対策
事業費
支出金</t>
    <rPh sb="0" eb="1">
      <t>シツ</t>
    </rPh>
    <rPh sb="1" eb="2">
      <t>ギョウ</t>
    </rPh>
    <rPh sb="2" eb="3">
      <t>ツイ</t>
    </rPh>
    <rPh sb="3" eb="4">
      <t>サク</t>
    </rPh>
    <rPh sb="5" eb="8">
      <t>ジギョウヒ</t>
    </rPh>
    <rPh sb="9" eb="12">
      <t>シシュツキン</t>
    </rPh>
    <phoneticPr fontId="4"/>
  </si>
  <si>
    <t>10.積立金</t>
    <rPh sb="3" eb="6">
      <t>ツミタテキン</t>
    </rPh>
    <phoneticPr fontId="4"/>
  </si>
  <si>
    <t>11.投資及び出資金</t>
    <rPh sb="3" eb="5">
      <t>トウシ</t>
    </rPh>
    <rPh sb="5" eb="6">
      <t>オヨ</t>
    </rPh>
    <rPh sb="7" eb="10">
      <t>シュッシキン</t>
    </rPh>
    <phoneticPr fontId="4"/>
  </si>
  <si>
    <t>12.貸付金</t>
    <rPh sb="3" eb="6">
      <t>カシツケキン</t>
    </rPh>
    <phoneticPr fontId="4"/>
  </si>
  <si>
    <t>13.繰出金</t>
    <rPh sb="3" eb="5">
      <t>クリダシ</t>
    </rPh>
    <rPh sb="5" eb="6">
      <t>キン</t>
    </rPh>
    <phoneticPr fontId="4"/>
  </si>
  <si>
    <t>7. 物件費</t>
    <rPh sb="3" eb="6">
      <t>ブッケンヒ</t>
    </rPh>
    <phoneticPr fontId="4"/>
  </si>
  <si>
    <t>8. 維持補修費</t>
    <rPh sb="3" eb="5">
      <t>イジ</t>
    </rPh>
    <rPh sb="5" eb="8">
      <t>ホシュウヒ</t>
    </rPh>
    <phoneticPr fontId="4"/>
  </si>
  <si>
    <t>5. 災害復旧事業費</t>
    <rPh sb="3" eb="5">
      <t>サイガイ</t>
    </rPh>
    <rPh sb="5" eb="7">
      <t>フッキュウ</t>
    </rPh>
    <rPh sb="7" eb="9">
      <t>ジギョウ</t>
    </rPh>
    <rPh sb="9" eb="10">
      <t>ヒ</t>
    </rPh>
    <phoneticPr fontId="4"/>
  </si>
  <si>
    <t>1. 人件費</t>
    <rPh sb="3" eb="6">
      <t>ジンケンヒ</t>
    </rPh>
    <phoneticPr fontId="4"/>
  </si>
  <si>
    <t>3. 公債費</t>
    <rPh sb="3" eb="6">
      <t>コウサイヒ</t>
    </rPh>
    <phoneticPr fontId="4"/>
  </si>
  <si>
    <t>11. 災害復旧費</t>
    <rPh sb="4" eb="6">
      <t>サイガイ</t>
    </rPh>
    <rPh sb="6" eb="8">
      <t>フッキュウ</t>
    </rPh>
    <rPh sb="8" eb="9">
      <t>ヒ</t>
    </rPh>
    <phoneticPr fontId="4"/>
  </si>
  <si>
    <t>12. 公債費</t>
    <rPh sb="4" eb="7">
      <t>コウサイヒ</t>
    </rPh>
    <phoneticPr fontId="4"/>
  </si>
  <si>
    <t>13. 諸支出金</t>
    <rPh sb="4" eb="7">
      <t>ショシシュツ</t>
    </rPh>
    <rPh sb="7" eb="8">
      <t>キン</t>
    </rPh>
    <phoneticPr fontId="4"/>
  </si>
  <si>
    <t>(3)その他</t>
    <rPh sb="5" eb="6">
      <t>タ</t>
    </rPh>
    <phoneticPr fontId="4"/>
  </si>
  <si>
    <t>8. 土木費</t>
    <rPh sb="3" eb="6">
      <t>ドボクヒ</t>
    </rPh>
    <phoneticPr fontId="4"/>
  </si>
  <si>
    <t>9. 消防費</t>
    <rPh sb="3" eb="6">
      <t>ショウボウヒ</t>
    </rPh>
    <phoneticPr fontId="4"/>
  </si>
  <si>
    <t>10. 教育費</t>
    <rPh sb="4" eb="7">
      <t>キョウイクヒ</t>
    </rPh>
    <phoneticPr fontId="4"/>
  </si>
  <si>
    <t>4. 衛生費</t>
    <rPh sb="3" eb="6">
      <t>エイセイヒ</t>
    </rPh>
    <phoneticPr fontId="4"/>
  </si>
  <si>
    <t>5. 労働費</t>
    <rPh sb="3" eb="6">
      <t>ロウドウヒ</t>
    </rPh>
    <phoneticPr fontId="4"/>
  </si>
  <si>
    <t>6. 農林水産業費</t>
    <rPh sb="3" eb="5">
      <t>ノウリン</t>
    </rPh>
    <rPh sb="5" eb="8">
      <t>スイサンギョウ</t>
    </rPh>
    <rPh sb="8" eb="9">
      <t>ヒ</t>
    </rPh>
    <phoneticPr fontId="4"/>
  </si>
  <si>
    <t>7. 商工費</t>
    <rPh sb="3" eb="6">
      <t>ショウコウヒ</t>
    </rPh>
    <phoneticPr fontId="4"/>
  </si>
  <si>
    <t>2. 総務費</t>
    <rPh sb="3" eb="6">
      <t>ソウムヒ</t>
    </rPh>
    <phoneticPr fontId="4"/>
  </si>
  <si>
    <t>3. 民生費</t>
    <rPh sb="3" eb="6">
      <t>ミンセイヒ</t>
    </rPh>
    <phoneticPr fontId="4"/>
  </si>
  <si>
    <t>6. 地方消費税交付金</t>
    <rPh sb="3" eb="5">
      <t>チホウ</t>
    </rPh>
    <rPh sb="5" eb="8">
      <t>ショウヒゼイ</t>
    </rPh>
    <rPh sb="8" eb="11">
      <t>コウフキン</t>
    </rPh>
    <phoneticPr fontId="4"/>
  </si>
  <si>
    <t>7. ゴルフ場利用税交付金</t>
    <rPh sb="6" eb="7">
      <t>ジョウ</t>
    </rPh>
    <rPh sb="7" eb="9">
      <t>リヨウ</t>
    </rPh>
    <rPh sb="9" eb="10">
      <t>ゼイ</t>
    </rPh>
    <rPh sb="10" eb="13">
      <t>コウフキン</t>
    </rPh>
    <phoneticPr fontId="4"/>
  </si>
  <si>
    <t>1. 地方税</t>
    <rPh sb="3" eb="6">
      <t>チホウゼイ</t>
    </rPh>
    <phoneticPr fontId="4"/>
  </si>
  <si>
    <t>2. 地方譲与税</t>
    <rPh sb="3" eb="5">
      <t>チホウ</t>
    </rPh>
    <rPh sb="5" eb="7">
      <t>ジョウヨ</t>
    </rPh>
    <rPh sb="7" eb="8">
      <t>ゼイ</t>
    </rPh>
    <phoneticPr fontId="4"/>
  </si>
  <si>
    <t>3. 利子割交付金</t>
    <rPh sb="3" eb="5">
      <t>リシ</t>
    </rPh>
    <rPh sb="5" eb="6">
      <t>ワ</t>
    </rPh>
    <rPh sb="6" eb="9">
      <t>コウフキン</t>
    </rPh>
    <phoneticPr fontId="4"/>
  </si>
  <si>
    <t>4. 配当割交付金</t>
    <rPh sb="3" eb="5">
      <t>ハイトウ</t>
    </rPh>
    <rPh sb="5" eb="6">
      <t>ワリ</t>
    </rPh>
    <rPh sb="6" eb="9">
      <t>コウフキン</t>
    </rPh>
    <phoneticPr fontId="4"/>
  </si>
  <si>
    <t>5. 株式等譲渡所得割交付金</t>
    <rPh sb="3" eb="6">
      <t>カブシキトウ</t>
    </rPh>
    <rPh sb="6" eb="8">
      <t>ジョウト</t>
    </rPh>
    <rPh sb="8" eb="10">
      <t>ショトク</t>
    </rPh>
    <rPh sb="10" eb="11">
      <t>ワリ</t>
    </rPh>
    <rPh sb="11" eb="14">
      <t>コウフキン</t>
    </rPh>
    <phoneticPr fontId="4"/>
  </si>
  <si>
    <t>（注）　経常収支比率及び財政力指数の計欄の左の数値は加重平均、右の数値は単純平均。公債費負担比率の計欄の数値は加重平均。経常一般財源等比率の計欄の数値は加重平均。</t>
    <rPh sb="1" eb="2">
      <t>チュウ</t>
    </rPh>
    <rPh sb="4" eb="6">
      <t>ケイジョウ</t>
    </rPh>
    <rPh sb="6" eb="8">
      <t>シュウシ</t>
    </rPh>
    <rPh sb="8" eb="10">
      <t>ヒリツ</t>
    </rPh>
    <rPh sb="10" eb="11">
      <t>オヨ</t>
    </rPh>
    <rPh sb="12" eb="15">
      <t>ザイセイリョク</t>
    </rPh>
    <rPh sb="15" eb="17">
      <t>シスウ</t>
    </rPh>
    <rPh sb="18" eb="19">
      <t>ケイ</t>
    </rPh>
    <rPh sb="19" eb="20">
      <t>ラン</t>
    </rPh>
    <rPh sb="21" eb="22">
      <t>ヒダリ</t>
    </rPh>
    <rPh sb="23" eb="25">
      <t>スウチ</t>
    </rPh>
    <rPh sb="26" eb="28">
      <t>カジュウ</t>
    </rPh>
    <rPh sb="28" eb="30">
      <t>ヘイキン</t>
    </rPh>
    <rPh sb="31" eb="32">
      <t>ミギ</t>
    </rPh>
    <rPh sb="33" eb="35">
      <t>スウチ</t>
    </rPh>
    <rPh sb="36" eb="38">
      <t>タンジュン</t>
    </rPh>
    <rPh sb="38" eb="40">
      <t>ヘイキン</t>
    </rPh>
    <rPh sb="41" eb="44">
      <t>コウサイヒ</t>
    </rPh>
    <rPh sb="44" eb="46">
      <t>フタン</t>
    </rPh>
    <rPh sb="46" eb="48">
      <t>ヒリツ</t>
    </rPh>
    <rPh sb="49" eb="50">
      <t>ケイ</t>
    </rPh>
    <rPh sb="50" eb="51">
      <t>ラン</t>
    </rPh>
    <rPh sb="52" eb="54">
      <t>スウチ</t>
    </rPh>
    <rPh sb="55" eb="57">
      <t>カジュウ</t>
    </rPh>
    <rPh sb="57" eb="59">
      <t>ヘイキン</t>
    </rPh>
    <rPh sb="60" eb="62">
      <t>ケイジョウ</t>
    </rPh>
    <rPh sb="62" eb="64">
      <t>イッパン</t>
    </rPh>
    <rPh sb="64" eb="66">
      <t>ザイゲン</t>
    </rPh>
    <rPh sb="66" eb="67">
      <t>トウ</t>
    </rPh>
    <rPh sb="67" eb="69">
      <t>ヒリツ</t>
    </rPh>
    <rPh sb="70" eb="71">
      <t>ケイ</t>
    </rPh>
    <rPh sb="71" eb="72">
      <t>ラン</t>
    </rPh>
    <rPh sb="73" eb="75">
      <t>スウチ</t>
    </rPh>
    <rPh sb="76" eb="78">
      <t>カジュウ</t>
    </rPh>
    <rPh sb="78" eb="80">
      <t>ヘイキン</t>
    </rPh>
    <phoneticPr fontId="4"/>
  </si>
  <si>
    <t>(3)市町村たばこ税</t>
    <rPh sb="3" eb="6">
      <t>シチョウソン</t>
    </rPh>
    <rPh sb="9" eb="10">
      <t>ゼイ</t>
    </rPh>
    <phoneticPr fontId="4"/>
  </si>
  <si>
    <t xml:space="preserve">  都道府県交付金</t>
    <rPh sb="2" eb="6">
      <t>トドウフケン</t>
    </rPh>
    <rPh sb="6" eb="9">
      <t>コウフキン</t>
    </rPh>
    <phoneticPr fontId="4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</si>
  <si>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"/>
  </si>
  <si>
    <t>　　　　　（４）　積　立　金　現　在　高　及　び　地　方　債　現　在　高　等</t>
    <rPh sb="9" eb="10">
      <t>セキ</t>
    </rPh>
    <rPh sb="11" eb="12">
      <t>リツ</t>
    </rPh>
    <rPh sb="13" eb="14">
      <t>キン</t>
    </rPh>
    <rPh sb="15" eb="16">
      <t>ウツツ</t>
    </rPh>
    <rPh sb="17" eb="18">
      <t>ザイ</t>
    </rPh>
    <rPh sb="19" eb="20">
      <t>ダカ</t>
    </rPh>
    <rPh sb="21" eb="22">
      <t>オヨ</t>
    </rPh>
    <rPh sb="25" eb="26">
      <t>チ</t>
    </rPh>
    <rPh sb="27" eb="28">
      <t>カタ</t>
    </rPh>
    <rPh sb="29" eb="30">
      <t>サイ</t>
    </rPh>
    <rPh sb="31" eb="32">
      <t>ウツツ</t>
    </rPh>
    <rPh sb="33" eb="34">
      <t>ザイ</t>
    </rPh>
    <rPh sb="35" eb="36">
      <t>コウ</t>
    </rPh>
    <rPh sb="37" eb="38">
      <t>トウ</t>
    </rPh>
    <phoneticPr fontId="4"/>
  </si>
  <si>
    <t>児童保護費等
負　担　金</t>
    <rPh sb="0" eb="2">
      <t>ジドウ</t>
    </rPh>
    <rPh sb="2" eb="4">
      <t>ホゴ</t>
    </rPh>
    <rPh sb="4" eb="5">
      <t>ヒ</t>
    </rPh>
    <rPh sb="5" eb="6">
      <t>トウ</t>
    </rPh>
    <rPh sb="7" eb="8">
      <t>フ</t>
    </rPh>
    <rPh sb="9" eb="10">
      <t>タン</t>
    </rPh>
    <rPh sb="11" eb="12">
      <t>カネ</t>
    </rPh>
    <phoneticPr fontId="4"/>
  </si>
  <si>
    <t>児童手当等交付金</t>
    <rPh sb="0" eb="2">
      <t>ジドウ</t>
    </rPh>
    <rPh sb="2" eb="4">
      <t>テアテ</t>
    </rPh>
    <rPh sb="4" eb="5">
      <t>トウ</t>
    </rPh>
    <rPh sb="5" eb="8">
      <t>コウフキン</t>
    </rPh>
    <phoneticPr fontId="4"/>
  </si>
  <si>
    <t>島尻消防組合</t>
  </si>
  <si>
    <t>11. 法人事業税交付金</t>
    <rPh sb="4" eb="9">
      <t>ホウジンジギョウゼイ</t>
    </rPh>
    <rPh sb="9" eb="12">
      <t>コウフキン</t>
    </rPh>
    <phoneticPr fontId="4"/>
  </si>
  <si>
    <t>13. 地方交付税</t>
    <rPh sb="4" eb="6">
      <t>チホウ</t>
    </rPh>
    <rPh sb="6" eb="9">
      <t>コウフゼイ</t>
    </rPh>
    <phoneticPr fontId="4"/>
  </si>
  <si>
    <t>一般財源(1～13)計</t>
    <rPh sb="0" eb="2">
      <t>イッパン</t>
    </rPh>
    <rPh sb="2" eb="4">
      <t>ザイゲン</t>
    </rPh>
    <rPh sb="10" eb="11">
      <t>ケイ</t>
    </rPh>
    <phoneticPr fontId="4"/>
  </si>
  <si>
    <t>14. 交通安全対策特別交付金</t>
    <rPh sb="4" eb="6">
      <t>コウツウ</t>
    </rPh>
    <rPh sb="6" eb="8">
      <t>アンゼン</t>
    </rPh>
    <rPh sb="8" eb="10">
      <t>タイサク</t>
    </rPh>
    <rPh sb="10" eb="12">
      <t>トクベツ</t>
    </rPh>
    <rPh sb="12" eb="15">
      <t>コウフキン</t>
    </rPh>
    <phoneticPr fontId="4"/>
  </si>
  <si>
    <t>15. 分担金及び負担金</t>
    <rPh sb="4" eb="7">
      <t>ブンタンキン</t>
    </rPh>
    <rPh sb="7" eb="8">
      <t>オヨ</t>
    </rPh>
    <rPh sb="9" eb="12">
      <t>フタンキン</t>
    </rPh>
    <phoneticPr fontId="4"/>
  </si>
  <si>
    <t>16. 使用料</t>
    <rPh sb="4" eb="7">
      <t>シヨウリョウ</t>
    </rPh>
    <phoneticPr fontId="4"/>
  </si>
  <si>
    <t>17. 手数料</t>
    <rPh sb="4" eb="7">
      <t>テスウリョウ</t>
    </rPh>
    <phoneticPr fontId="4"/>
  </si>
  <si>
    <t>21. 財産収入</t>
    <rPh sb="4" eb="6">
      <t>ザイサン</t>
    </rPh>
    <rPh sb="6" eb="8">
      <t>シュウニュウ</t>
    </rPh>
    <phoneticPr fontId="4"/>
  </si>
  <si>
    <t>22. 寄附金</t>
    <rPh sb="4" eb="7">
      <t>キフキン</t>
    </rPh>
    <phoneticPr fontId="4"/>
  </si>
  <si>
    <t>23. 繰入金</t>
    <rPh sb="4" eb="6">
      <t>クリイレ</t>
    </rPh>
    <rPh sb="6" eb="7">
      <t>キン</t>
    </rPh>
    <phoneticPr fontId="4"/>
  </si>
  <si>
    <t>24. 繰越金</t>
    <rPh sb="4" eb="6">
      <t>クリコシ</t>
    </rPh>
    <rPh sb="6" eb="7">
      <t>キン</t>
    </rPh>
    <phoneticPr fontId="4"/>
  </si>
  <si>
    <t>新型コロナウイルス
対策に係るもの</t>
    <rPh sb="0" eb="2">
      <t>シンガタ</t>
    </rPh>
    <rPh sb="10" eb="12">
      <t>タイサク</t>
    </rPh>
    <rPh sb="13" eb="14">
      <t>カカ</t>
    </rPh>
    <phoneticPr fontId="4"/>
  </si>
  <si>
    <t>公営企業
貸付金
元利収入</t>
    <rPh sb="0" eb="4">
      <t>コウエイキギョウ</t>
    </rPh>
    <rPh sb="5" eb="8">
      <t>カシツケキン</t>
    </rPh>
    <rPh sb="9" eb="11">
      <t>ガンリ</t>
    </rPh>
    <rPh sb="11" eb="13">
      <t>シュウニュウ</t>
    </rPh>
    <phoneticPr fontId="4"/>
  </si>
  <si>
    <t>(6)幼稚園費</t>
    <rPh sb="3" eb="6">
      <t>ヨウチエン</t>
    </rPh>
    <rPh sb="6" eb="7">
      <t>ヒ</t>
    </rPh>
    <phoneticPr fontId="4"/>
  </si>
  <si>
    <t>(7)社会教育費</t>
    <rPh sb="3" eb="5">
      <t>シャカイ</t>
    </rPh>
    <rPh sb="5" eb="8">
      <t>キョウイクヒ</t>
    </rPh>
    <phoneticPr fontId="4"/>
  </si>
  <si>
    <t>(8)保健体育費</t>
    <rPh sb="3" eb="5">
      <t>ホケン</t>
    </rPh>
    <rPh sb="5" eb="7">
      <t>タイイク</t>
    </rPh>
    <rPh sb="7" eb="8">
      <t>ヒ</t>
    </rPh>
    <phoneticPr fontId="4"/>
  </si>
  <si>
    <t>(5)特別支援
学校費</t>
    <rPh sb="3" eb="5">
      <t>トクベツ</t>
    </rPh>
    <rPh sb="5" eb="7">
      <t>シエン</t>
    </rPh>
    <rPh sb="8" eb="10">
      <t>ガッコウ</t>
    </rPh>
    <rPh sb="10" eb="11">
      <t>ヒ</t>
    </rPh>
    <phoneticPr fontId="4"/>
  </si>
  <si>
    <t>(9)大学費</t>
    <rPh sb="3" eb="5">
      <t>ダイガク</t>
    </rPh>
    <rPh sb="5" eb="6">
      <t>ヒ</t>
    </rPh>
    <phoneticPr fontId="4"/>
  </si>
  <si>
    <t>(1)旅費</t>
    <rPh sb="3" eb="5">
      <t>リョヒ</t>
    </rPh>
    <phoneticPr fontId="4"/>
  </si>
  <si>
    <t>(2)交際費</t>
    <rPh sb="3" eb="6">
      <t>コウサイヒ</t>
    </rPh>
    <phoneticPr fontId="4"/>
  </si>
  <si>
    <t>(3)需用費</t>
    <rPh sb="3" eb="6">
      <t>ジュヨウヒ</t>
    </rPh>
    <phoneticPr fontId="4"/>
  </si>
  <si>
    <t>(4)役務費</t>
    <rPh sb="3" eb="6">
      <t>エキムヒ</t>
    </rPh>
    <phoneticPr fontId="4"/>
  </si>
  <si>
    <t>(5)備品購入費</t>
    <rPh sb="3" eb="5">
      <t>ビヒン</t>
    </rPh>
    <rPh sb="5" eb="8">
      <t>コウニュウヒ</t>
    </rPh>
    <phoneticPr fontId="4"/>
  </si>
  <si>
    <t>(6)委託料</t>
    <rPh sb="3" eb="6">
      <t>イタクリョウ</t>
    </rPh>
    <phoneticPr fontId="4"/>
  </si>
  <si>
    <t>(7)その他</t>
    <rPh sb="5" eb="6">
      <t>タ</t>
    </rPh>
    <phoneticPr fontId="4"/>
  </si>
  <si>
    <t>(1)基本給</t>
    <rPh sb="3" eb="6">
      <t>キホンキュウ</t>
    </rPh>
    <phoneticPr fontId="4"/>
  </si>
  <si>
    <t>(ｺ)
期末
手当</t>
    <rPh sb="4" eb="6">
      <t>キマツ</t>
    </rPh>
    <rPh sb="7" eb="9">
      <t>テアテ</t>
    </rPh>
    <phoneticPr fontId="4"/>
  </si>
  <si>
    <t>(サ)
勤勉
手当</t>
    <rPh sb="4" eb="6">
      <t>キンベン</t>
    </rPh>
    <rPh sb="7" eb="9">
      <t>テアテ</t>
    </rPh>
    <phoneticPr fontId="4"/>
  </si>
  <si>
    <t>(シ)
寒冷地
手当</t>
    <rPh sb="4" eb="7">
      <t>カンレイチ</t>
    </rPh>
    <rPh sb="8" eb="10">
      <t>テアテ</t>
    </rPh>
    <phoneticPr fontId="4"/>
  </si>
  <si>
    <t>(ス)
夜間勤務
手当</t>
    <rPh sb="4" eb="6">
      <t>ヤカン</t>
    </rPh>
    <rPh sb="6" eb="8">
      <t>キンム</t>
    </rPh>
    <rPh sb="9" eb="11">
      <t>テアテ</t>
    </rPh>
    <phoneticPr fontId="4"/>
  </si>
  <si>
    <t>(セ)
特地勤務
手当</t>
    <rPh sb="4" eb="5">
      <t>トク</t>
    </rPh>
    <rPh sb="5" eb="6">
      <t>チ</t>
    </rPh>
    <rPh sb="6" eb="8">
      <t>キンム</t>
    </rPh>
    <rPh sb="9" eb="11">
      <t>テアテ</t>
    </rPh>
    <phoneticPr fontId="4"/>
  </si>
  <si>
    <t>(ソ)
義務教育
等教員</t>
    <rPh sb="4" eb="6">
      <t>ギム</t>
    </rPh>
    <rPh sb="6" eb="8">
      <t>キョウイク</t>
    </rPh>
    <rPh sb="9" eb="10">
      <t>トウ</t>
    </rPh>
    <rPh sb="10" eb="12">
      <t>キョウイン</t>
    </rPh>
    <phoneticPr fontId="4"/>
  </si>
  <si>
    <t>(タ)
初任給
調整手当</t>
    <rPh sb="4" eb="7">
      <t>ショニンキュウ</t>
    </rPh>
    <rPh sb="8" eb="10">
      <t>チョウセイ</t>
    </rPh>
    <rPh sb="10" eb="12">
      <t>テアテ</t>
    </rPh>
    <phoneticPr fontId="4"/>
  </si>
  <si>
    <t>(チ)
農林漁業
普及指導
手当</t>
    <rPh sb="4" eb="6">
      <t>ノウリン</t>
    </rPh>
    <rPh sb="6" eb="8">
      <t>ギョギョウ</t>
    </rPh>
    <rPh sb="9" eb="11">
      <t>フキュウ</t>
    </rPh>
    <rPh sb="11" eb="13">
      <t>シドウ</t>
    </rPh>
    <rPh sb="14" eb="16">
      <t>テアテ</t>
    </rPh>
    <phoneticPr fontId="4"/>
  </si>
  <si>
    <t>(ツ)
その他</t>
    <rPh sb="6" eb="7">
      <t>タ</t>
    </rPh>
    <phoneticPr fontId="4"/>
  </si>
  <si>
    <t>(6)会計年度任用職員(パートタイム)</t>
    <rPh sb="3" eb="5">
      <t>カイケイ</t>
    </rPh>
    <rPh sb="5" eb="7">
      <t>ネンド</t>
    </rPh>
    <rPh sb="7" eb="9">
      <t>ニンヨウ</t>
    </rPh>
    <rPh sb="9" eb="11">
      <t>ショクイン</t>
    </rPh>
    <phoneticPr fontId="4"/>
  </si>
  <si>
    <t>(ｳ)単身赴任
手当</t>
    <rPh sb="3" eb="5">
      <t>タンシン</t>
    </rPh>
    <rPh sb="5" eb="7">
      <t>フニン</t>
    </rPh>
    <rPh sb="8" eb="10">
      <t>テアテ</t>
    </rPh>
    <phoneticPr fontId="4"/>
  </si>
  <si>
    <t>(ｴ)特殊勤務手当</t>
    <rPh sb="3" eb="5">
      <t>トクシュ</t>
    </rPh>
    <rPh sb="5" eb="7">
      <t>キンム</t>
    </rPh>
    <rPh sb="7" eb="9">
      <t>テアテ</t>
    </rPh>
    <phoneticPr fontId="4"/>
  </si>
  <si>
    <t>(ｵ)時間外勤務手当</t>
    <rPh sb="3" eb="5">
      <t>ジカン</t>
    </rPh>
    <rPh sb="5" eb="6">
      <t>ガイ</t>
    </rPh>
    <rPh sb="6" eb="8">
      <t>キンム</t>
    </rPh>
    <rPh sb="8" eb="10">
      <t>テアテ</t>
    </rPh>
    <phoneticPr fontId="4"/>
  </si>
  <si>
    <t>経常一般
財源比率</t>
    <rPh sb="0" eb="2">
      <t>ケイジョウ</t>
    </rPh>
    <rPh sb="2" eb="4">
      <t>イッパン</t>
    </rPh>
    <rPh sb="5" eb="7">
      <t>ザイゲン</t>
    </rPh>
    <rPh sb="7" eb="9">
      <t>ヒリツ</t>
    </rPh>
    <phoneticPr fontId="4"/>
  </si>
  <si>
    <t>森林環境
譲与税</t>
    <rPh sb="0" eb="2">
      <t>シンリン</t>
    </rPh>
    <rPh sb="2" eb="4">
      <t>カンキョウ</t>
    </rPh>
    <rPh sb="5" eb="8">
      <t>ジョウヨゼイ</t>
    </rPh>
    <phoneticPr fontId="4"/>
  </si>
  <si>
    <t>7.災害復旧
事業費</t>
    <rPh sb="2" eb="4">
      <t>サイガイ</t>
    </rPh>
    <rPh sb="4" eb="6">
      <t>フッキュウ</t>
    </rPh>
    <rPh sb="7" eb="9">
      <t>ジギョウ</t>
    </rPh>
    <rPh sb="9" eb="10">
      <t>ヒ</t>
    </rPh>
    <phoneticPr fontId="4"/>
  </si>
  <si>
    <t>8.失業対策
事業費</t>
    <rPh sb="2" eb="4">
      <t>シツギョウ</t>
    </rPh>
    <rPh sb="4" eb="6">
      <t>タイサク</t>
    </rPh>
    <rPh sb="7" eb="10">
      <t>ジギョウヒ</t>
    </rPh>
    <phoneticPr fontId="4"/>
  </si>
  <si>
    <t>6.普通建設
事業費</t>
    <rPh sb="2" eb="6">
      <t>フツウケンセツ</t>
    </rPh>
    <rPh sb="7" eb="10">
      <t>ジギョウヒ</t>
    </rPh>
    <phoneticPr fontId="4"/>
  </si>
  <si>
    <t>　                                                             （２）　決　算　収　支　の　状　況</t>
    <rPh sb="66" eb="67">
      <t>ケツ</t>
    </rPh>
    <rPh sb="68" eb="69">
      <t>ザン</t>
    </rPh>
    <rPh sb="70" eb="71">
      <t>オサム</t>
    </rPh>
    <rPh sb="72" eb="73">
      <t>ササ</t>
    </rPh>
    <rPh sb="76" eb="77">
      <t>ジョウ</t>
    </rPh>
    <rPh sb="78" eb="79">
      <t>キョウ</t>
    </rPh>
    <phoneticPr fontId="4"/>
  </si>
  <si>
    <t>10. 自動車税環境性能割交付金</t>
    <rPh sb="4" eb="7">
      <t>ジドウシャ</t>
    </rPh>
    <rPh sb="7" eb="8">
      <t>ゼイ</t>
    </rPh>
    <rPh sb="8" eb="10">
      <t>カンキョウ</t>
    </rPh>
    <rPh sb="10" eb="12">
      <t>セイノウ</t>
    </rPh>
    <rPh sb="12" eb="13">
      <t>ワリ</t>
    </rPh>
    <rPh sb="13" eb="16">
      <t>コウフキン</t>
    </rPh>
    <phoneticPr fontId="4"/>
  </si>
  <si>
    <t>18. 国庫支出金</t>
    <rPh sb="4" eb="6">
      <t>コッコ</t>
    </rPh>
    <rPh sb="6" eb="9">
      <t>シシュツキン</t>
    </rPh>
    <phoneticPr fontId="4"/>
  </si>
  <si>
    <t>19. 国有提供施設等所在市町村助成交付金</t>
    <rPh sb="4" eb="6">
      <t>コクユウ</t>
    </rPh>
    <rPh sb="6" eb="8">
      <t>テイキョウ</t>
    </rPh>
    <rPh sb="8" eb="10">
      <t>シセツ</t>
    </rPh>
    <rPh sb="10" eb="11">
      <t>トウ</t>
    </rPh>
    <rPh sb="11" eb="13">
      <t>ショザイ</t>
    </rPh>
    <rPh sb="13" eb="16">
      <t>シチョウソン</t>
    </rPh>
    <rPh sb="16" eb="18">
      <t>ジョセイ</t>
    </rPh>
    <rPh sb="18" eb="21">
      <t>コウフキン</t>
    </rPh>
    <phoneticPr fontId="4"/>
  </si>
  <si>
    <t>20. 県支出金</t>
    <rPh sb="4" eb="5">
      <t>ケン</t>
    </rPh>
    <rPh sb="5" eb="8">
      <t>シシュツキン</t>
    </rPh>
    <phoneticPr fontId="4"/>
  </si>
  <si>
    <t>25. 諸収入</t>
    <rPh sb="4" eb="5">
      <t>ショ</t>
    </rPh>
    <rPh sb="5" eb="7">
      <t>シュウニュウ</t>
    </rPh>
    <phoneticPr fontId="4"/>
  </si>
  <si>
    <t>26. 地方債</t>
    <rPh sb="4" eb="7">
      <t>チホウサイ</t>
    </rPh>
    <phoneticPr fontId="4"/>
  </si>
  <si>
    <t>う　ち　自　主　財　源
(1＋15～17+21～25)</t>
    <rPh sb="4" eb="5">
      <t>ジ</t>
    </rPh>
    <rPh sb="6" eb="7">
      <t>シュ</t>
    </rPh>
    <rPh sb="8" eb="9">
      <t>ザイ</t>
    </rPh>
    <rPh sb="10" eb="11">
      <t>ミナモト</t>
    </rPh>
    <phoneticPr fontId="4"/>
  </si>
  <si>
    <t>う　ち　依　存　財　源
(2～14+18～20+26)</t>
    <rPh sb="4" eb="5">
      <t>ヤスシ</t>
    </rPh>
    <rPh sb="6" eb="7">
      <t>ゾン</t>
    </rPh>
    <rPh sb="8" eb="9">
      <t>ザイ</t>
    </rPh>
    <rPh sb="10" eb="11">
      <t>ミナモト</t>
    </rPh>
    <phoneticPr fontId="4"/>
  </si>
  <si>
    <t>デジタル田園都市国家構想交付金</t>
    <rPh sb="4" eb="15">
      <t>デンエントシコッカコウソウコウフキン</t>
    </rPh>
    <phoneticPr fontId="4"/>
  </si>
  <si>
    <t>物価高騰対応重点支援地方創生臨時交付金</t>
    <rPh sb="0" eb="10">
      <t>ブッカコウトウタイオウジュウテンシエン</t>
    </rPh>
    <rPh sb="10" eb="19">
      <t>チホウソウセイリンジコウフキン</t>
    </rPh>
    <phoneticPr fontId="4"/>
  </si>
  <si>
    <t>ふるさと納税</t>
    <rPh sb="4" eb="6">
      <t>ノウゼイ</t>
    </rPh>
    <phoneticPr fontId="4"/>
  </si>
  <si>
    <t>地方創生応援税制に係る寄付金</t>
    <rPh sb="0" eb="8">
      <t>チホウソウセイオウエンゼイセイ</t>
    </rPh>
    <rPh sb="9" eb="10">
      <t>カカ</t>
    </rPh>
    <rPh sb="11" eb="14">
      <t>キフキン</t>
    </rPh>
    <phoneticPr fontId="4"/>
  </si>
  <si>
    <t>左 の 内 訳</t>
    <rPh sb="0" eb="1">
      <t>ヒダリ</t>
    </rPh>
    <rPh sb="4" eb="5">
      <t>ナイ</t>
    </rPh>
    <rPh sb="6" eb="7">
      <t>ヤク</t>
    </rPh>
    <phoneticPr fontId="4"/>
  </si>
  <si>
    <t>収益事業収入</t>
    <rPh sb="0" eb="2">
      <t>シュウエキ</t>
    </rPh>
    <rPh sb="2" eb="4">
      <t>ジギョウ</t>
    </rPh>
    <rPh sb="4" eb="6">
      <t>シュウニュウ</t>
    </rPh>
    <phoneticPr fontId="4"/>
  </si>
  <si>
    <t>新型コロナウイルス
感染症対応地方創生
臨時交付金</t>
    <rPh sb="0" eb="2">
      <t>シンガタ</t>
    </rPh>
    <rPh sb="10" eb="19">
      <t>カンセンショウタイオウチホウソウセイ</t>
    </rPh>
    <rPh sb="20" eb="22">
      <t>リンジ</t>
    </rPh>
    <rPh sb="22" eb="25">
      <t>コウフキン</t>
    </rPh>
    <phoneticPr fontId="4"/>
  </si>
  <si>
    <t>その他新型コロナ
ウイルス感染症
対応関係交付金等</t>
    <rPh sb="2" eb="3">
      <t>タ</t>
    </rPh>
    <rPh sb="3" eb="5">
      <t>シンガタ</t>
    </rPh>
    <rPh sb="13" eb="16">
      <t>カンセンショウ</t>
    </rPh>
    <rPh sb="17" eb="19">
      <t>タイオウ</t>
    </rPh>
    <rPh sb="19" eb="25">
      <t>カンケイコウフキントウ</t>
    </rPh>
    <phoneticPr fontId="4"/>
  </si>
  <si>
    <t>8. 自動車取得税交付金</t>
    <rPh sb="3" eb="6">
      <t>ジドウシャ</t>
    </rPh>
    <rPh sb="6" eb="8">
      <t>シュトク</t>
    </rPh>
    <rPh sb="8" eb="9">
      <t>ゼイ</t>
    </rPh>
    <rPh sb="9" eb="12">
      <t>コウフキン</t>
    </rPh>
    <phoneticPr fontId="4"/>
  </si>
  <si>
    <t>9. 軽油引取交付税</t>
    <rPh sb="3" eb="5">
      <t>ケイユ</t>
    </rPh>
    <rPh sb="5" eb="7">
      <t>ヒキトリ</t>
    </rPh>
    <rPh sb="7" eb="10">
      <t>コウフゼイ</t>
    </rPh>
    <phoneticPr fontId="4"/>
  </si>
  <si>
    <t>12. 地方特例交付金等</t>
    <rPh sb="4" eb="6">
      <t>チホウ</t>
    </rPh>
    <rPh sb="6" eb="8">
      <t>トクレイ</t>
    </rPh>
    <rPh sb="8" eb="11">
      <t>コウフキン</t>
    </rPh>
    <rPh sb="11" eb="12">
      <t>トウ</t>
    </rPh>
    <phoneticPr fontId="4"/>
  </si>
  <si>
    <t>新しい地方経済・
生活環境創生交付金</t>
    <rPh sb="0" eb="1">
      <t>アタラ</t>
    </rPh>
    <rPh sb="3" eb="7">
      <t>チホウケイザイ</t>
    </rPh>
    <rPh sb="9" eb="13">
      <t>セイカツカンキョウ</t>
    </rPh>
    <rPh sb="13" eb="15">
      <t>ソウセイ</t>
    </rPh>
    <rPh sb="15" eb="18">
      <t>コウフキン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</si>
</sst>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.0;[Red]\-#,##0.0"/>
    <numFmt numFmtId="178" formatCode="_ * #,##0.0_ ;_ * &quot;△&quot;#,##0.0_ ;_ * &quot;-&quot;_ ;_ @_ "/>
    <numFmt numFmtId="179" formatCode="#,##0;[Red]&quot;△&quot;#,##0"/>
    <numFmt numFmtId="180" formatCode="#,##0;&quot;△ &quot;#,##0"/>
    <numFmt numFmtId="181" formatCode="0.0;&quot;△ &quot;0.0"/>
    <numFmt numFmtId="182" formatCode="_ * #,##0_ ;_ * &quot;△&quot;#,##0_ ;_ * &quot;-&quot;_ ;_ @_ "/>
    <numFmt numFmtId="183" formatCode="&quot;平&quot;&quot;成&quot;\ General\ &quot;年&quot;&quot;度&quot;"/>
    <numFmt numFmtId="185" formatCode="_ * #,##0_ ;_ * &quot;△ &quot;#,##0_ ;_ * &quot;-&quot;_ ;_ @_ "/>
    <numFmt numFmtId="190" formatCode="0.00_);[Red]\(0.00\)"/>
    <numFmt numFmtId="191" formatCode="0_);[Red]\(0\)"/>
  </numFmts>
  <fonts count="32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9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8" fillId="2" borderId="0"/>
    <xf numFmtId="0" fontId="2" fillId="0" borderId="0">
      <alignment vertical="center"/>
    </xf>
    <xf numFmtId="0" fontId="1" fillId="0" borderId="0">
      <alignment vertical="center"/>
    </xf>
  </cellStyleXfs>
  <cellXfs count="2342">
    <xf numFmtId="0" fontId="0" fillId="0" borderId="0" xfId="0"/>
    <xf numFmtId="38" fontId="10" fillId="0" borderId="9" xfId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4" fillId="0" borderId="18" xfId="1" applyFont="1" applyBorder="1" applyAlignment="1">
      <alignment horizontal="center" vertical="center" wrapText="1" shrinkToFit="1"/>
    </xf>
    <xf numFmtId="38" fontId="11" fillId="0" borderId="22" xfId="1" applyFont="1" applyBorder="1" applyAlignment="1">
      <alignment horizontal="left" vertical="center"/>
    </xf>
    <xf numFmtId="38" fontId="11" fillId="0" borderId="23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38" fontId="11" fillId="0" borderId="26" xfId="1" applyFont="1" applyBorder="1" applyAlignment="1">
      <alignment horizontal="left" vertical="center"/>
    </xf>
    <xf numFmtId="38" fontId="6" fillId="0" borderId="27" xfId="1" applyFont="1" applyBorder="1" applyAlignment="1">
      <alignment horizontal="center" vertical="center"/>
    </xf>
    <xf numFmtId="38" fontId="14" fillId="0" borderId="22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 shrinkToFit="1"/>
    </xf>
    <xf numFmtId="38" fontId="14" fillId="0" borderId="23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 shrinkToFit="1"/>
    </xf>
    <xf numFmtId="38" fontId="6" fillId="0" borderId="23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Continuous"/>
    </xf>
    <xf numFmtId="0" fontId="5" fillId="0" borderId="0" xfId="2" applyFont="1" applyFill="1" applyAlignment="1">
      <alignment horizontal="centerContinuous"/>
    </xf>
    <xf numFmtId="183" fontId="7" fillId="0" borderId="31" xfId="0" applyNumberFormat="1" applyFont="1" applyBorder="1" applyAlignment="1">
      <alignment horizontal="center" vertical="center" wrapText="1"/>
    </xf>
    <xf numFmtId="183" fontId="7" fillId="0" borderId="23" xfId="0" applyNumberFormat="1" applyFont="1" applyBorder="1" applyAlignment="1">
      <alignment horizontal="center" vertical="center" wrapText="1"/>
    </xf>
    <xf numFmtId="183" fontId="7" fillId="0" borderId="23" xfId="0" applyNumberFormat="1" applyFont="1" applyBorder="1" applyAlignment="1">
      <alignment horizontal="center" vertical="center" shrinkToFit="1"/>
    </xf>
    <xf numFmtId="183" fontId="6" fillId="0" borderId="31" xfId="0" applyNumberFormat="1" applyFont="1" applyBorder="1" applyAlignment="1">
      <alignment horizontal="center" vertical="center" wrapText="1"/>
    </xf>
    <xf numFmtId="183" fontId="6" fillId="0" borderId="23" xfId="0" applyNumberFormat="1" applyFont="1" applyBorder="1" applyAlignment="1">
      <alignment horizontal="center" vertical="center" wrapText="1"/>
    </xf>
    <xf numFmtId="183" fontId="6" fillId="0" borderId="23" xfId="0" applyNumberFormat="1" applyFont="1" applyBorder="1" applyAlignment="1">
      <alignment horizontal="center" vertical="center" shrinkToFit="1"/>
    </xf>
    <xf numFmtId="0" fontId="16" fillId="0" borderId="0" xfId="0" applyFont="1"/>
    <xf numFmtId="180" fontId="18" fillId="0" borderId="0" xfId="1" applyNumberFormat="1" applyFont="1" applyAlignment="1">
      <alignment horizontal="centerContinuous"/>
    </xf>
    <xf numFmtId="180" fontId="6" fillId="0" borderId="0" xfId="1" applyNumberFormat="1" applyFont="1" applyAlignment="1">
      <alignment horizontal="centerContinuous"/>
    </xf>
    <xf numFmtId="180" fontId="19" fillId="0" borderId="0" xfId="1" quotePrefix="1" applyNumberFormat="1" applyFont="1" applyAlignment="1">
      <alignment horizontal="centerContinuous"/>
    </xf>
    <xf numFmtId="180" fontId="6" fillId="0" borderId="0" xfId="1" applyNumberFormat="1" applyFont="1"/>
    <xf numFmtId="180" fontId="6" fillId="0" borderId="0" xfId="1" applyNumberFormat="1" applyFont="1" applyFill="1"/>
    <xf numFmtId="180" fontId="19" fillId="0" borderId="0" xfId="1" quotePrefix="1" applyNumberFormat="1" applyFont="1" applyAlignment="1">
      <alignment horizontal="right"/>
    </xf>
    <xf numFmtId="180" fontId="19" fillId="0" borderId="0" xfId="1" applyNumberFormat="1" applyFont="1"/>
    <xf numFmtId="180" fontId="20" fillId="0" borderId="0" xfId="1" applyNumberFormat="1" applyFont="1"/>
    <xf numFmtId="180" fontId="6" fillId="0" borderId="32" xfId="1" applyNumberFormat="1" applyFont="1" applyBorder="1" applyAlignment="1">
      <alignment horizontal="center" vertical="center"/>
    </xf>
    <xf numFmtId="180" fontId="6" fillId="0" borderId="33" xfId="1" applyNumberFormat="1" applyFont="1" applyBorder="1" applyAlignment="1">
      <alignment horizontal="center" vertical="center"/>
    </xf>
    <xf numFmtId="180" fontId="6" fillId="0" borderId="34" xfId="1" applyNumberFormat="1" applyFont="1" applyBorder="1" applyAlignment="1">
      <alignment horizontal="center" vertical="center"/>
    </xf>
    <xf numFmtId="180" fontId="6" fillId="0" borderId="35" xfId="1" applyNumberFormat="1" applyFont="1" applyBorder="1" applyAlignment="1">
      <alignment horizontal="center" vertical="center"/>
    </xf>
    <xf numFmtId="180" fontId="6" fillId="0" borderId="36" xfId="1" applyNumberFormat="1" applyFont="1" applyBorder="1" applyAlignment="1">
      <alignment horizontal="center" vertical="center"/>
    </xf>
    <xf numFmtId="180" fontId="6" fillId="0" borderId="37" xfId="1" applyNumberFormat="1" applyFont="1" applyBorder="1" applyAlignment="1">
      <alignment horizontal="center" vertical="center"/>
    </xf>
    <xf numFmtId="180" fontId="6" fillId="0" borderId="23" xfId="1" applyNumberFormat="1" applyFont="1" applyBorder="1" applyAlignment="1">
      <alignment horizontal="center" vertical="center"/>
    </xf>
    <xf numFmtId="180" fontId="6" fillId="0" borderId="38" xfId="1" applyNumberFormat="1" applyFont="1" applyBorder="1" applyAlignment="1">
      <alignment horizontal="center" vertical="center"/>
    </xf>
    <xf numFmtId="180" fontId="6" fillId="0" borderId="39" xfId="1" applyNumberFormat="1" applyFont="1" applyBorder="1" applyAlignment="1">
      <alignment horizontal="center" vertical="center"/>
    </xf>
    <xf numFmtId="180" fontId="6" fillId="0" borderId="40" xfId="1" applyNumberFormat="1" applyFont="1" applyBorder="1" applyAlignment="1">
      <alignment horizontal="center" vertical="center"/>
    </xf>
    <xf numFmtId="180" fontId="6" fillId="0" borderId="42" xfId="1" applyNumberFormat="1" applyFont="1" applyBorder="1" applyAlignment="1">
      <alignment horizontal="center" vertical="center"/>
    </xf>
    <xf numFmtId="38" fontId="11" fillId="0" borderId="0" xfId="1" applyFont="1"/>
    <xf numFmtId="176" fontId="11" fillId="0" borderId="0" xfId="1" applyNumberFormat="1" applyFont="1"/>
    <xf numFmtId="38" fontId="11" fillId="0" borderId="44" xfId="1" applyFont="1" applyBorder="1" applyAlignment="1">
      <alignment horizontal="center" vertical="center" wrapText="1"/>
    </xf>
    <xf numFmtId="38" fontId="21" fillId="0" borderId="45" xfId="1" applyFont="1" applyBorder="1" applyAlignment="1">
      <alignment horizontal="center" vertical="center" shrinkToFit="1"/>
    </xf>
    <xf numFmtId="38" fontId="11" fillId="0" borderId="48" xfId="1" applyFont="1" applyBorder="1"/>
    <xf numFmtId="38" fontId="21" fillId="0" borderId="49" xfId="1" applyFont="1" applyBorder="1" applyAlignment="1">
      <alignment horizontal="center" vertical="center" shrinkToFit="1"/>
    </xf>
    <xf numFmtId="38" fontId="11" fillId="0" borderId="44" xfId="1" applyFont="1" applyBorder="1"/>
    <xf numFmtId="180" fontId="6" fillId="0" borderId="0" xfId="1" applyNumberFormat="1" applyFont="1" applyAlignment="1">
      <alignment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53" xfId="1" applyFont="1" applyBorder="1"/>
    <xf numFmtId="38" fontId="10" fillId="0" borderId="0" xfId="1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38" fontId="22" fillId="0" borderId="0" xfId="1" applyFont="1" applyBorder="1"/>
    <xf numFmtId="38" fontId="22" fillId="0" borderId="0" xfId="1" applyFont="1" applyBorder="1" applyAlignment="1">
      <alignment shrinkToFit="1"/>
    </xf>
    <xf numFmtId="38" fontId="22" fillId="0" borderId="0" xfId="1" applyFont="1" applyBorder="1" applyAlignment="1">
      <alignment vertical="center"/>
    </xf>
    <xf numFmtId="38" fontId="22" fillId="0" borderId="0" xfId="1" applyFont="1" applyBorder="1" applyAlignment="1">
      <alignment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180" fontId="6" fillId="0" borderId="56" xfId="1" applyNumberFormat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 shrinkToFit="1"/>
    </xf>
    <xf numFmtId="38" fontId="14" fillId="0" borderId="48" xfId="1" applyFont="1" applyBorder="1" applyAlignment="1">
      <alignment horizontal="center" vertical="center"/>
    </xf>
    <xf numFmtId="176" fontId="14" fillId="0" borderId="49" xfId="1" applyNumberFormat="1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/>
    </xf>
    <xf numFmtId="176" fontId="14" fillId="0" borderId="45" xfId="1" applyNumberFormat="1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176" fontId="14" fillId="0" borderId="49" xfId="0" applyNumberFormat="1" applyFont="1" applyBorder="1" applyAlignment="1">
      <alignment horizontal="center" vertical="center" shrinkToFit="1"/>
    </xf>
    <xf numFmtId="38" fontId="14" fillId="0" borderId="49" xfId="1" applyFont="1" applyBorder="1" applyAlignment="1">
      <alignment horizontal="center" vertical="center" shrinkToFit="1"/>
    </xf>
    <xf numFmtId="38" fontId="14" fillId="0" borderId="44" xfId="1" applyFont="1" applyBorder="1"/>
    <xf numFmtId="38" fontId="14" fillId="0" borderId="48" xfId="1" applyFont="1" applyBorder="1"/>
    <xf numFmtId="38" fontId="14" fillId="0" borderId="57" xfId="1" applyFont="1" applyBorder="1" applyAlignment="1">
      <alignment horizontal="center" vertical="center" shrinkToFit="1"/>
    </xf>
    <xf numFmtId="38" fontId="14" fillId="0" borderId="57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10" xfId="1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shrinkToFit="1"/>
    </xf>
    <xf numFmtId="0" fontId="22" fillId="0" borderId="0" xfId="0" applyFont="1"/>
    <xf numFmtId="0" fontId="22" fillId="0" borderId="0" xfId="2" applyFont="1" applyFill="1"/>
    <xf numFmtId="38" fontId="11" fillId="0" borderId="65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0" xfId="1" applyFont="1" applyAlignment="1">
      <alignment horizontal="left" vertical="center"/>
    </xf>
    <xf numFmtId="38" fontId="14" fillId="0" borderId="69" xfId="1" applyFont="1" applyBorder="1" applyAlignment="1">
      <alignment horizontal="center" vertical="center" wrapText="1" shrinkToFit="1"/>
    </xf>
    <xf numFmtId="38" fontId="11" fillId="0" borderId="65" xfId="1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right" vertical="center"/>
    </xf>
    <xf numFmtId="38" fontId="22" fillId="0" borderId="0" xfId="1" applyFont="1"/>
    <xf numFmtId="0" fontId="22" fillId="0" borderId="0" xfId="0" applyFont="1" applyAlignment="1">
      <alignment horizontal="center" vertical="center" shrinkToFit="1"/>
    </xf>
    <xf numFmtId="38" fontId="22" fillId="0" borderId="77" xfId="1" applyFont="1" applyBorder="1"/>
    <xf numFmtId="38" fontId="22" fillId="0" borderId="78" xfId="1" applyFont="1" applyBorder="1"/>
    <xf numFmtId="38" fontId="22" fillId="0" borderId="79" xfId="1" applyFont="1" applyBorder="1"/>
    <xf numFmtId="38" fontId="22" fillId="0" borderId="80" xfId="1" applyFont="1" applyBorder="1"/>
    <xf numFmtId="38" fontId="22" fillId="0" borderId="81" xfId="1" applyFont="1" applyBorder="1"/>
    <xf numFmtId="38" fontId="22" fillId="0" borderId="82" xfId="1" applyFont="1" applyBorder="1"/>
    <xf numFmtId="38" fontId="22" fillId="0" borderId="83" xfId="1" applyFont="1" applyBorder="1"/>
    <xf numFmtId="38" fontId="22" fillId="0" borderId="84" xfId="1" applyFont="1" applyBorder="1"/>
    <xf numFmtId="38" fontId="22" fillId="0" borderId="85" xfId="1" applyFont="1" applyBorder="1"/>
    <xf numFmtId="38" fontId="22" fillId="0" borderId="86" xfId="1" applyFont="1" applyBorder="1"/>
    <xf numFmtId="38" fontId="22" fillId="0" borderId="73" xfId="1" applyFont="1" applyBorder="1"/>
    <xf numFmtId="38" fontId="22" fillId="0" borderId="74" xfId="1" applyFont="1" applyBorder="1"/>
    <xf numFmtId="38" fontId="22" fillId="0" borderId="87" xfId="1" applyFont="1" applyBorder="1"/>
    <xf numFmtId="38" fontId="22" fillId="0" borderId="88" xfId="1" applyFont="1" applyBorder="1"/>
    <xf numFmtId="38" fontId="22" fillId="0" borderId="89" xfId="1" applyFont="1" applyBorder="1"/>
    <xf numFmtId="38" fontId="22" fillId="0" borderId="90" xfId="1" applyFont="1" applyBorder="1"/>
    <xf numFmtId="38" fontId="22" fillId="0" borderId="68" xfId="1" applyFont="1" applyBorder="1"/>
    <xf numFmtId="38" fontId="22" fillId="0" borderId="91" xfId="1" applyFont="1" applyBorder="1"/>
    <xf numFmtId="38" fontId="22" fillId="0" borderId="92" xfId="1" applyFont="1" applyBorder="1"/>
    <xf numFmtId="38" fontId="22" fillId="0" borderId="93" xfId="1" applyFont="1" applyBorder="1"/>
    <xf numFmtId="0" fontId="22" fillId="0" borderId="28" xfId="0" applyFont="1" applyBorder="1" applyAlignment="1">
      <alignment wrapText="1"/>
    </xf>
    <xf numFmtId="0" fontId="22" fillId="0" borderId="0" xfId="0" applyFont="1" applyAlignment="1">
      <alignment vertical="center"/>
    </xf>
    <xf numFmtId="38" fontId="22" fillId="0" borderId="0" xfId="1" applyFont="1" applyAlignment="1">
      <alignment vertical="center"/>
    </xf>
    <xf numFmtId="38" fontId="4" fillId="0" borderId="69" xfId="1" applyFont="1" applyBorder="1" applyAlignment="1">
      <alignment horizontal="distributed" vertical="center" wrapText="1" shrinkToFit="1"/>
    </xf>
    <xf numFmtId="38" fontId="11" fillId="0" borderId="41" xfId="1" applyFont="1" applyBorder="1" applyAlignment="1">
      <alignment horizontal="center" vertical="center"/>
    </xf>
    <xf numFmtId="38" fontId="11" fillId="0" borderId="36" xfId="1" applyFont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38" fontId="5" fillId="0" borderId="0" xfId="1" applyFont="1" applyAlignment="1">
      <alignment horizontal="centerContinuous" vertical="center"/>
    </xf>
    <xf numFmtId="38" fontId="12" fillId="0" borderId="9" xfId="1" applyFont="1" applyBorder="1" applyAlignment="1">
      <alignment horizontal="center" vertical="center"/>
    </xf>
    <xf numFmtId="38" fontId="14" fillId="0" borderId="22" xfId="1" applyFont="1" applyBorder="1" applyAlignment="1">
      <alignment horizontal="center" vertical="center" shrinkToFit="1"/>
    </xf>
    <xf numFmtId="38" fontId="4" fillId="0" borderId="23" xfId="1" applyFont="1" applyBorder="1" applyAlignment="1">
      <alignment horizontal="center" vertical="center" shrinkToFit="1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12" fillId="0" borderId="9" xfId="1" applyFont="1" applyBorder="1" applyAlignment="1">
      <alignment horizontal="left" vertical="center"/>
    </xf>
    <xf numFmtId="38" fontId="6" fillId="0" borderId="28" xfId="1" applyFont="1" applyFill="1" applyBorder="1" applyAlignment="1">
      <alignment vertical="center" wrapText="1"/>
    </xf>
    <xf numFmtId="38" fontId="5" fillId="0" borderId="0" xfId="1" applyFont="1" applyAlignment="1">
      <alignment vertical="center"/>
    </xf>
    <xf numFmtId="38" fontId="6" fillId="0" borderId="28" xfId="1" applyFont="1" applyFill="1" applyBorder="1" applyAlignment="1">
      <alignment horizontal="right" vertical="center" wrapText="1"/>
    </xf>
    <xf numFmtId="38" fontId="7" fillId="0" borderId="72" xfId="1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7" fillId="0" borderId="11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2" fillId="0" borderId="0" xfId="0" applyFont="1" applyAlignment="1">
      <alignment vertical="center" shrinkToFit="1"/>
    </xf>
    <xf numFmtId="0" fontId="7" fillId="0" borderId="121" xfId="0" applyFont="1" applyBorder="1" applyAlignment="1">
      <alignment horizontal="center" vertical="center" shrinkToFit="1"/>
    </xf>
    <xf numFmtId="0" fontId="7" fillId="0" borderId="122" xfId="0" applyFont="1" applyBorder="1" applyAlignment="1">
      <alignment horizontal="center" vertical="center" shrinkToFit="1"/>
    </xf>
    <xf numFmtId="38" fontId="22" fillId="0" borderId="65" xfId="1" applyFont="1" applyBorder="1" applyAlignment="1">
      <alignment horizontal="center" vertical="center" shrinkToFit="1"/>
    </xf>
    <xf numFmtId="38" fontId="22" fillId="0" borderId="22" xfId="1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76" xfId="1" applyFont="1" applyBorder="1" applyAlignment="1">
      <alignment horizontal="center" vertical="center"/>
    </xf>
    <xf numFmtId="38" fontId="22" fillId="0" borderId="1" xfId="1" applyFont="1" applyBorder="1" applyAlignment="1">
      <alignment horizontal="distributed" vertical="center"/>
    </xf>
    <xf numFmtId="38" fontId="22" fillId="0" borderId="85" xfId="1" applyFont="1" applyBorder="1" applyAlignment="1">
      <alignment vertical="center"/>
    </xf>
    <xf numFmtId="38" fontId="22" fillId="0" borderId="84" xfId="1" applyFont="1" applyBorder="1" applyAlignment="1">
      <alignment vertical="center"/>
    </xf>
    <xf numFmtId="38" fontId="22" fillId="0" borderId="79" xfId="1" applyFont="1" applyBorder="1" applyAlignment="1">
      <alignment vertical="center"/>
    </xf>
    <xf numFmtId="38" fontId="22" fillId="0" borderId="2" xfId="1" applyFont="1" applyBorder="1" applyAlignment="1">
      <alignment horizontal="distributed" vertical="center"/>
    </xf>
    <xf numFmtId="38" fontId="22" fillId="0" borderId="80" xfId="1" applyFont="1" applyBorder="1" applyAlignment="1">
      <alignment vertical="center"/>
    </xf>
    <xf numFmtId="38" fontId="22" fillId="0" borderId="81" xfId="1" applyFont="1" applyBorder="1" applyAlignment="1">
      <alignment vertical="center"/>
    </xf>
    <xf numFmtId="38" fontId="22" fillId="0" borderId="3" xfId="1" applyFont="1" applyBorder="1" applyAlignment="1">
      <alignment horizontal="distributed" vertical="center"/>
    </xf>
    <xf numFmtId="38" fontId="22" fillId="0" borderId="82" xfId="1" applyFont="1" applyBorder="1" applyAlignment="1">
      <alignment vertical="center"/>
    </xf>
    <xf numFmtId="38" fontId="22" fillId="0" borderId="4" xfId="1" applyFont="1" applyBorder="1" applyAlignment="1">
      <alignment horizontal="distributed" vertical="center"/>
    </xf>
    <xf numFmtId="38" fontId="22" fillId="0" borderId="87" xfId="1" applyFont="1" applyBorder="1" applyAlignment="1">
      <alignment vertical="center"/>
    </xf>
    <xf numFmtId="38" fontId="22" fillId="0" borderId="5" xfId="1" applyFont="1" applyFill="1" applyBorder="1" applyAlignment="1">
      <alignment horizontal="distributed" vertical="center"/>
    </xf>
    <xf numFmtId="38" fontId="22" fillId="0" borderId="88" xfId="1" applyFont="1" applyBorder="1" applyAlignment="1">
      <alignment vertical="center"/>
    </xf>
    <xf numFmtId="38" fontId="22" fillId="0" borderId="89" xfId="1" applyFont="1" applyBorder="1" applyAlignment="1">
      <alignment vertical="center"/>
    </xf>
    <xf numFmtId="38" fontId="22" fillId="0" borderId="6" xfId="1" applyFont="1" applyFill="1" applyBorder="1" applyAlignment="1">
      <alignment horizontal="distributed" vertical="center"/>
    </xf>
    <xf numFmtId="38" fontId="22" fillId="0" borderId="90" xfId="1" applyFont="1" applyBorder="1" applyAlignment="1">
      <alignment vertical="center"/>
    </xf>
    <xf numFmtId="38" fontId="22" fillId="0" borderId="68" xfId="1" applyFont="1" applyBorder="1" applyAlignment="1">
      <alignment vertical="center"/>
    </xf>
    <xf numFmtId="38" fontId="22" fillId="0" borderId="7" xfId="1" applyFont="1" applyFill="1" applyBorder="1" applyAlignment="1">
      <alignment horizontal="distributed" vertical="center"/>
    </xf>
    <xf numFmtId="38" fontId="22" fillId="0" borderId="91" xfId="1" applyFont="1" applyBorder="1" applyAlignment="1">
      <alignment vertical="center"/>
    </xf>
    <xf numFmtId="38" fontId="22" fillId="0" borderId="92" xfId="1" applyFont="1" applyBorder="1" applyAlignment="1">
      <alignment vertical="center"/>
    </xf>
    <xf numFmtId="38" fontId="22" fillId="0" borderId="8" xfId="1" applyFont="1" applyFill="1" applyBorder="1" applyAlignment="1">
      <alignment horizontal="distributed" vertical="center"/>
    </xf>
    <xf numFmtId="38" fontId="22" fillId="0" borderId="93" xfId="1" applyFont="1" applyBorder="1" applyAlignment="1">
      <alignment vertical="center"/>
    </xf>
    <xf numFmtId="0" fontId="22" fillId="0" borderId="73" xfId="0" applyFont="1" applyBorder="1" applyAlignment="1">
      <alignment horizontal="center" vertical="center" shrinkToFit="1"/>
    </xf>
    <xf numFmtId="38" fontId="22" fillId="0" borderId="77" xfId="1" applyFont="1" applyBorder="1" applyAlignment="1">
      <alignment vertical="center"/>
    </xf>
    <xf numFmtId="38" fontId="22" fillId="0" borderId="50" xfId="1" applyFont="1" applyBorder="1" applyAlignment="1">
      <alignment horizontal="distributed" vertical="center"/>
    </xf>
    <xf numFmtId="38" fontId="22" fillId="0" borderId="78" xfId="1" applyFont="1" applyBorder="1" applyAlignment="1">
      <alignment vertical="center"/>
    </xf>
    <xf numFmtId="38" fontId="22" fillId="0" borderId="83" xfId="1" applyFont="1" applyBorder="1" applyAlignment="1">
      <alignment vertical="center"/>
    </xf>
    <xf numFmtId="38" fontId="22" fillId="0" borderId="73" xfId="1" applyFont="1" applyBorder="1" applyAlignment="1">
      <alignment vertical="center"/>
    </xf>
    <xf numFmtId="38" fontId="22" fillId="0" borderId="0" xfId="1" applyFont="1" applyBorder="1" applyAlignment="1">
      <alignment horizontal="distributed" vertical="center"/>
    </xf>
    <xf numFmtId="38" fontId="22" fillId="0" borderId="74" xfId="1" applyFont="1" applyBorder="1" applyAlignment="1">
      <alignment vertical="center"/>
    </xf>
    <xf numFmtId="0" fontId="22" fillId="0" borderId="69" xfId="0" applyFont="1" applyBorder="1" applyAlignment="1">
      <alignment horizontal="center" vertical="center" shrinkToFit="1"/>
    </xf>
    <xf numFmtId="38" fontId="22" fillId="0" borderId="10" xfId="1" applyFont="1" applyBorder="1" applyAlignment="1">
      <alignment horizontal="center" vertical="center" shrinkToFit="1"/>
    </xf>
    <xf numFmtId="38" fontId="22" fillId="0" borderId="70" xfId="1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38" fontId="22" fillId="0" borderId="18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distributed" vertical="center" wrapText="1" shrinkToFit="1"/>
    </xf>
    <xf numFmtId="38" fontId="7" fillId="0" borderId="10" xfId="1" applyFont="1" applyBorder="1" applyAlignment="1">
      <alignment horizontal="center" vertical="center" shrinkToFit="1"/>
    </xf>
    <xf numFmtId="38" fontId="22" fillId="0" borderId="86" xfId="1" applyFont="1" applyBorder="1" applyAlignment="1">
      <alignment vertical="center"/>
    </xf>
    <xf numFmtId="0" fontId="20" fillId="0" borderId="0" xfId="2" applyFont="1" applyFill="1"/>
    <xf numFmtId="0" fontId="20" fillId="0" borderId="0" xfId="2" applyFont="1" applyFill="1" applyAlignment="1">
      <alignment vertical="center"/>
    </xf>
    <xf numFmtId="0" fontId="5" fillId="0" borderId="0" xfId="0" applyFont="1" applyAlignment="1">
      <alignment horizontal="centerContinuous"/>
    </xf>
    <xf numFmtId="0" fontId="22" fillId="0" borderId="0" xfId="2" applyFont="1" applyFill="1" applyAlignment="1">
      <alignment horizontal="right"/>
    </xf>
    <xf numFmtId="0" fontId="22" fillId="0" borderId="0" xfId="2" applyFont="1" applyFill="1" applyAlignment="1">
      <alignment horizontal="right" vertical="center"/>
    </xf>
    <xf numFmtId="0" fontId="22" fillId="0" borderId="77" xfId="2" applyFont="1" applyFill="1" applyBorder="1" applyAlignment="1">
      <alignment horizontal="center"/>
    </xf>
    <xf numFmtId="0" fontId="22" fillId="0" borderId="50" xfId="2" applyFont="1" applyFill="1" applyBorder="1" applyAlignment="1">
      <alignment horizontal="distributed" vertical="center"/>
    </xf>
    <xf numFmtId="0" fontId="22" fillId="0" borderId="78" xfId="2" applyFont="1" applyFill="1" applyBorder="1" applyAlignment="1">
      <alignment horizontal="center"/>
    </xf>
    <xf numFmtId="0" fontId="22" fillId="0" borderId="79" xfId="2" applyFont="1" applyFill="1" applyBorder="1" applyAlignment="1">
      <alignment horizontal="center"/>
    </xf>
    <xf numFmtId="0" fontId="22" fillId="0" borderId="2" xfId="2" applyFont="1" applyFill="1" applyBorder="1" applyAlignment="1">
      <alignment horizontal="distributed" vertical="center"/>
    </xf>
    <xf numFmtId="0" fontId="22" fillId="0" borderId="80" xfId="2" applyFont="1" applyFill="1" applyBorder="1" applyAlignment="1">
      <alignment horizontal="center"/>
    </xf>
    <xf numFmtId="0" fontId="22" fillId="0" borderId="81" xfId="2" applyFont="1" applyFill="1" applyBorder="1" applyAlignment="1">
      <alignment horizontal="center"/>
    </xf>
    <xf numFmtId="0" fontId="22" fillId="0" borderId="3" xfId="2" applyFont="1" applyFill="1" applyBorder="1" applyAlignment="1">
      <alignment horizontal="distributed" vertical="center"/>
    </xf>
    <xf numFmtId="0" fontId="22" fillId="0" borderId="82" xfId="2" applyFont="1" applyFill="1" applyBorder="1" applyAlignment="1">
      <alignment horizontal="center"/>
    </xf>
    <xf numFmtId="0" fontId="22" fillId="0" borderId="83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distributed" vertical="center"/>
    </xf>
    <xf numFmtId="0" fontId="22" fillId="0" borderId="84" xfId="2" applyFont="1" applyFill="1" applyBorder="1" applyAlignment="1">
      <alignment horizontal="center"/>
    </xf>
    <xf numFmtId="0" fontId="22" fillId="0" borderId="4" xfId="2" applyFont="1" applyFill="1" applyBorder="1" applyAlignment="1">
      <alignment horizontal="distributed" vertical="center"/>
    </xf>
    <xf numFmtId="0" fontId="22" fillId="0" borderId="86" xfId="2" applyFont="1" applyFill="1" applyBorder="1" applyAlignment="1">
      <alignment horizontal="center"/>
    </xf>
    <xf numFmtId="0" fontId="22" fillId="0" borderId="85" xfId="2" applyFont="1" applyFill="1" applyBorder="1" applyAlignment="1">
      <alignment horizontal="center"/>
    </xf>
    <xf numFmtId="0" fontId="22" fillId="0" borderId="75" xfId="2" applyFont="1" applyFill="1" applyBorder="1" applyAlignment="1">
      <alignment horizontal="center"/>
    </xf>
    <xf numFmtId="0" fontId="22" fillId="0" borderId="9" xfId="2" applyFont="1" applyFill="1" applyBorder="1" applyAlignment="1">
      <alignment horizontal="distributed" vertical="center"/>
    </xf>
    <xf numFmtId="0" fontId="22" fillId="0" borderId="76" xfId="2" applyFont="1" applyFill="1" applyBorder="1" applyAlignment="1">
      <alignment horizontal="center"/>
    </xf>
    <xf numFmtId="0" fontId="22" fillId="0" borderId="87" xfId="2" applyFont="1" applyFill="1" applyBorder="1" applyAlignment="1">
      <alignment horizontal="center"/>
    </xf>
    <xf numFmtId="0" fontId="22" fillId="0" borderId="5" xfId="2" applyFont="1" applyFill="1" applyBorder="1" applyAlignment="1">
      <alignment horizontal="distributed" vertical="center"/>
    </xf>
    <xf numFmtId="0" fontId="22" fillId="0" borderId="88" xfId="2" applyFont="1" applyFill="1" applyBorder="1" applyAlignment="1">
      <alignment horizontal="center"/>
    </xf>
    <xf numFmtId="0" fontId="22" fillId="0" borderId="89" xfId="2" applyFont="1" applyFill="1" applyBorder="1" applyAlignment="1">
      <alignment horizontal="center"/>
    </xf>
    <xf numFmtId="0" fontId="22" fillId="0" borderId="6" xfId="2" applyFont="1" applyFill="1" applyBorder="1" applyAlignment="1">
      <alignment horizontal="distributed" vertical="center"/>
    </xf>
    <xf numFmtId="0" fontId="22" fillId="0" borderId="90" xfId="2" applyFont="1" applyFill="1" applyBorder="1" applyAlignment="1">
      <alignment horizontal="center"/>
    </xf>
    <xf numFmtId="0" fontId="22" fillId="0" borderId="68" xfId="2" applyFont="1" applyFill="1" applyBorder="1" applyAlignment="1">
      <alignment horizontal="center"/>
    </xf>
    <xf numFmtId="0" fontId="22" fillId="0" borderId="7" xfId="2" applyFont="1" applyFill="1" applyBorder="1" applyAlignment="1">
      <alignment horizontal="distributed" vertical="center"/>
    </xf>
    <xf numFmtId="0" fontId="22" fillId="0" borderId="91" xfId="2" applyFont="1" applyFill="1" applyBorder="1" applyAlignment="1">
      <alignment horizontal="center"/>
    </xf>
    <xf numFmtId="0" fontId="22" fillId="0" borderId="0" xfId="2" applyFont="1" applyFill="1" applyAlignment="1">
      <alignment vertical="center"/>
    </xf>
    <xf numFmtId="180" fontId="22" fillId="3" borderId="0" xfId="0" applyNumberFormat="1" applyFont="1" applyFill="1" applyAlignment="1">
      <alignment vertical="center"/>
    </xf>
    <xf numFmtId="180" fontId="22" fillId="0" borderId="0" xfId="0" applyNumberFormat="1" applyFont="1" applyAlignment="1">
      <alignment vertical="center"/>
    </xf>
    <xf numFmtId="0" fontId="22" fillId="0" borderId="77" xfId="2" applyFont="1" applyFill="1" applyBorder="1" applyAlignment="1">
      <alignment horizontal="center" vertical="center"/>
    </xf>
    <xf numFmtId="0" fontId="22" fillId="0" borderId="78" xfId="2" applyFont="1" applyFill="1" applyBorder="1" applyAlignment="1">
      <alignment horizontal="center" vertical="center"/>
    </xf>
    <xf numFmtId="0" fontId="22" fillId="0" borderId="79" xfId="2" applyFont="1" applyFill="1" applyBorder="1" applyAlignment="1">
      <alignment horizontal="center" vertical="center"/>
    </xf>
    <xf numFmtId="0" fontId="22" fillId="0" borderId="80" xfId="2" applyFont="1" applyFill="1" applyBorder="1" applyAlignment="1">
      <alignment horizontal="center" vertical="center"/>
    </xf>
    <xf numFmtId="0" fontId="22" fillId="0" borderId="81" xfId="2" applyFont="1" applyFill="1" applyBorder="1" applyAlignment="1">
      <alignment horizontal="center" vertical="center"/>
    </xf>
    <xf numFmtId="0" fontId="22" fillId="0" borderId="82" xfId="2" applyFont="1" applyFill="1" applyBorder="1" applyAlignment="1">
      <alignment horizontal="center" vertical="center"/>
    </xf>
    <xf numFmtId="0" fontId="22" fillId="0" borderId="83" xfId="2" applyFont="1" applyFill="1" applyBorder="1" applyAlignment="1">
      <alignment horizontal="center" vertical="center"/>
    </xf>
    <xf numFmtId="0" fontId="22" fillId="0" borderId="84" xfId="2" applyFont="1" applyFill="1" applyBorder="1" applyAlignment="1">
      <alignment horizontal="center" vertical="center"/>
    </xf>
    <xf numFmtId="0" fontId="22" fillId="0" borderId="73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distributed" vertical="center"/>
    </xf>
    <xf numFmtId="0" fontId="22" fillId="0" borderId="74" xfId="2" applyFont="1" applyFill="1" applyBorder="1" applyAlignment="1">
      <alignment horizontal="center" vertical="center"/>
    </xf>
    <xf numFmtId="0" fontId="22" fillId="0" borderId="87" xfId="2" applyFont="1" applyFill="1" applyBorder="1" applyAlignment="1">
      <alignment horizontal="center" vertical="center"/>
    </xf>
    <xf numFmtId="0" fontId="22" fillId="0" borderId="88" xfId="2" applyFont="1" applyFill="1" applyBorder="1" applyAlignment="1">
      <alignment horizontal="center" vertical="center"/>
    </xf>
    <xf numFmtId="0" fontId="22" fillId="0" borderId="89" xfId="2" applyFont="1" applyFill="1" applyBorder="1" applyAlignment="1">
      <alignment horizontal="center" vertical="center"/>
    </xf>
    <xf numFmtId="0" fontId="22" fillId="0" borderId="90" xfId="2" applyFont="1" applyFill="1" applyBorder="1" applyAlignment="1">
      <alignment horizontal="center" vertical="center"/>
    </xf>
    <xf numFmtId="0" fontId="22" fillId="0" borderId="68" xfId="2" applyFont="1" applyFill="1" applyBorder="1" applyAlignment="1">
      <alignment horizontal="center" vertical="center"/>
    </xf>
    <xf numFmtId="0" fontId="22" fillId="0" borderId="91" xfId="2" applyFont="1" applyFill="1" applyBorder="1" applyAlignment="1">
      <alignment horizontal="center" vertical="center"/>
    </xf>
    <xf numFmtId="0" fontId="22" fillId="0" borderId="75" xfId="2" applyFont="1" applyFill="1" applyBorder="1" applyAlignment="1">
      <alignment horizontal="center" vertical="center"/>
    </xf>
    <xf numFmtId="0" fontId="22" fillId="0" borderId="76" xfId="2" applyFont="1" applyFill="1" applyBorder="1" applyAlignment="1">
      <alignment horizontal="center" vertical="center"/>
    </xf>
    <xf numFmtId="41" fontId="22" fillId="0" borderId="0" xfId="0" applyNumberFormat="1" applyFont="1" applyAlignment="1">
      <alignment vertical="center" shrinkToFit="1"/>
    </xf>
    <xf numFmtId="0" fontId="22" fillId="0" borderId="71" xfId="0" applyFont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2" fillId="0" borderId="124" xfId="0" applyFont="1" applyBorder="1" applyAlignment="1">
      <alignment vertical="center"/>
    </xf>
    <xf numFmtId="49" fontId="22" fillId="0" borderId="2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vertical="center"/>
    </xf>
    <xf numFmtId="0" fontId="22" fillId="0" borderId="125" xfId="0" applyFont="1" applyBorder="1" applyAlignment="1">
      <alignment vertical="center" wrapText="1"/>
    </xf>
    <xf numFmtId="0" fontId="22" fillId="0" borderId="85" xfId="2" applyFont="1" applyFill="1" applyBorder="1" applyAlignment="1">
      <alignment horizontal="center" vertical="center"/>
    </xf>
    <xf numFmtId="0" fontId="22" fillId="0" borderId="86" xfId="2" applyFont="1" applyFill="1" applyBorder="1" applyAlignment="1">
      <alignment horizontal="center" vertical="center"/>
    </xf>
    <xf numFmtId="0" fontId="22" fillId="0" borderId="181" xfId="2" applyFont="1" applyFill="1" applyBorder="1" applyAlignment="1">
      <alignment horizontal="center" vertical="center"/>
    </xf>
    <xf numFmtId="0" fontId="22" fillId="0" borderId="27" xfId="2" applyFont="1" applyFill="1" applyBorder="1" applyAlignment="1">
      <alignment horizontal="distributed" vertical="center"/>
    </xf>
    <xf numFmtId="0" fontId="22" fillId="0" borderId="182" xfId="2" applyFont="1" applyFill="1" applyBorder="1" applyAlignment="1">
      <alignment horizontal="center" vertical="center"/>
    </xf>
    <xf numFmtId="38" fontId="22" fillId="0" borderId="0" xfId="1" applyFont="1" applyFill="1" applyAlignment="1">
      <alignment vertical="center"/>
    </xf>
    <xf numFmtId="38" fontId="22" fillId="0" borderId="27" xfId="1" applyFont="1" applyBorder="1" applyAlignment="1">
      <alignment horizontal="center" vertical="center"/>
    </xf>
    <xf numFmtId="178" fontId="22" fillId="0" borderId="78" xfId="1" applyNumberFormat="1" applyFont="1" applyBorder="1" applyAlignment="1">
      <alignment horizontal="right" vertical="center" shrinkToFit="1"/>
    </xf>
    <xf numFmtId="178" fontId="22" fillId="0" borderId="80" xfId="1" applyNumberFormat="1" applyFont="1" applyBorder="1" applyAlignment="1">
      <alignment horizontal="right" vertical="center" shrinkToFit="1"/>
    </xf>
    <xf numFmtId="178" fontId="22" fillId="0" borderId="82" xfId="1" applyNumberFormat="1" applyFont="1" applyBorder="1" applyAlignment="1">
      <alignment horizontal="right" vertical="center" shrinkToFit="1"/>
    </xf>
    <xf numFmtId="178" fontId="22" fillId="0" borderId="84" xfId="1" applyNumberFormat="1" applyFont="1" applyBorder="1" applyAlignment="1">
      <alignment horizontal="right" vertical="center" shrinkToFit="1"/>
    </xf>
    <xf numFmtId="178" fontId="22" fillId="0" borderId="74" xfId="1" applyNumberFormat="1" applyFont="1" applyBorder="1" applyAlignment="1">
      <alignment horizontal="right" vertical="center" shrinkToFit="1"/>
    </xf>
    <xf numFmtId="178" fontId="22" fillId="0" borderId="109" xfId="1" applyNumberFormat="1" applyFont="1" applyBorder="1" applyAlignment="1">
      <alignment horizontal="right" vertical="center" shrinkToFit="1"/>
    </xf>
    <xf numFmtId="178" fontId="22" fillId="0" borderId="111" xfId="1" applyNumberFormat="1" applyFont="1" applyBorder="1" applyAlignment="1">
      <alignment horizontal="right" vertical="center" shrinkToFit="1"/>
    </xf>
    <xf numFmtId="178" fontId="22" fillId="0" borderId="113" xfId="1" applyNumberFormat="1" applyFont="1" applyBorder="1" applyAlignment="1">
      <alignment horizontal="right" vertical="center" shrinkToFit="1"/>
    </xf>
    <xf numFmtId="178" fontId="22" fillId="0" borderId="115" xfId="1" applyNumberFormat="1" applyFont="1" applyBorder="1" applyAlignment="1">
      <alignment horizontal="right" vertical="center" shrinkToFit="1"/>
    </xf>
    <xf numFmtId="38" fontId="22" fillId="0" borderId="0" xfId="1" applyFont="1" applyBorder="1" applyAlignment="1">
      <alignment horizontal="right" vertical="center"/>
    </xf>
    <xf numFmtId="0" fontId="22" fillId="0" borderId="28" xfId="0" applyFont="1" applyBorder="1" applyAlignment="1">
      <alignment horizontal="right" vertical="center" wrapText="1"/>
    </xf>
    <xf numFmtId="38" fontId="22" fillId="0" borderId="0" xfId="1" applyFont="1" applyAlignment="1">
      <alignment horizontal="right" vertical="center"/>
    </xf>
    <xf numFmtId="181" fontId="22" fillId="0" borderId="0" xfId="1" applyNumberFormat="1" applyFont="1" applyAlignment="1">
      <alignment vertical="center"/>
    </xf>
    <xf numFmtId="0" fontId="22" fillId="0" borderId="28" xfId="0" applyFont="1" applyBorder="1" applyAlignment="1">
      <alignment vertical="center" wrapText="1"/>
    </xf>
    <xf numFmtId="38" fontId="22" fillId="0" borderId="27" xfId="1" applyFont="1" applyBorder="1" applyAlignment="1">
      <alignment vertical="center"/>
    </xf>
    <xf numFmtId="38" fontId="22" fillId="0" borderId="0" xfId="1" applyFont="1" applyAlignment="1">
      <alignment vertical="center" shrinkToFit="1"/>
    </xf>
    <xf numFmtId="38" fontId="22" fillId="0" borderId="0" xfId="1" applyFont="1" applyAlignment="1">
      <alignment shrinkToFit="1"/>
    </xf>
    <xf numFmtId="38" fontId="22" fillId="0" borderId="69" xfId="1" applyFont="1" applyBorder="1" applyAlignment="1">
      <alignment horizontal="center" vertical="center" shrinkToFit="1"/>
    </xf>
    <xf numFmtId="191" fontId="22" fillId="0" borderId="0" xfId="1" applyNumberFormat="1" applyFont="1"/>
    <xf numFmtId="38" fontId="22" fillId="0" borderId="19" xfId="1" applyFont="1" applyBorder="1" applyAlignment="1">
      <alignment horizontal="center" vertical="center" shrinkToFit="1"/>
    </xf>
    <xf numFmtId="38" fontId="22" fillId="0" borderId="197" xfId="1" applyFont="1" applyFill="1" applyBorder="1" applyAlignment="1">
      <alignment horizontal="center" vertical="center" shrinkToFit="1"/>
    </xf>
    <xf numFmtId="38" fontId="22" fillId="0" borderId="0" xfId="1" applyFont="1" applyAlignment="1">
      <alignment horizontal="center" vertical="center"/>
    </xf>
    <xf numFmtId="0" fontId="22" fillId="0" borderId="24" xfId="0" applyFont="1" applyBorder="1" applyAlignment="1">
      <alignment horizontal="center" vertical="center" shrinkToFit="1"/>
    </xf>
    <xf numFmtId="38" fontId="22" fillId="0" borderId="79" xfId="1" applyFont="1" applyBorder="1" applyAlignment="1">
      <alignment shrinkToFit="1"/>
    </xf>
    <xf numFmtId="38" fontId="22" fillId="0" borderId="80" xfId="1" applyFont="1" applyBorder="1" applyAlignment="1">
      <alignment shrinkToFit="1"/>
    </xf>
    <xf numFmtId="38" fontId="22" fillId="0" borderId="81" xfId="1" applyFont="1" applyBorder="1" applyAlignment="1">
      <alignment shrinkToFit="1"/>
    </xf>
    <xf numFmtId="38" fontId="22" fillId="0" borderId="82" xfId="1" applyFont="1" applyBorder="1" applyAlignment="1">
      <alignment shrinkToFit="1"/>
    </xf>
    <xf numFmtId="38" fontId="22" fillId="0" borderId="85" xfId="1" applyFont="1" applyBorder="1" applyAlignment="1">
      <alignment shrinkToFit="1"/>
    </xf>
    <xf numFmtId="38" fontId="22" fillId="0" borderId="86" xfId="1" applyFont="1" applyBorder="1" applyAlignment="1">
      <alignment shrinkToFit="1"/>
    </xf>
    <xf numFmtId="38" fontId="22" fillId="0" borderId="84" xfId="1" applyFont="1" applyBorder="1" applyAlignment="1">
      <alignment shrinkToFit="1"/>
    </xf>
    <xf numFmtId="38" fontId="22" fillId="0" borderId="127" xfId="1" applyFont="1" applyBorder="1" applyAlignment="1">
      <alignment shrinkToFit="1"/>
    </xf>
    <xf numFmtId="38" fontId="22" fillId="0" borderId="73" xfId="1" applyFont="1" applyBorder="1" applyAlignment="1">
      <alignment shrinkToFit="1"/>
    </xf>
    <xf numFmtId="38" fontId="22" fillId="0" borderId="74" xfId="1" applyFont="1" applyBorder="1" applyAlignment="1">
      <alignment shrinkToFit="1"/>
    </xf>
    <xf numFmtId="38" fontId="22" fillId="0" borderId="87" xfId="1" applyFont="1" applyBorder="1" applyAlignment="1">
      <alignment shrinkToFit="1"/>
    </xf>
    <xf numFmtId="38" fontId="22" fillId="0" borderId="88" xfId="1" applyFont="1" applyBorder="1" applyAlignment="1">
      <alignment shrinkToFit="1"/>
    </xf>
    <xf numFmtId="38" fontId="22" fillId="0" borderId="89" xfId="1" applyFont="1" applyBorder="1" applyAlignment="1">
      <alignment shrinkToFit="1"/>
    </xf>
    <xf numFmtId="38" fontId="22" fillId="0" borderId="90" xfId="1" applyFont="1" applyBorder="1" applyAlignment="1">
      <alignment shrinkToFit="1"/>
    </xf>
    <xf numFmtId="38" fontId="22" fillId="0" borderId="68" xfId="1" applyFont="1" applyBorder="1" applyAlignment="1">
      <alignment shrinkToFit="1"/>
    </xf>
    <xf numFmtId="38" fontId="22" fillId="0" borderId="91" xfId="1" applyFont="1" applyBorder="1" applyAlignment="1">
      <alignment shrinkToFit="1"/>
    </xf>
    <xf numFmtId="38" fontId="22" fillId="0" borderId="92" xfId="1" applyFont="1" applyBorder="1" applyAlignment="1">
      <alignment shrinkToFit="1"/>
    </xf>
    <xf numFmtId="38" fontId="22" fillId="0" borderId="93" xfId="1" applyFont="1" applyBorder="1" applyAlignment="1">
      <alignment shrinkToFit="1"/>
    </xf>
    <xf numFmtId="40" fontId="22" fillId="0" borderId="0" xfId="1" applyNumberFormat="1" applyFont="1" applyAlignment="1">
      <alignment vertical="center"/>
    </xf>
    <xf numFmtId="180" fontId="22" fillId="0" borderId="75" xfId="1" applyNumberFormat="1" applyFont="1" applyFill="1" applyBorder="1" applyAlignment="1">
      <alignment horizontal="center" vertical="center"/>
    </xf>
    <xf numFmtId="180" fontId="22" fillId="0" borderId="76" xfId="1" applyNumberFormat="1" applyFont="1" applyFill="1" applyBorder="1" applyAlignment="1">
      <alignment horizontal="center" vertical="center"/>
    </xf>
    <xf numFmtId="38" fontId="7" fillId="0" borderId="70" xfId="1" applyFont="1" applyBorder="1" applyAlignment="1">
      <alignment horizontal="center" vertical="center" shrinkToFit="1"/>
    </xf>
    <xf numFmtId="38" fontId="22" fillId="0" borderId="0" xfId="1" applyFont="1" applyAlignment="1">
      <alignment vertical="center" wrapText="1"/>
    </xf>
    <xf numFmtId="0" fontId="22" fillId="0" borderId="9" xfId="2" applyFont="1" applyFill="1" applyBorder="1" applyAlignment="1">
      <alignment horizontal="right" vertical="center"/>
    </xf>
    <xf numFmtId="0" fontId="22" fillId="0" borderId="72" xfId="0" applyFont="1" applyBorder="1" applyAlignment="1">
      <alignment vertical="center" shrinkToFit="1"/>
    </xf>
    <xf numFmtId="0" fontId="22" fillId="0" borderId="50" xfId="0" applyFont="1" applyBorder="1" applyAlignment="1">
      <alignment vertical="center" shrinkToFit="1"/>
    </xf>
    <xf numFmtId="0" fontId="22" fillId="0" borderId="78" xfId="0" applyFont="1" applyBorder="1" applyAlignment="1">
      <alignment vertical="center" shrinkToFit="1"/>
    </xf>
    <xf numFmtId="0" fontId="5" fillId="0" borderId="0" xfId="2" applyFont="1" applyFill="1" applyAlignment="1">
      <alignment horizontal="centerContinuous" vertical="center"/>
    </xf>
    <xf numFmtId="0" fontId="16" fillId="0" borderId="0" xfId="0" applyFont="1" applyAlignment="1">
      <alignment vertical="center"/>
    </xf>
    <xf numFmtId="180" fontId="20" fillId="0" borderId="0" xfId="1" applyNumberFormat="1" applyFont="1" applyFill="1" applyAlignment="1">
      <alignment vertical="center"/>
    </xf>
    <xf numFmtId="180" fontId="17" fillId="0" borderId="0" xfId="1" applyNumberFormat="1" applyFont="1" applyFill="1" applyAlignment="1">
      <alignment vertical="center"/>
    </xf>
    <xf numFmtId="180" fontId="22" fillId="0" borderId="0" xfId="1" applyNumberFormat="1" applyFont="1" applyFill="1" applyAlignment="1">
      <alignment vertical="center"/>
    </xf>
    <xf numFmtId="180" fontId="22" fillId="0" borderId="77" xfId="1" applyNumberFormat="1" applyFont="1" applyFill="1" applyBorder="1" applyAlignment="1">
      <alignment horizontal="center" vertical="center"/>
    </xf>
    <xf numFmtId="180" fontId="22" fillId="0" borderId="50" xfId="1" applyNumberFormat="1" applyFont="1" applyFill="1" applyBorder="1" applyAlignment="1">
      <alignment horizontal="distributed" vertical="center"/>
    </xf>
    <xf numFmtId="180" fontId="22" fillId="0" borderId="78" xfId="1" applyNumberFormat="1" applyFont="1" applyFill="1" applyBorder="1" applyAlignment="1">
      <alignment horizontal="center" vertical="center"/>
    </xf>
    <xf numFmtId="180" fontId="22" fillId="0" borderId="0" xfId="1" applyNumberFormat="1" applyFont="1" applyFill="1" applyAlignment="1">
      <alignment vertical="center" shrinkToFit="1"/>
    </xf>
    <xf numFmtId="180" fontId="22" fillId="0" borderId="79" xfId="1" applyNumberFormat="1" applyFont="1" applyFill="1" applyBorder="1" applyAlignment="1">
      <alignment horizontal="center" vertical="center"/>
    </xf>
    <xf numFmtId="180" fontId="22" fillId="0" borderId="2" xfId="1" applyNumberFormat="1" applyFont="1" applyFill="1" applyBorder="1" applyAlignment="1">
      <alignment horizontal="distributed" vertical="center"/>
    </xf>
    <xf numFmtId="180" fontId="22" fillId="0" borderId="80" xfId="1" applyNumberFormat="1" applyFont="1" applyFill="1" applyBorder="1" applyAlignment="1">
      <alignment horizontal="center" vertical="center"/>
    </xf>
    <xf numFmtId="180" fontId="22" fillId="0" borderId="81" xfId="1" applyNumberFormat="1" applyFont="1" applyFill="1" applyBorder="1" applyAlignment="1">
      <alignment horizontal="center" vertical="center"/>
    </xf>
    <xf numFmtId="180" fontId="22" fillId="0" borderId="3" xfId="1" applyNumberFormat="1" applyFont="1" applyFill="1" applyBorder="1" applyAlignment="1">
      <alignment horizontal="distributed" vertical="center"/>
    </xf>
    <xf numFmtId="180" fontId="22" fillId="0" borderId="82" xfId="1" applyNumberFormat="1" applyFont="1" applyFill="1" applyBorder="1" applyAlignment="1">
      <alignment horizontal="center" vertical="center"/>
    </xf>
    <xf numFmtId="180" fontId="22" fillId="0" borderId="83" xfId="1" applyNumberFormat="1" applyFont="1" applyFill="1" applyBorder="1" applyAlignment="1">
      <alignment horizontal="center" vertical="center"/>
    </xf>
    <xf numFmtId="180" fontId="22" fillId="0" borderId="1" xfId="1" applyNumberFormat="1" applyFont="1" applyFill="1" applyBorder="1" applyAlignment="1">
      <alignment horizontal="distributed" vertical="center"/>
    </xf>
    <xf numFmtId="180" fontId="22" fillId="0" borderId="84" xfId="1" applyNumberFormat="1" applyFont="1" applyFill="1" applyBorder="1" applyAlignment="1">
      <alignment horizontal="center" vertical="center"/>
    </xf>
    <xf numFmtId="180" fontId="22" fillId="0" borderId="9" xfId="1" applyNumberFormat="1" applyFont="1" applyFill="1" applyBorder="1" applyAlignment="1">
      <alignment horizontal="distributed" vertical="center"/>
    </xf>
    <xf numFmtId="180" fontId="22" fillId="0" borderId="87" xfId="1" applyNumberFormat="1" applyFont="1" applyFill="1" applyBorder="1" applyAlignment="1">
      <alignment horizontal="center" vertical="center"/>
    </xf>
    <xf numFmtId="180" fontId="22" fillId="0" borderId="5" xfId="1" applyNumberFormat="1" applyFont="1" applyFill="1" applyBorder="1" applyAlignment="1">
      <alignment horizontal="distributed" vertical="center"/>
    </xf>
    <xf numFmtId="180" fontId="22" fillId="0" borderId="88" xfId="1" applyNumberFormat="1" applyFont="1" applyFill="1" applyBorder="1" applyAlignment="1">
      <alignment horizontal="center" vertical="center"/>
    </xf>
    <xf numFmtId="180" fontId="22" fillId="0" borderId="89" xfId="1" applyNumberFormat="1" applyFont="1" applyFill="1" applyBorder="1" applyAlignment="1">
      <alignment horizontal="center" vertical="center"/>
    </xf>
    <xf numFmtId="180" fontId="22" fillId="0" borderId="6" xfId="1" applyNumberFormat="1" applyFont="1" applyFill="1" applyBorder="1" applyAlignment="1">
      <alignment horizontal="distributed" vertical="center"/>
    </xf>
    <xf numFmtId="180" fontId="22" fillId="0" borderId="90" xfId="1" applyNumberFormat="1" applyFont="1" applyFill="1" applyBorder="1" applyAlignment="1">
      <alignment horizontal="center" vertical="center"/>
    </xf>
    <xf numFmtId="180" fontId="22" fillId="0" borderId="68" xfId="1" applyNumberFormat="1" applyFont="1" applyFill="1" applyBorder="1" applyAlignment="1">
      <alignment horizontal="center" vertical="center"/>
    </xf>
    <xf numFmtId="180" fontId="22" fillId="0" borderId="7" xfId="1" applyNumberFormat="1" applyFont="1" applyFill="1" applyBorder="1" applyAlignment="1">
      <alignment horizontal="distributed" vertical="center"/>
    </xf>
    <xf numFmtId="180" fontId="22" fillId="0" borderId="91" xfId="1" applyNumberFormat="1" applyFont="1" applyFill="1" applyBorder="1" applyAlignment="1">
      <alignment horizontal="center" vertical="center"/>
    </xf>
    <xf numFmtId="180" fontId="16" fillId="0" borderId="0" xfId="1" applyNumberFormat="1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2" fillId="0" borderId="50" xfId="2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2" fillId="0" borderId="126" xfId="2" applyFont="1" applyFill="1" applyBorder="1" applyAlignment="1">
      <alignment horizontal="center" vertical="center"/>
    </xf>
    <xf numFmtId="0" fontId="22" fillId="0" borderId="127" xfId="2" applyFont="1" applyFill="1" applyBorder="1" applyAlignment="1">
      <alignment horizontal="center" vertical="center"/>
    </xf>
    <xf numFmtId="0" fontId="22" fillId="0" borderId="9" xfId="2" applyFont="1" applyFill="1" applyBorder="1" applyAlignment="1">
      <alignment horizontal="center" vertical="center"/>
    </xf>
    <xf numFmtId="38" fontId="0" fillId="0" borderId="18" xfId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180" fontId="6" fillId="0" borderId="165" xfId="1" applyNumberFormat="1" applyFont="1" applyBorder="1" applyAlignment="1">
      <alignment horizontal="distributed" vertical="center" wrapText="1"/>
    </xf>
    <xf numFmtId="180" fontId="6" fillId="0" borderId="200" xfId="1" applyNumberFormat="1" applyFont="1" applyBorder="1" applyAlignment="1">
      <alignment horizontal="distributed" vertical="center" wrapText="1"/>
    </xf>
    <xf numFmtId="20" fontId="7" fillId="0" borderId="43" xfId="1" applyNumberFormat="1" applyFont="1" applyBorder="1" applyAlignment="1">
      <alignment horizontal="distributed" vertical="center" wrapText="1"/>
    </xf>
    <xf numFmtId="38" fontId="7" fillId="0" borderId="52" xfId="1" applyFont="1" applyBorder="1" applyAlignment="1">
      <alignment horizontal="distributed" vertical="center" wrapText="1"/>
    </xf>
    <xf numFmtId="38" fontId="7" fillId="0" borderId="47" xfId="1" applyFont="1" applyBorder="1" applyAlignment="1">
      <alignment horizontal="distributed" vertical="center" wrapText="1"/>
    </xf>
    <xf numFmtId="38" fontId="7" fillId="0" borderId="31" xfId="1" applyFont="1" applyBorder="1" applyAlignment="1">
      <alignment horizontal="distributed" vertical="center" wrapText="1"/>
    </xf>
    <xf numFmtId="38" fontId="7" fillId="0" borderId="46" xfId="1" applyFont="1" applyBorder="1" applyAlignment="1">
      <alignment horizontal="distributed" vertical="center" wrapText="1"/>
    </xf>
    <xf numFmtId="20" fontId="6" fillId="0" borderId="22" xfId="1" applyNumberFormat="1" applyFont="1" applyBorder="1" applyAlignment="1">
      <alignment horizontal="distributed" vertical="center" wrapText="1"/>
    </xf>
    <xf numFmtId="38" fontId="6" fillId="0" borderId="46" xfId="1" applyFont="1" applyBorder="1" applyAlignment="1">
      <alignment horizontal="distributed" vertical="center" wrapText="1"/>
    </xf>
    <xf numFmtId="38" fontId="6" fillId="0" borderId="47" xfId="1" applyFont="1" applyBorder="1" applyAlignment="1">
      <alignment horizontal="distributed" vertical="center" wrapText="1"/>
    </xf>
    <xf numFmtId="38" fontId="24" fillId="0" borderId="0" xfId="1" applyFont="1"/>
    <xf numFmtId="38" fontId="22" fillId="0" borderId="0" xfId="1" applyFont="1" applyBorder="1" applyAlignment="1">
      <alignment horizontal="center" vertical="center"/>
    </xf>
    <xf numFmtId="38" fontId="7" fillId="0" borderId="0" xfId="1" applyFont="1"/>
    <xf numFmtId="38" fontId="3" fillId="0" borderId="0" xfId="1" applyFont="1" applyBorder="1" applyAlignment="1">
      <alignment vertical="center"/>
    </xf>
    <xf numFmtId="38" fontId="11" fillId="0" borderId="0" xfId="1" applyFont="1" applyAlignment="1">
      <alignment horizontal="center" vertical="center"/>
    </xf>
    <xf numFmtId="0" fontId="22" fillId="0" borderId="92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distributed" vertical="center"/>
    </xf>
    <xf numFmtId="0" fontId="22" fillId="0" borderId="93" xfId="2" applyFont="1" applyFill="1" applyBorder="1" applyAlignment="1">
      <alignment horizontal="center" vertical="center"/>
    </xf>
    <xf numFmtId="180" fontId="22" fillId="0" borderId="8" xfId="1" applyNumberFormat="1" applyFont="1" applyFill="1" applyBorder="1" applyAlignment="1">
      <alignment horizontal="distributed" vertical="center"/>
    </xf>
    <xf numFmtId="180" fontId="22" fillId="0" borderId="93" xfId="1" applyNumberFormat="1" applyFont="1" applyFill="1" applyBorder="1" applyAlignment="1">
      <alignment horizontal="center" vertical="center"/>
    </xf>
    <xf numFmtId="0" fontId="22" fillId="0" borderId="93" xfId="2" applyFont="1" applyFill="1" applyBorder="1" applyAlignment="1">
      <alignment horizontal="center"/>
    </xf>
    <xf numFmtId="0" fontId="22" fillId="0" borderId="92" xfId="2" applyFont="1" applyFill="1" applyBorder="1" applyAlignment="1">
      <alignment horizontal="center"/>
    </xf>
    <xf numFmtId="38" fontId="6" fillId="0" borderId="18" xfId="1" applyFont="1" applyBorder="1" applyAlignment="1">
      <alignment horizontal="center" vertical="center" wrapText="1"/>
    </xf>
    <xf numFmtId="38" fontId="7" fillId="0" borderId="199" xfId="1" applyFont="1" applyBorder="1" applyAlignment="1">
      <alignment horizontal="distributed" vertical="center" wrapText="1"/>
    </xf>
    <xf numFmtId="38" fontId="7" fillId="0" borderId="46" xfId="1" applyFont="1" applyBorder="1" applyAlignment="1">
      <alignment horizontal="distributed" vertical="center"/>
    </xf>
    <xf numFmtId="38" fontId="6" fillId="0" borderId="52" xfId="1" applyFont="1" applyBorder="1" applyAlignment="1">
      <alignment horizontal="distributed" vertical="center" wrapText="1"/>
    </xf>
    <xf numFmtId="38" fontId="6" fillId="0" borderId="46" xfId="1" applyFont="1" applyBorder="1" applyAlignment="1">
      <alignment horizontal="distributed" vertical="center"/>
    </xf>
    <xf numFmtId="38" fontId="3" fillId="0" borderId="77" xfId="1" applyFont="1" applyBorder="1"/>
    <xf numFmtId="38" fontId="3" fillId="0" borderId="50" xfId="1" applyFont="1" applyBorder="1" applyAlignment="1">
      <alignment horizontal="distributed" vertical="center"/>
    </xf>
    <xf numFmtId="38" fontId="3" fillId="0" borderId="78" xfId="1" applyFont="1" applyBorder="1"/>
    <xf numFmtId="38" fontId="3" fillId="0" borderId="79" xfId="1" applyFont="1" applyBorder="1"/>
    <xf numFmtId="38" fontId="3" fillId="0" borderId="2" xfId="1" applyFont="1" applyBorder="1" applyAlignment="1">
      <alignment horizontal="distributed" vertical="center"/>
    </xf>
    <xf numFmtId="38" fontId="3" fillId="0" borderId="80" xfId="1" applyFont="1" applyBorder="1"/>
    <xf numFmtId="38" fontId="3" fillId="0" borderId="81" xfId="1" applyFont="1" applyBorder="1"/>
    <xf numFmtId="38" fontId="3" fillId="0" borderId="3" xfId="1" applyFont="1" applyBorder="1" applyAlignment="1">
      <alignment horizontal="distributed" vertical="center"/>
    </xf>
    <xf numFmtId="38" fontId="3" fillId="0" borderId="82" xfId="1" applyFont="1" applyBorder="1"/>
    <xf numFmtId="38" fontId="3" fillId="0" borderId="83" xfId="1" applyFont="1" applyBorder="1"/>
    <xf numFmtId="38" fontId="3" fillId="0" borderId="1" xfId="1" applyFont="1" applyBorder="1" applyAlignment="1">
      <alignment horizontal="distributed" vertical="center"/>
    </xf>
    <xf numFmtId="38" fontId="3" fillId="0" borderId="84" xfId="1" applyFont="1" applyBorder="1"/>
    <xf numFmtId="38" fontId="3" fillId="0" borderId="85" xfId="1" applyFont="1" applyBorder="1"/>
    <xf numFmtId="38" fontId="3" fillId="0" borderId="53" xfId="1" applyFont="1" applyBorder="1" applyAlignment="1">
      <alignment horizontal="distributed" vertical="center"/>
    </xf>
    <xf numFmtId="38" fontId="3" fillId="0" borderId="4" xfId="1" applyFont="1" applyBorder="1" applyAlignment="1">
      <alignment horizontal="distributed" vertical="center"/>
    </xf>
    <xf numFmtId="38" fontId="3" fillId="0" borderId="126" xfId="1" applyFont="1" applyBorder="1"/>
    <xf numFmtId="38" fontId="3" fillId="0" borderId="127" xfId="1" applyFont="1" applyBorder="1"/>
    <xf numFmtId="38" fontId="3" fillId="0" borderId="86" xfId="1" applyFont="1" applyBorder="1"/>
    <xf numFmtId="38" fontId="3" fillId="0" borderId="73" xfId="1" applyFont="1" applyBorder="1"/>
    <xf numFmtId="38" fontId="3" fillId="0" borderId="0" xfId="1" applyFont="1" applyBorder="1" applyAlignment="1">
      <alignment horizontal="distributed" vertical="center"/>
    </xf>
    <xf numFmtId="38" fontId="3" fillId="0" borderId="74" xfId="1" applyFont="1" applyBorder="1"/>
    <xf numFmtId="38" fontId="3" fillId="0" borderId="87" xfId="1" applyFont="1" applyBorder="1"/>
    <xf numFmtId="38" fontId="3" fillId="0" borderId="5" xfId="1" applyFont="1" applyFill="1" applyBorder="1" applyAlignment="1">
      <alignment horizontal="distributed" vertical="center"/>
    </xf>
    <xf numFmtId="38" fontId="3" fillId="0" borderId="88" xfId="1" applyFont="1" applyBorder="1"/>
    <xf numFmtId="38" fontId="3" fillId="0" borderId="89" xfId="1" applyFont="1" applyBorder="1"/>
    <xf numFmtId="38" fontId="3" fillId="0" borderId="6" xfId="1" applyFont="1" applyFill="1" applyBorder="1" applyAlignment="1">
      <alignment horizontal="distributed" vertical="center"/>
    </xf>
    <xf numFmtId="38" fontId="3" fillId="0" borderId="90" xfId="1" applyFont="1" applyBorder="1"/>
    <xf numFmtId="38" fontId="3" fillId="0" borderId="68" xfId="1" applyFont="1" applyBorder="1"/>
    <xf numFmtId="38" fontId="3" fillId="0" borderId="7" xfId="1" applyFont="1" applyFill="1" applyBorder="1" applyAlignment="1">
      <alignment horizontal="distributed" vertical="center"/>
    </xf>
    <xf numFmtId="38" fontId="3" fillId="0" borderId="91" xfId="1" applyFont="1" applyBorder="1"/>
    <xf numFmtId="38" fontId="3" fillId="0" borderId="92" xfId="1" applyFont="1" applyBorder="1"/>
    <xf numFmtId="38" fontId="3" fillId="0" borderId="8" xfId="1" applyFont="1" applyFill="1" applyBorder="1" applyAlignment="1">
      <alignment horizontal="distributed" vertical="center"/>
    </xf>
    <xf numFmtId="38" fontId="3" fillId="0" borderId="93" xfId="1" applyFont="1" applyBorder="1"/>
    <xf numFmtId="38" fontId="3" fillId="0" borderId="0" xfId="1" applyFont="1" applyBorder="1"/>
    <xf numFmtId="180" fontId="7" fillId="4" borderId="0" xfId="1" applyNumberFormat="1" applyFont="1" applyFill="1" applyBorder="1" applyAlignment="1">
      <alignment horizontal="right" vertical="center" shrinkToFit="1"/>
    </xf>
    <xf numFmtId="38" fontId="22" fillId="4" borderId="0" xfId="1" applyFont="1" applyFill="1" applyAlignment="1">
      <alignment vertical="center"/>
    </xf>
    <xf numFmtId="0" fontId="25" fillId="0" borderId="0" xfId="0" applyFont="1" applyAlignment="1">
      <alignment vertical="center"/>
    </xf>
    <xf numFmtId="38" fontId="3" fillId="0" borderId="0" xfId="1" applyFont="1" applyBorder="1" applyAlignment="1">
      <alignment horizontal="center" vertical="center" shrinkToFit="1"/>
    </xf>
    <xf numFmtId="38" fontId="3" fillId="0" borderId="117" xfId="1" applyFont="1" applyBorder="1" applyAlignment="1">
      <alignment horizontal="center" vertical="center" shrinkToFit="1"/>
    </xf>
    <xf numFmtId="38" fontId="3" fillId="0" borderId="125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85" xfId="1" applyFont="1" applyBorder="1" applyAlignment="1">
      <alignment vertical="center"/>
    </xf>
    <xf numFmtId="38" fontId="3" fillId="0" borderId="84" xfId="1" applyFont="1" applyBorder="1" applyAlignment="1">
      <alignment vertical="center"/>
    </xf>
    <xf numFmtId="38" fontId="3" fillId="0" borderId="79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3" fillId="0" borderId="81" xfId="1" applyFont="1" applyBorder="1" applyAlignment="1">
      <alignment vertical="center"/>
    </xf>
    <xf numFmtId="38" fontId="3" fillId="0" borderId="82" xfId="1" applyFont="1" applyBorder="1" applyAlignment="1">
      <alignment vertical="center"/>
    </xf>
    <xf numFmtId="38" fontId="3" fillId="0" borderId="126" xfId="1" applyFont="1" applyBorder="1" applyAlignment="1">
      <alignment vertical="center"/>
    </xf>
    <xf numFmtId="38" fontId="3" fillId="0" borderId="127" xfId="1" applyFont="1" applyBorder="1" applyAlignment="1">
      <alignment vertical="center"/>
    </xf>
    <xf numFmtId="38" fontId="3" fillId="0" borderId="87" xfId="1" applyFont="1" applyBorder="1" applyAlignment="1">
      <alignment vertical="center"/>
    </xf>
    <xf numFmtId="38" fontId="3" fillId="0" borderId="88" xfId="1" applyFont="1" applyBorder="1" applyAlignment="1">
      <alignment vertical="center"/>
    </xf>
    <xf numFmtId="38" fontId="3" fillId="0" borderId="89" xfId="1" applyFont="1" applyBorder="1" applyAlignment="1">
      <alignment vertical="center"/>
    </xf>
    <xf numFmtId="38" fontId="3" fillId="0" borderId="90" xfId="1" applyFont="1" applyBorder="1" applyAlignment="1">
      <alignment vertical="center"/>
    </xf>
    <xf numFmtId="38" fontId="3" fillId="0" borderId="68" xfId="1" applyFont="1" applyBorder="1" applyAlignment="1">
      <alignment vertical="center"/>
    </xf>
    <xf numFmtId="38" fontId="3" fillId="0" borderId="91" xfId="1" applyFont="1" applyBorder="1" applyAlignment="1">
      <alignment vertical="center"/>
    </xf>
    <xf numFmtId="38" fontId="3" fillId="0" borderId="92" xfId="1" applyFont="1" applyBorder="1" applyAlignment="1">
      <alignment vertical="center"/>
    </xf>
    <xf numFmtId="38" fontId="3" fillId="0" borderId="93" xfId="1" applyFont="1" applyBorder="1" applyAlignment="1">
      <alignment vertical="center"/>
    </xf>
    <xf numFmtId="41" fontId="3" fillId="4" borderId="175" xfId="1" applyNumberFormat="1" applyFont="1" applyFill="1" applyBorder="1" applyAlignment="1">
      <alignment horizontal="right" vertical="center" shrinkToFit="1"/>
    </xf>
    <xf numFmtId="181" fontId="3" fillId="4" borderId="78" xfId="1" applyNumberFormat="1" applyFont="1" applyFill="1" applyBorder="1" applyAlignment="1">
      <alignment horizontal="right" vertical="center" shrinkToFit="1"/>
    </xf>
    <xf numFmtId="41" fontId="3" fillId="0" borderId="175" xfId="1" applyNumberFormat="1" applyFont="1" applyBorder="1" applyAlignment="1">
      <alignment horizontal="right" vertical="center" shrinkToFit="1"/>
    </xf>
    <xf numFmtId="41" fontId="3" fillId="4" borderId="62" xfId="1" applyNumberFormat="1" applyFont="1" applyFill="1" applyBorder="1" applyAlignment="1">
      <alignment horizontal="right" vertical="center" shrinkToFit="1"/>
    </xf>
    <xf numFmtId="181" fontId="3" fillId="4" borderId="80" xfId="1" applyNumberFormat="1" applyFont="1" applyFill="1" applyBorder="1" applyAlignment="1">
      <alignment horizontal="right" vertical="center" shrinkToFit="1"/>
    </xf>
    <xf numFmtId="41" fontId="3" fillId="0" borderId="62" xfId="1" applyNumberFormat="1" applyFont="1" applyBorder="1" applyAlignment="1">
      <alignment horizontal="right" vertical="center" shrinkToFit="1"/>
    </xf>
    <xf numFmtId="41" fontId="3" fillId="4" borderId="63" xfId="1" applyNumberFormat="1" applyFont="1" applyFill="1" applyBorder="1" applyAlignment="1">
      <alignment horizontal="right" vertical="center" shrinkToFit="1"/>
    </xf>
    <xf numFmtId="181" fontId="3" fillId="4" borderId="82" xfId="1" applyNumberFormat="1" applyFont="1" applyFill="1" applyBorder="1" applyAlignment="1">
      <alignment horizontal="right" vertical="center" shrinkToFit="1"/>
    </xf>
    <xf numFmtId="41" fontId="3" fillId="0" borderId="63" xfId="1" applyNumberFormat="1" applyFont="1" applyBorder="1" applyAlignment="1">
      <alignment horizontal="right" vertical="center" shrinkToFit="1"/>
    </xf>
    <xf numFmtId="41" fontId="3" fillId="4" borderId="179" xfId="1" applyNumberFormat="1" applyFont="1" applyFill="1" applyBorder="1" applyAlignment="1">
      <alignment horizontal="right" vertical="center" shrinkToFit="1"/>
    </xf>
    <xf numFmtId="181" fontId="3" fillId="4" borderId="84" xfId="1" applyNumberFormat="1" applyFont="1" applyFill="1" applyBorder="1" applyAlignment="1">
      <alignment horizontal="right" vertical="center" shrinkToFit="1"/>
    </xf>
    <xf numFmtId="41" fontId="3" fillId="0" borderId="179" xfId="1" applyNumberFormat="1" applyFont="1" applyBorder="1" applyAlignment="1">
      <alignment horizontal="right" vertical="center" shrinkToFit="1"/>
    </xf>
    <xf numFmtId="181" fontId="3" fillId="4" borderId="177" xfId="1" applyNumberFormat="1" applyFont="1" applyFill="1" applyBorder="1" applyAlignment="1">
      <alignment horizontal="right" vertical="center" shrinkToFit="1"/>
    </xf>
    <xf numFmtId="181" fontId="3" fillId="4" borderId="178" xfId="1" applyNumberFormat="1" applyFont="1" applyFill="1" applyBorder="1" applyAlignment="1">
      <alignment horizontal="right" vertical="center" shrinkToFit="1"/>
    </xf>
    <xf numFmtId="181" fontId="3" fillId="4" borderId="180" xfId="1" applyNumberFormat="1" applyFont="1" applyFill="1" applyBorder="1" applyAlignment="1">
      <alignment horizontal="right" vertical="center" shrinkToFit="1"/>
    </xf>
    <xf numFmtId="181" fontId="3" fillId="4" borderId="74" xfId="1" applyNumberFormat="1" applyFont="1" applyFill="1" applyBorder="1" applyAlignment="1">
      <alignment horizontal="right" vertical="center" shrinkToFit="1"/>
    </xf>
    <xf numFmtId="41" fontId="3" fillId="0" borderId="36" xfId="1" applyNumberFormat="1" applyFont="1" applyBorder="1" applyAlignment="1">
      <alignment horizontal="right" vertical="center" shrinkToFit="1"/>
    </xf>
    <xf numFmtId="41" fontId="3" fillId="4" borderId="183" xfId="1" applyNumberFormat="1" applyFont="1" applyFill="1" applyBorder="1" applyAlignment="1">
      <alignment horizontal="right" vertical="center" shrinkToFit="1"/>
    </xf>
    <xf numFmtId="181" fontId="3" fillId="4" borderId="88" xfId="1" applyNumberFormat="1" applyFont="1" applyFill="1" applyBorder="1" applyAlignment="1">
      <alignment horizontal="right" vertical="center" shrinkToFit="1"/>
    </xf>
    <xf numFmtId="41" fontId="3" fillId="0" borderId="183" xfId="1" applyNumberFormat="1" applyFont="1" applyBorder="1" applyAlignment="1">
      <alignment horizontal="right" vertical="center" shrinkToFit="1"/>
    </xf>
    <xf numFmtId="41" fontId="3" fillId="4" borderId="184" xfId="1" applyNumberFormat="1" applyFont="1" applyFill="1" applyBorder="1" applyAlignment="1">
      <alignment horizontal="right" vertical="center" shrinkToFit="1"/>
    </xf>
    <xf numFmtId="181" fontId="3" fillId="4" borderId="90" xfId="1" applyNumberFormat="1" applyFont="1" applyFill="1" applyBorder="1" applyAlignment="1">
      <alignment horizontal="right" vertical="center" shrinkToFit="1"/>
    </xf>
    <xf numFmtId="41" fontId="3" fillId="0" borderId="184" xfId="1" applyNumberFormat="1" applyFont="1" applyBorder="1" applyAlignment="1">
      <alignment horizontal="right" vertical="center" shrinkToFit="1"/>
    </xf>
    <xf numFmtId="41" fontId="3" fillId="4" borderId="196" xfId="1" applyNumberFormat="1" applyFont="1" applyFill="1" applyBorder="1" applyAlignment="1">
      <alignment horizontal="right" vertical="center" shrinkToFit="1"/>
    </xf>
    <xf numFmtId="181" fontId="3" fillId="4" borderId="93" xfId="1" applyNumberFormat="1" applyFont="1" applyFill="1" applyBorder="1" applyAlignment="1">
      <alignment horizontal="right" vertical="center" shrinkToFit="1"/>
    </xf>
    <xf numFmtId="41" fontId="3" fillId="0" borderId="196" xfId="1" applyNumberFormat="1" applyFont="1" applyBorder="1" applyAlignment="1">
      <alignment horizontal="right" vertical="center" shrinkToFit="1"/>
    </xf>
    <xf numFmtId="41" fontId="3" fillId="0" borderId="175" xfId="1" applyNumberFormat="1" applyFont="1" applyBorder="1" applyAlignment="1">
      <alignment horizontal="right" shrinkToFit="1"/>
    </xf>
    <xf numFmtId="41" fontId="3" fillId="0" borderId="20" xfId="1" applyNumberFormat="1" applyFont="1" applyBorder="1" applyAlignment="1">
      <alignment horizontal="right" shrinkToFit="1"/>
    </xf>
    <xf numFmtId="41" fontId="3" fillId="0" borderId="61" xfId="1" applyNumberFormat="1" applyFont="1" applyBorder="1" applyAlignment="1">
      <alignment horizontal="right" shrinkToFit="1"/>
    </xf>
    <xf numFmtId="41" fontId="3" fillId="0" borderId="78" xfId="1" applyNumberFormat="1" applyFont="1" applyBorder="1" applyAlignment="1">
      <alignment horizontal="right" shrinkToFit="1"/>
    </xf>
    <xf numFmtId="41" fontId="3" fillId="0" borderId="62" xfId="1" applyNumberFormat="1" applyFont="1" applyBorder="1" applyAlignment="1">
      <alignment horizontal="right" shrinkToFit="1"/>
    </xf>
    <xf numFmtId="41" fontId="3" fillId="0" borderId="12" xfId="1" applyNumberFormat="1" applyFont="1" applyBorder="1" applyAlignment="1">
      <alignment horizontal="right" shrinkToFit="1"/>
    </xf>
    <xf numFmtId="41" fontId="3" fillId="0" borderId="46" xfId="1" applyNumberFormat="1" applyFont="1" applyBorder="1" applyAlignment="1">
      <alignment horizontal="right" shrinkToFit="1"/>
    </xf>
    <xf numFmtId="41" fontId="3" fillId="0" borderId="80" xfId="1" applyNumberFormat="1" applyFont="1" applyBorder="1" applyAlignment="1">
      <alignment horizontal="right" shrinkToFit="1"/>
    </xf>
    <xf numFmtId="41" fontId="3" fillId="0" borderId="63" xfId="1" applyNumberFormat="1" applyFont="1" applyBorder="1" applyAlignment="1">
      <alignment horizontal="right" shrinkToFit="1"/>
    </xf>
    <xf numFmtId="41" fontId="3" fillId="0" borderId="13" xfId="1" applyNumberFormat="1" applyFont="1" applyBorder="1" applyAlignment="1">
      <alignment horizontal="right" shrinkToFit="1"/>
    </xf>
    <xf numFmtId="41" fontId="3" fillId="0" borderId="47" xfId="1" applyNumberFormat="1" applyFont="1" applyBorder="1" applyAlignment="1">
      <alignment horizontal="right" shrinkToFit="1"/>
    </xf>
    <xf numFmtId="41" fontId="3" fillId="0" borderId="82" xfId="1" applyNumberFormat="1" applyFont="1" applyBorder="1" applyAlignment="1">
      <alignment horizontal="right" shrinkToFit="1"/>
    </xf>
    <xf numFmtId="41" fontId="3" fillId="0" borderId="179" xfId="1" applyNumberFormat="1" applyFont="1" applyBorder="1" applyAlignment="1">
      <alignment horizontal="right" shrinkToFit="1"/>
    </xf>
    <xf numFmtId="41" fontId="3" fillId="0" borderId="11" xfId="1" applyNumberFormat="1" applyFont="1" applyBorder="1" applyAlignment="1">
      <alignment horizontal="right" shrinkToFit="1"/>
    </xf>
    <xf numFmtId="41" fontId="3" fillId="0" borderId="52" xfId="1" applyNumberFormat="1" applyFont="1" applyBorder="1" applyAlignment="1">
      <alignment horizontal="right" shrinkToFit="1"/>
    </xf>
    <xf numFmtId="41" fontId="3" fillId="0" borderId="84" xfId="1" applyNumberFormat="1" applyFont="1" applyBorder="1" applyAlignment="1">
      <alignment horizontal="right" shrinkToFit="1"/>
    </xf>
    <xf numFmtId="41" fontId="3" fillId="0" borderId="36" xfId="1" applyNumberFormat="1" applyFont="1" applyBorder="1" applyAlignment="1">
      <alignment horizontal="right" shrinkToFit="1"/>
    </xf>
    <xf numFmtId="41" fontId="3" fillId="0" borderId="24" xfId="1" applyNumberFormat="1" applyFont="1" applyBorder="1" applyAlignment="1">
      <alignment horizontal="right" shrinkToFit="1"/>
    </xf>
    <xf numFmtId="41" fontId="3" fillId="0" borderId="31" xfId="1" applyNumberFormat="1" applyFont="1" applyBorder="1" applyAlignment="1">
      <alignment horizontal="right" shrinkToFit="1"/>
    </xf>
    <xf numFmtId="41" fontId="3" fillId="0" borderId="74" xfId="1" applyNumberFormat="1" applyFont="1" applyBorder="1" applyAlignment="1">
      <alignment horizontal="right" shrinkToFit="1"/>
    </xf>
    <xf numFmtId="41" fontId="3" fillId="0" borderId="183" xfId="1" applyNumberFormat="1" applyFont="1" applyBorder="1" applyAlignment="1">
      <alignment horizontal="right" shrinkToFit="1"/>
    </xf>
    <xf numFmtId="41" fontId="3" fillId="0" borderId="14" xfId="1" applyNumberFormat="1" applyFont="1" applyBorder="1" applyAlignment="1">
      <alignment horizontal="right" shrinkToFit="1"/>
    </xf>
    <xf numFmtId="41" fontId="3" fillId="0" borderId="138" xfId="1" applyNumberFormat="1" applyFont="1" applyBorder="1" applyAlignment="1">
      <alignment horizontal="right" shrinkToFit="1"/>
    </xf>
    <xf numFmtId="41" fontId="3" fillId="0" borderId="88" xfId="1" applyNumberFormat="1" applyFont="1" applyBorder="1" applyAlignment="1">
      <alignment horizontal="right" shrinkToFit="1"/>
    </xf>
    <xf numFmtId="41" fontId="3" fillId="0" borderId="184" xfId="1" applyNumberFormat="1" applyFont="1" applyBorder="1" applyAlignment="1">
      <alignment horizontal="right" shrinkToFit="1"/>
    </xf>
    <xf numFmtId="41" fontId="3" fillId="0" borderId="15" xfId="1" applyNumberFormat="1" applyFont="1" applyBorder="1" applyAlignment="1">
      <alignment horizontal="right" shrinkToFit="1"/>
    </xf>
    <xf numFmtId="41" fontId="3" fillId="0" borderId="185" xfId="1" applyNumberFormat="1" applyFont="1" applyBorder="1" applyAlignment="1">
      <alignment horizontal="right" shrinkToFit="1"/>
    </xf>
    <xf numFmtId="41" fontId="3" fillId="0" borderId="90" xfId="1" applyNumberFormat="1" applyFont="1" applyBorder="1" applyAlignment="1">
      <alignment horizontal="right" shrinkToFit="1"/>
    </xf>
    <xf numFmtId="41" fontId="3" fillId="0" borderId="187" xfId="1" applyNumberFormat="1" applyFont="1" applyBorder="1" applyAlignment="1">
      <alignment horizontal="right" shrinkToFit="1"/>
    </xf>
    <xf numFmtId="41" fontId="3" fillId="0" borderId="16" xfId="1" applyNumberFormat="1" applyFont="1" applyBorder="1" applyAlignment="1">
      <alignment horizontal="right" shrinkToFit="1"/>
    </xf>
    <xf numFmtId="41" fontId="3" fillId="0" borderId="188" xfId="1" applyNumberFormat="1" applyFont="1" applyBorder="1" applyAlignment="1">
      <alignment horizontal="right" shrinkToFit="1"/>
    </xf>
    <xf numFmtId="41" fontId="3" fillId="0" borderId="91" xfId="1" applyNumberFormat="1" applyFont="1" applyBorder="1" applyAlignment="1">
      <alignment horizontal="right" shrinkToFit="1"/>
    </xf>
    <xf numFmtId="41" fontId="3" fillId="0" borderId="196" xfId="1" applyNumberFormat="1" applyFont="1" applyBorder="1" applyAlignment="1">
      <alignment horizontal="right" shrinkToFit="1"/>
    </xf>
    <xf numFmtId="41" fontId="3" fillId="0" borderId="17" xfId="1" applyNumberFormat="1" applyFont="1" applyBorder="1" applyAlignment="1">
      <alignment horizontal="right" shrinkToFit="1"/>
    </xf>
    <xf numFmtId="41" fontId="3" fillId="0" borderId="203" xfId="1" applyNumberFormat="1" applyFont="1" applyBorder="1" applyAlignment="1">
      <alignment horizontal="right" shrinkToFit="1"/>
    </xf>
    <xf numFmtId="41" fontId="3" fillId="0" borderId="93" xfId="1" applyNumberFormat="1" applyFont="1" applyBorder="1" applyAlignment="1">
      <alignment horizontal="right" shrinkToFit="1"/>
    </xf>
    <xf numFmtId="178" fontId="7" fillId="0" borderId="11" xfId="1" applyNumberFormat="1" applyFont="1" applyBorder="1" applyAlignment="1">
      <alignment horizontal="right" vertical="center" shrinkToFit="1"/>
    </xf>
    <xf numFmtId="178" fontId="7" fillId="0" borderId="84" xfId="1" applyNumberFormat="1" applyFont="1" applyBorder="1" applyAlignment="1">
      <alignment horizontal="right" vertical="center" shrinkToFit="1"/>
    </xf>
    <xf numFmtId="41" fontId="3" fillId="0" borderId="11" xfId="1" applyNumberFormat="1" applyFont="1" applyBorder="1" applyAlignment="1">
      <alignment horizontal="right" vertical="center" shrinkToFit="1"/>
    </xf>
    <xf numFmtId="41" fontId="3" fillId="0" borderId="84" xfId="1" applyNumberFormat="1" applyFont="1" applyBorder="1" applyAlignment="1">
      <alignment horizontal="right" vertical="center" shrinkToFit="1"/>
    </xf>
    <xf numFmtId="178" fontId="7" fillId="0" borderId="194" xfId="1" applyNumberFormat="1" applyFont="1" applyBorder="1" applyAlignment="1">
      <alignment horizontal="right" vertical="center" shrinkToFit="1"/>
    </xf>
    <xf numFmtId="178" fontId="7" fillId="0" borderId="12" xfId="1" applyNumberFormat="1" applyFont="1" applyBorder="1" applyAlignment="1">
      <alignment horizontal="right" vertical="center" shrinkToFit="1"/>
    </xf>
    <xf numFmtId="178" fontId="7" fillId="0" borderId="177" xfId="1" applyNumberFormat="1" applyFont="1" applyBorder="1" applyAlignment="1">
      <alignment horizontal="right" vertical="center" shrinkToFit="1"/>
    </xf>
    <xf numFmtId="41" fontId="3" fillId="0" borderId="12" xfId="1" applyNumberFormat="1" applyFont="1" applyBorder="1" applyAlignment="1">
      <alignment horizontal="right" vertical="center" shrinkToFit="1"/>
    </xf>
    <xf numFmtId="41" fontId="3" fillId="0" borderId="80" xfId="1" applyNumberFormat="1" applyFont="1" applyBorder="1" applyAlignment="1">
      <alignment horizontal="right" vertical="center" shrinkToFit="1"/>
    </xf>
    <xf numFmtId="178" fontId="7" fillId="0" borderId="192" xfId="1" applyNumberFormat="1" applyFont="1" applyBorder="1" applyAlignment="1">
      <alignment horizontal="right" vertical="center" shrinkToFit="1"/>
    </xf>
    <xf numFmtId="178" fontId="7" fillId="0" borderId="13" xfId="1" applyNumberFormat="1" applyFont="1" applyBorder="1" applyAlignment="1">
      <alignment horizontal="right" vertical="center" shrinkToFit="1"/>
    </xf>
    <xf numFmtId="178" fontId="7" fillId="0" borderId="178" xfId="1" applyNumberFormat="1" applyFont="1" applyBorder="1" applyAlignment="1">
      <alignment horizontal="right" vertical="center" shrinkToFit="1"/>
    </xf>
    <xf numFmtId="41" fontId="3" fillId="0" borderId="13" xfId="1" applyNumberFormat="1" applyFont="1" applyBorder="1" applyAlignment="1">
      <alignment horizontal="right" vertical="center" shrinkToFit="1"/>
    </xf>
    <xf numFmtId="41" fontId="3" fillId="0" borderId="82" xfId="1" applyNumberFormat="1" applyFont="1" applyBorder="1" applyAlignment="1">
      <alignment horizontal="right" vertical="center" shrinkToFit="1"/>
    </xf>
    <xf numFmtId="178" fontId="7" fillId="0" borderId="193" xfId="1" applyNumberFormat="1" applyFont="1" applyBorder="1" applyAlignment="1">
      <alignment horizontal="right" vertical="center" shrinkToFit="1"/>
    </xf>
    <xf numFmtId="178" fontId="7" fillId="0" borderId="180" xfId="1" applyNumberFormat="1" applyFont="1" applyBorder="1" applyAlignment="1">
      <alignment horizontal="right" vertical="center" shrinkToFit="1"/>
    </xf>
    <xf numFmtId="178" fontId="7" fillId="0" borderId="5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178" fontId="7" fillId="0" borderId="38" xfId="1" applyNumberFormat="1" applyFont="1" applyBorder="1" applyAlignment="1">
      <alignment horizontal="right" vertical="center" shrinkToFit="1"/>
    </xf>
    <xf numFmtId="178" fontId="7" fillId="0" borderId="14" xfId="1" applyNumberFormat="1" applyFont="1" applyBorder="1" applyAlignment="1">
      <alignment horizontal="right" vertical="center" shrinkToFit="1"/>
    </xf>
    <xf numFmtId="178" fontId="7" fillId="0" borderId="88" xfId="1" applyNumberFormat="1" applyFont="1" applyBorder="1" applyAlignment="1">
      <alignment horizontal="right" vertical="center" shrinkToFit="1"/>
    </xf>
    <xf numFmtId="41" fontId="3" fillId="0" borderId="14" xfId="1" applyNumberFormat="1" applyFont="1" applyBorder="1" applyAlignment="1">
      <alignment horizontal="right" vertical="center" shrinkToFit="1"/>
    </xf>
    <xf numFmtId="41" fontId="3" fillId="0" borderId="88" xfId="1" applyNumberFormat="1" applyFont="1" applyBorder="1" applyAlignment="1">
      <alignment horizontal="right" vertical="center" shrinkToFit="1"/>
    </xf>
    <xf numFmtId="178" fontId="7" fillId="0" borderId="5" xfId="1" applyNumberFormat="1" applyFont="1" applyBorder="1" applyAlignment="1">
      <alignment horizontal="right" vertical="center" shrinkToFit="1"/>
    </xf>
    <xf numFmtId="178" fontId="7" fillId="0" borderId="15" xfId="1" applyNumberFormat="1" applyFont="1" applyBorder="1" applyAlignment="1">
      <alignment horizontal="right" vertical="center" shrinkToFit="1"/>
    </xf>
    <xf numFmtId="178" fontId="7" fillId="0" borderId="90" xfId="1" applyNumberFormat="1" applyFont="1" applyBorder="1" applyAlignment="1">
      <alignment horizontal="right" vertical="center" shrinkToFit="1"/>
    </xf>
    <xf numFmtId="41" fontId="3" fillId="0" borderId="15" xfId="1" applyNumberFormat="1" applyFont="1" applyBorder="1" applyAlignment="1">
      <alignment horizontal="right" vertical="center" shrinkToFit="1"/>
    </xf>
    <xf numFmtId="41" fontId="3" fillId="0" borderId="90" xfId="1" applyNumberFormat="1" applyFont="1" applyBorder="1" applyAlignment="1">
      <alignment horizontal="right" vertical="center" shrinkToFit="1"/>
    </xf>
    <xf numFmtId="178" fontId="7" fillId="0" borderId="6" xfId="1" applyNumberFormat="1" applyFont="1" applyBorder="1" applyAlignment="1">
      <alignment horizontal="right" vertical="center" shrinkToFit="1"/>
    </xf>
    <xf numFmtId="41" fontId="3" fillId="0" borderId="187" xfId="1" applyNumberFormat="1" applyFont="1" applyBorder="1" applyAlignment="1">
      <alignment horizontal="right" vertical="center" shrinkToFit="1"/>
    </xf>
    <xf numFmtId="178" fontId="7" fillId="0" borderId="16" xfId="1" applyNumberFormat="1" applyFont="1" applyBorder="1" applyAlignment="1">
      <alignment horizontal="right" vertical="center" shrinkToFit="1"/>
    </xf>
    <xf numFmtId="178" fontId="7" fillId="0" borderId="91" xfId="1" applyNumberFormat="1" applyFont="1" applyBorder="1" applyAlignment="1">
      <alignment horizontal="right" vertical="center" shrinkToFit="1"/>
    </xf>
    <xf numFmtId="41" fontId="3" fillId="0" borderId="16" xfId="1" applyNumberFormat="1" applyFont="1" applyBorder="1" applyAlignment="1">
      <alignment horizontal="right" vertical="center" shrinkToFit="1"/>
    </xf>
    <xf numFmtId="41" fontId="3" fillId="0" borderId="91" xfId="1" applyNumberFormat="1" applyFont="1" applyBorder="1" applyAlignment="1">
      <alignment horizontal="right" vertical="center" shrinkToFit="1"/>
    </xf>
    <xf numFmtId="178" fontId="7" fillId="0" borderId="7" xfId="1" applyNumberFormat="1" applyFont="1" applyBorder="1" applyAlignment="1">
      <alignment horizontal="right" vertical="center" shrinkToFit="1"/>
    </xf>
    <xf numFmtId="178" fontId="7" fillId="0" borderId="17" xfId="1" applyNumberFormat="1" applyFont="1" applyBorder="1" applyAlignment="1">
      <alignment horizontal="right" vertical="center" shrinkToFit="1"/>
    </xf>
    <xf numFmtId="178" fontId="7" fillId="0" borderId="93" xfId="1" applyNumberFormat="1" applyFont="1" applyBorder="1" applyAlignment="1">
      <alignment horizontal="right" vertical="center" shrinkToFit="1"/>
    </xf>
    <xf numFmtId="41" fontId="3" fillId="0" borderId="17" xfId="1" applyNumberFormat="1" applyFont="1" applyBorder="1" applyAlignment="1">
      <alignment horizontal="right" vertical="center" shrinkToFit="1"/>
    </xf>
    <xf numFmtId="41" fontId="3" fillId="0" borderId="93" xfId="1" applyNumberFormat="1" applyFont="1" applyBorder="1" applyAlignment="1">
      <alignment horizontal="right" vertical="center" shrinkToFit="1"/>
    </xf>
    <xf numFmtId="178" fontId="7" fillId="0" borderId="8" xfId="1" applyNumberFormat="1" applyFont="1" applyBorder="1" applyAlignment="1">
      <alignment horizontal="right" vertical="center" shrinkToFit="1"/>
    </xf>
    <xf numFmtId="178" fontId="7" fillId="0" borderId="52" xfId="1" applyNumberFormat="1" applyFont="1" applyBorder="1" applyAlignment="1">
      <alignment horizontal="right" vertical="center" shrinkToFit="1"/>
    </xf>
    <xf numFmtId="178" fontId="3" fillId="0" borderId="52" xfId="1" applyNumberFormat="1" applyFont="1" applyBorder="1" applyAlignment="1">
      <alignment horizontal="right" vertical="center" shrinkToFit="1"/>
    </xf>
    <xf numFmtId="41" fontId="3" fillId="0" borderId="180" xfId="1" applyNumberFormat="1" applyFont="1" applyBorder="1" applyAlignment="1">
      <alignment horizontal="right" vertical="center" shrinkToFit="1"/>
    </xf>
    <xf numFmtId="178" fontId="7" fillId="0" borderId="46" xfId="1" applyNumberFormat="1" applyFont="1" applyBorder="1" applyAlignment="1">
      <alignment horizontal="right" vertical="center" shrinkToFit="1"/>
    </xf>
    <xf numFmtId="178" fontId="3" fillId="0" borderId="46" xfId="1" applyNumberFormat="1" applyFont="1" applyBorder="1" applyAlignment="1">
      <alignment horizontal="right" vertical="center" shrinkToFit="1"/>
    </xf>
    <xf numFmtId="41" fontId="3" fillId="0" borderId="177" xfId="1" applyNumberFormat="1" applyFont="1" applyBorder="1" applyAlignment="1">
      <alignment horizontal="right" vertical="center" shrinkToFit="1"/>
    </xf>
    <xf numFmtId="178" fontId="7" fillId="0" borderId="47" xfId="1" applyNumberFormat="1" applyFont="1" applyBorder="1" applyAlignment="1">
      <alignment horizontal="right" vertical="center" shrinkToFit="1"/>
    </xf>
    <xf numFmtId="178" fontId="3" fillId="0" borderId="47" xfId="1" applyNumberFormat="1" applyFont="1" applyBorder="1" applyAlignment="1">
      <alignment horizontal="right" vertical="center" shrinkToFit="1"/>
    </xf>
    <xf numFmtId="41" fontId="3" fillId="0" borderId="178" xfId="1" applyNumberFormat="1" applyFont="1" applyBorder="1" applyAlignment="1">
      <alignment horizontal="right" vertical="center" shrinkToFit="1"/>
    </xf>
    <xf numFmtId="41" fontId="3" fillId="0" borderId="118" xfId="1" applyNumberFormat="1" applyFont="1" applyBorder="1" applyAlignment="1">
      <alignment horizontal="right" vertical="center" shrinkToFit="1"/>
    </xf>
    <xf numFmtId="178" fontId="3" fillId="0" borderId="51" xfId="1" applyNumberFormat="1" applyFont="1" applyBorder="1" applyAlignment="1">
      <alignment horizontal="right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178" fontId="3" fillId="0" borderId="15" xfId="1" applyNumberFormat="1" applyFont="1" applyBorder="1" applyAlignment="1">
      <alignment horizontal="right" vertical="center" shrinkToFit="1"/>
    </xf>
    <xf numFmtId="178" fontId="3" fillId="0" borderId="16" xfId="1" applyNumberFormat="1" applyFont="1" applyBorder="1" applyAlignment="1">
      <alignment horizontal="right" vertical="center" shrinkToFit="1"/>
    </xf>
    <xf numFmtId="178" fontId="3" fillId="0" borderId="17" xfId="1" applyNumberFormat="1" applyFont="1" applyBorder="1" applyAlignment="1">
      <alignment horizontal="right" vertical="center" shrinkToFit="1"/>
    </xf>
    <xf numFmtId="178" fontId="7" fillId="0" borderId="11" xfId="1" applyNumberFormat="1" applyFont="1" applyBorder="1" applyAlignment="1">
      <alignment horizontal="right" shrinkToFit="1"/>
    </xf>
    <xf numFmtId="178" fontId="7" fillId="0" borderId="177" xfId="1" applyNumberFormat="1" applyFont="1" applyBorder="1" applyAlignment="1">
      <alignment horizontal="right" shrinkToFit="1"/>
    </xf>
    <xf numFmtId="41" fontId="3" fillId="0" borderId="118" xfId="1" applyNumberFormat="1" applyFont="1" applyBorder="1" applyAlignment="1">
      <alignment horizontal="right" shrinkToFit="1"/>
    </xf>
    <xf numFmtId="178" fontId="7" fillId="0" borderId="51" xfId="1" applyNumberFormat="1" applyFont="1" applyBorder="1" applyAlignment="1">
      <alignment horizontal="right" shrinkToFit="1"/>
    </xf>
    <xf numFmtId="178" fontId="7" fillId="0" borderId="74" xfId="1" applyNumberFormat="1" applyFont="1" applyBorder="1" applyAlignment="1">
      <alignment horizontal="right" shrinkToFit="1"/>
    </xf>
    <xf numFmtId="41" fontId="3" fillId="0" borderId="51" xfId="1" applyNumberFormat="1" applyFont="1" applyBorder="1" applyAlignment="1">
      <alignment horizontal="right" shrinkToFit="1"/>
    </xf>
    <xf numFmtId="178" fontId="7" fillId="0" borderId="180" xfId="1" applyNumberFormat="1" applyFont="1" applyBorder="1" applyAlignment="1">
      <alignment horizontal="right" shrinkToFit="1"/>
    </xf>
    <xf numFmtId="178" fontId="7" fillId="0" borderId="12" xfId="1" applyNumberFormat="1" applyFont="1" applyBorder="1" applyAlignment="1">
      <alignment horizontal="right" shrinkToFit="1"/>
    </xf>
    <xf numFmtId="178" fontId="7" fillId="0" borderId="13" xfId="1" applyNumberFormat="1" applyFont="1" applyBorder="1" applyAlignment="1">
      <alignment horizontal="right" shrinkToFit="1"/>
    </xf>
    <xf numFmtId="178" fontId="7" fillId="0" borderId="178" xfId="1" applyNumberFormat="1" applyFont="1" applyBorder="1" applyAlignment="1">
      <alignment horizontal="right" shrinkToFit="1"/>
    </xf>
    <xf numFmtId="178" fontId="7" fillId="0" borderId="37" xfId="1" applyNumberFormat="1" applyFont="1" applyBorder="1" applyAlignment="1">
      <alignment horizontal="right" shrinkToFit="1"/>
    </xf>
    <xf numFmtId="41" fontId="3" fillId="0" borderId="64" xfId="1" applyNumberFormat="1" applyFont="1" applyBorder="1" applyAlignment="1">
      <alignment horizontal="right" shrinkToFit="1"/>
    </xf>
    <xf numFmtId="41" fontId="3" fillId="0" borderId="21" xfId="1" applyNumberFormat="1" applyFont="1" applyBorder="1" applyAlignment="1">
      <alignment horizontal="right" shrinkToFit="1"/>
    </xf>
    <xf numFmtId="41" fontId="3" fillId="0" borderId="86" xfId="1" applyNumberFormat="1" applyFont="1" applyBorder="1" applyAlignment="1">
      <alignment horizontal="right" shrinkToFit="1"/>
    </xf>
    <xf numFmtId="178" fontId="7" fillId="0" borderId="14" xfId="1" applyNumberFormat="1" applyFont="1" applyBorder="1" applyAlignment="1">
      <alignment horizontal="right" shrinkToFit="1"/>
    </xf>
    <xf numFmtId="178" fontId="7" fillId="0" borderId="88" xfId="1" applyNumberFormat="1" applyFont="1" applyBorder="1" applyAlignment="1">
      <alignment horizontal="right" shrinkToFit="1"/>
    </xf>
    <xf numFmtId="178" fontId="7" fillId="0" borderId="15" xfId="1" applyNumberFormat="1" applyFont="1" applyBorder="1" applyAlignment="1">
      <alignment horizontal="right" shrinkToFit="1"/>
    </xf>
    <xf numFmtId="178" fontId="7" fillId="0" borderId="90" xfId="1" applyNumberFormat="1" applyFont="1" applyBorder="1" applyAlignment="1">
      <alignment horizontal="right" shrinkToFit="1"/>
    </xf>
    <xf numFmtId="178" fontId="7" fillId="0" borderId="16" xfId="1" applyNumberFormat="1" applyFont="1" applyBorder="1" applyAlignment="1">
      <alignment horizontal="right" shrinkToFit="1"/>
    </xf>
    <xf numFmtId="178" fontId="7" fillId="0" borderId="91" xfId="1" applyNumberFormat="1" applyFont="1" applyBorder="1" applyAlignment="1">
      <alignment horizontal="right" shrinkToFit="1"/>
    </xf>
    <xf numFmtId="178" fontId="7" fillId="0" borderId="17" xfId="1" applyNumberFormat="1" applyFont="1" applyBorder="1" applyAlignment="1">
      <alignment horizontal="right" shrinkToFit="1"/>
    </xf>
    <xf numFmtId="178" fontId="7" fillId="0" borderId="93" xfId="1" applyNumberFormat="1" applyFont="1" applyBorder="1" applyAlignment="1">
      <alignment horizontal="right" shrinkToFit="1"/>
    </xf>
    <xf numFmtId="41" fontId="3" fillId="0" borderId="77" xfId="1" applyNumberFormat="1" applyFont="1" applyBorder="1" applyAlignment="1">
      <alignment horizontal="right" vertical="center" shrinkToFit="1"/>
    </xf>
    <xf numFmtId="41" fontId="3" fillId="0" borderId="176" xfId="1" applyNumberFormat="1" applyFont="1" applyBorder="1" applyAlignment="1">
      <alignment horizontal="right" vertical="center" shrinkToFit="1"/>
    </xf>
    <xf numFmtId="178" fontId="7" fillId="0" borderId="197" xfId="1" applyNumberFormat="1" applyFont="1" applyBorder="1" applyAlignment="1">
      <alignment horizontal="right" vertical="center" shrinkToFit="1"/>
    </xf>
    <xf numFmtId="178" fontId="7" fillId="0" borderId="72" xfId="1" applyNumberFormat="1" applyFont="1" applyBorder="1" applyAlignment="1">
      <alignment horizontal="right" vertical="center" shrinkToFit="1"/>
    </xf>
    <xf numFmtId="41" fontId="3" fillId="0" borderId="20" xfId="1" applyNumberFormat="1" applyFont="1" applyBorder="1" applyAlignment="1">
      <alignment horizontal="right" vertical="center" shrinkToFit="1"/>
    </xf>
    <xf numFmtId="41" fontId="3" fillId="0" borderId="61" xfId="1" applyNumberFormat="1" applyFont="1" applyBorder="1" applyAlignment="1">
      <alignment horizontal="right" vertical="center" shrinkToFit="1"/>
    </xf>
    <xf numFmtId="41" fontId="3" fillId="0" borderId="78" xfId="1" applyNumberFormat="1" applyFont="1" applyBorder="1" applyAlignment="1">
      <alignment horizontal="right" vertical="center" shrinkToFit="1"/>
    </xf>
    <xf numFmtId="41" fontId="3" fillId="0" borderId="79" xfId="1" applyNumberFormat="1" applyFont="1" applyBorder="1" applyAlignment="1">
      <alignment horizontal="right" vertical="center" shrinkToFit="1"/>
    </xf>
    <xf numFmtId="41" fontId="3" fillId="0" borderId="46" xfId="1" applyNumberFormat="1" applyFont="1" applyBorder="1" applyAlignment="1">
      <alignment horizontal="right" vertical="center" shrinkToFit="1"/>
    </xf>
    <xf numFmtId="41" fontId="3" fillId="0" borderId="81" xfId="1" applyNumberFormat="1" applyFont="1" applyBorder="1" applyAlignment="1">
      <alignment horizontal="right" vertical="center" shrinkToFit="1"/>
    </xf>
    <xf numFmtId="41" fontId="3" fillId="0" borderId="47" xfId="1" applyNumberFormat="1" applyFont="1" applyBorder="1" applyAlignment="1">
      <alignment horizontal="right" vertical="center" shrinkToFit="1"/>
    </xf>
    <xf numFmtId="41" fontId="3" fillId="0" borderId="85" xfId="1" applyNumberFormat="1" applyFont="1" applyBorder="1" applyAlignment="1">
      <alignment horizontal="right" vertical="center" shrinkToFit="1"/>
    </xf>
    <xf numFmtId="41" fontId="3" fillId="0" borderId="52" xfId="1" applyNumberFormat="1" applyFont="1" applyBorder="1" applyAlignment="1">
      <alignment horizontal="right" vertical="center" shrinkToFit="1"/>
    </xf>
    <xf numFmtId="41" fontId="3" fillId="0" borderId="75" xfId="1" applyNumberFormat="1" applyFont="1" applyBorder="1" applyAlignment="1">
      <alignment horizontal="right" vertical="center" shrinkToFit="1"/>
    </xf>
    <xf numFmtId="41" fontId="3" fillId="0" borderId="37" xfId="1" applyNumberFormat="1" applyFont="1" applyBorder="1" applyAlignment="1">
      <alignment horizontal="right" vertical="center" shrinkToFit="1"/>
    </xf>
    <xf numFmtId="41" fontId="3" fillId="0" borderId="24" xfId="1" applyNumberFormat="1" applyFont="1" applyBorder="1" applyAlignment="1">
      <alignment horizontal="right" vertical="center" shrinkToFit="1"/>
    </xf>
    <xf numFmtId="41" fontId="3" fillId="0" borderId="23" xfId="1" applyNumberFormat="1" applyFont="1" applyBorder="1" applyAlignment="1">
      <alignment horizontal="right" vertical="center" shrinkToFit="1"/>
    </xf>
    <xf numFmtId="41" fontId="3" fillId="0" borderId="76" xfId="1" applyNumberFormat="1" applyFont="1" applyBorder="1" applyAlignment="1">
      <alignment horizontal="right" vertical="center" shrinkToFit="1"/>
    </xf>
    <xf numFmtId="41" fontId="3" fillId="0" borderId="68" xfId="1" applyNumberFormat="1" applyFont="1" applyBorder="1" applyAlignment="1">
      <alignment horizontal="right" vertical="center" shrinkToFit="1"/>
    </xf>
    <xf numFmtId="41" fontId="3" fillId="0" borderId="189" xfId="1" applyNumberFormat="1" applyFont="1" applyBorder="1" applyAlignment="1">
      <alignment horizontal="right" vertical="center" shrinkToFit="1"/>
    </xf>
    <xf numFmtId="178" fontId="7" fillId="0" borderId="61" xfId="1" applyNumberFormat="1" applyFont="1" applyBorder="1" applyAlignment="1">
      <alignment horizontal="right" vertical="center" shrinkToFit="1"/>
    </xf>
    <xf numFmtId="178" fontId="7" fillId="0" borderId="176" xfId="1" applyNumberFormat="1" applyFont="1" applyBorder="1" applyAlignment="1">
      <alignment horizontal="right" vertical="center" shrinkToFit="1"/>
    </xf>
    <xf numFmtId="178" fontId="7" fillId="0" borderId="20" xfId="1" applyNumberFormat="1" applyFont="1" applyBorder="1" applyAlignment="1">
      <alignment horizontal="right" vertical="center" shrinkToFit="1"/>
    </xf>
    <xf numFmtId="178" fontId="7" fillId="0" borderId="78" xfId="1" applyNumberFormat="1" applyFont="1" applyBorder="1" applyAlignment="1">
      <alignment horizontal="right" vertical="center" shrinkToFit="1"/>
    </xf>
    <xf numFmtId="178" fontId="7" fillId="0" borderId="220" xfId="1" applyNumberFormat="1" applyFont="1" applyBorder="1" applyAlignment="1">
      <alignment horizontal="right" vertical="center" shrinkToFit="1"/>
    </xf>
    <xf numFmtId="41" fontId="3" fillId="0" borderId="175" xfId="1" applyNumberFormat="1" applyFont="1" applyFill="1" applyBorder="1" applyAlignment="1">
      <alignment vertical="center" shrinkToFit="1"/>
    </xf>
    <xf numFmtId="178" fontId="7" fillId="0" borderId="176" xfId="1" applyNumberFormat="1" applyFont="1" applyFill="1" applyBorder="1" applyAlignment="1">
      <alignment vertical="center" shrinkToFit="1"/>
    </xf>
    <xf numFmtId="41" fontId="3" fillId="0" borderId="61" xfId="1" applyNumberFormat="1" applyFont="1" applyFill="1" applyBorder="1" applyAlignment="1">
      <alignment vertical="center" shrinkToFit="1"/>
    </xf>
    <xf numFmtId="41" fontId="3" fillId="0" borderId="176" xfId="1" applyNumberFormat="1" applyFont="1" applyFill="1" applyBorder="1" applyAlignment="1">
      <alignment vertical="center" shrinkToFit="1"/>
    </xf>
    <xf numFmtId="41" fontId="3" fillId="0" borderId="62" xfId="1" applyNumberFormat="1" applyFont="1" applyFill="1" applyBorder="1" applyAlignment="1">
      <alignment vertical="center" shrinkToFit="1"/>
    </xf>
    <xf numFmtId="178" fontId="7" fillId="0" borderId="177" xfId="1" applyNumberFormat="1" applyFont="1" applyFill="1" applyBorder="1" applyAlignment="1">
      <alignment vertical="center" shrinkToFit="1"/>
    </xf>
    <xf numFmtId="41" fontId="3" fillId="0" borderId="46" xfId="1" applyNumberFormat="1" applyFont="1" applyFill="1" applyBorder="1" applyAlignment="1">
      <alignment vertical="center" shrinkToFit="1"/>
    </xf>
    <xf numFmtId="41" fontId="3" fillId="0" borderId="177" xfId="1" applyNumberFormat="1" applyFont="1" applyFill="1" applyBorder="1" applyAlignment="1">
      <alignment vertical="center" shrinkToFit="1"/>
    </xf>
    <xf numFmtId="41" fontId="3" fillId="0" borderId="63" xfId="1" applyNumberFormat="1" applyFont="1" applyFill="1" applyBorder="1" applyAlignment="1">
      <alignment vertical="center" shrinkToFit="1"/>
    </xf>
    <xf numFmtId="178" fontId="7" fillId="0" borderId="178" xfId="1" applyNumberFormat="1" applyFont="1" applyFill="1" applyBorder="1" applyAlignment="1">
      <alignment vertical="center" shrinkToFit="1"/>
    </xf>
    <xf numFmtId="41" fontId="3" fillId="0" borderId="47" xfId="1" applyNumberFormat="1" applyFont="1" applyFill="1" applyBorder="1" applyAlignment="1">
      <alignment vertical="center" shrinkToFit="1"/>
    </xf>
    <xf numFmtId="41" fontId="3" fillId="0" borderId="178" xfId="1" applyNumberFormat="1" applyFont="1" applyFill="1" applyBorder="1" applyAlignment="1">
      <alignment vertical="center" shrinkToFit="1"/>
    </xf>
    <xf numFmtId="41" fontId="3" fillId="0" borderId="179" xfId="1" applyNumberFormat="1" applyFont="1" applyFill="1" applyBorder="1" applyAlignment="1">
      <alignment vertical="center" shrinkToFit="1"/>
    </xf>
    <xf numFmtId="178" fontId="7" fillId="0" borderId="180" xfId="1" applyNumberFormat="1" applyFont="1" applyFill="1" applyBorder="1" applyAlignment="1">
      <alignment vertical="center" shrinkToFit="1"/>
    </xf>
    <xf numFmtId="41" fontId="3" fillId="0" borderId="52" xfId="1" applyNumberFormat="1" applyFont="1" applyFill="1" applyBorder="1" applyAlignment="1">
      <alignment vertical="center" shrinkToFit="1"/>
    </xf>
    <xf numFmtId="41" fontId="3" fillId="0" borderId="180" xfId="1" applyNumberFormat="1" applyFont="1" applyFill="1" applyBorder="1" applyAlignment="1">
      <alignment vertical="center" shrinkToFit="1"/>
    </xf>
    <xf numFmtId="41" fontId="3" fillId="0" borderId="36" xfId="1" applyNumberFormat="1" applyFont="1" applyFill="1" applyBorder="1" applyAlignment="1">
      <alignment vertical="center" shrinkToFit="1"/>
    </xf>
    <xf numFmtId="178" fontId="7" fillId="0" borderId="74" xfId="1" applyNumberFormat="1" applyFont="1" applyFill="1" applyBorder="1" applyAlignment="1">
      <alignment vertical="center" shrinkToFit="1"/>
    </xf>
    <xf numFmtId="41" fontId="3" fillId="0" borderId="23" xfId="1" applyNumberFormat="1" applyFont="1" applyFill="1" applyBorder="1" applyAlignment="1">
      <alignment vertical="center" shrinkToFit="1"/>
    </xf>
    <xf numFmtId="41" fontId="3" fillId="0" borderId="37" xfId="1" applyNumberFormat="1" applyFont="1" applyFill="1" applyBorder="1" applyAlignment="1">
      <alignment vertical="center" shrinkToFit="1"/>
    </xf>
    <xf numFmtId="41" fontId="3" fillId="0" borderId="183" xfId="1" applyNumberFormat="1" applyFont="1" applyFill="1" applyBorder="1" applyAlignment="1">
      <alignment vertical="center" shrinkToFit="1"/>
    </xf>
    <xf numFmtId="178" fontId="7" fillId="0" borderId="88" xfId="1" applyNumberFormat="1" applyFont="1" applyFill="1" applyBorder="1" applyAlignment="1">
      <alignment vertical="center" shrinkToFit="1"/>
    </xf>
    <xf numFmtId="41" fontId="3" fillId="0" borderId="138" xfId="1" applyNumberFormat="1" applyFont="1" applyFill="1" applyBorder="1" applyAlignment="1">
      <alignment vertical="center" shrinkToFit="1"/>
    </xf>
    <xf numFmtId="41" fontId="3" fillId="0" borderId="14" xfId="1" applyNumberFormat="1" applyFont="1" applyFill="1" applyBorder="1" applyAlignment="1">
      <alignment vertical="center" shrinkToFit="1"/>
    </xf>
    <xf numFmtId="41" fontId="3" fillId="0" borderId="139" xfId="1" applyNumberFormat="1" applyFont="1" applyFill="1" applyBorder="1" applyAlignment="1">
      <alignment vertical="center" shrinkToFit="1"/>
    </xf>
    <xf numFmtId="41" fontId="3" fillId="0" borderId="88" xfId="1" applyNumberFormat="1" applyFont="1" applyFill="1" applyBorder="1" applyAlignment="1">
      <alignment vertical="center" shrinkToFit="1"/>
    </xf>
    <xf numFmtId="41" fontId="3" fillId="0" borderId="184" xfId="1" applyNumberFormat="1" applyFont="1" applyFill="1" applyBorder="1" applyAlignment="1">
      <alignment vertical="center" shrinkToFit="1"/>
    </xf>
    <xf numFmtId="178" fontId="7" fillId="0" borderId="90" xfId="1" applyNumberFormat="1" applyFont="1" applyFill="1" applyBorder="1" applyAlignment="1">
      <alignment vertical="center" shrinkToFit="1"/>
    </xf>
    <xf numFmtId="41" fontId="3" fillId="0" borderId="185" xfId="1" applyNumberFormat="1" applyFont="1" applyFill="1" applyBorder="1" applyAlignment="1">
      <alignment vertical="center" shrinkToFit="1"/>
    </xf>
    <xf numFmtId="41" fontId="3" fillId="0" borderId="15" xfId="1" applyNumberFormat="1" applyFont="1" applyFill="1" applyBorder="1" applyAlignment="1">
      <alignment vertical="center" shrinkToFit="1"/>
    </xf>
    <xf numFmtId="41" fontId="3" fillId="0" borderId="186" xfId="1" applyNumberFormat="1" applyFont="1" applyFill="1" applyBorder="1" applyAlignment="1">
      <alignment vertical="center" shrinkToFit="1"/>
    </xf>
    <xf numFmtId="41" fontId="3" fillId="0" borderId="90" xfId="1" applyNumberFormat="1" applyFont="1" applyFill="1" applyBorder="1" applyAlignment="1">
      <alignment vertical="center" shrinkToFit="1"/>
    </xf>
    <xf numFmtId="41" fontId="3" fillId="0" borderId="187" xfId="1" applyNumberFormat="1" applyFont="1" applyFill="1" applyBorder="1" applyAlignment="1">
      <alignment vertical="center" shrinkToFit="1"/>
    </xf>
    <xf numFmtId="178" fontId="7" fillId="0" borderId="91" xfId="1" applyNumberFormat="1" applyFont="1" applyFill="1" applyBorder="1" applyAlignment="1">
      <alignment vertical="center" shrinkToFit="1"/>
    </xf>
    <xf numFmtId="41" fontId="3" fillId="0" borderId="188" xfId="1" applyNumberFormat="1" applyFont="1" applyFill="1" applyBorder="1" applyAlignment="1">
      <alignment vertical="center" shrinkToFit="1"/>
    </xf>
    <xf numFmtId="41" fontId="3" fillId="0" borderId="16" xfId="1" applyNumberFormat="1" applyFont="1" applyFill="1" applyBorder="1" applyAlignment="1">
      <alignment vertical="center" shrinkToFit="1"/>
    </xf>
    <xf numFmtId="41" fontId="3" fillId="0" borderId="189" xfId="1" applyNumberFormat="1" applyFont="1" applyFill="1" applyBorder="1" applyAlignment="1">
      <alignment vertical="center" shrinkToFit="1"/>
    </xf>
    <xf numFmtId="41" fontId="3" fillId="0" borderId="91" xfId="1" applyNumberFormat="1" applyFont="1" applyFill="1" applyBorder="1" applyAlignment="1">
      <alignment vertical="center" shrinkToFit="1"/>
    </xf>
    <xf numFmtId="41" fontId="3" fillId="0" borderId="196" xfId="1" applyNumberFormat="1" applyFont="1" applyFill="1" applyBorder="1" applyAlignment="1">
      <alignment vertical="center" shrinkToFit="1"/>
    </xf>
    <xf numFmtId="178" fontId="7" fillId="0" borderId="93" xfId="1" applyNumberFormat="1" applyFont="1" applyFill="1" applyBorder="1" applyAlignment="1">
      <alignment vertical="center" shrinkToFit="1"/>
    </xf>
    <xf numFmtId="41" fontId="3" fillId="0" borderId="17" xfId="1" applyNumberFormat="1" applyFont="1" applyFill="1" applyBorder="1" applyAlignment="1">
      <alignment vertical="center" shrinkToFit="1"/>
    </xf>
    <xf numFmtId="41" fontId="3" fillId="0" borderId="203" xfId="1" applyNumberFormat="1" applyFont="1" applyFill="1" applyBorder="1" applyAlignment="1">
      <alignment vertical="center" shrinkToFit="1"/>
    </xf>
    <xf numFmtId="41" fontId="3" fillId="0" borderId="93" xfId="1" applyNumberFormat="1" applyFont="1" applyFill="1" applyBorder="1" applyAlignment="1">
      <alignment vertical="center" shrinkToFit="1"/>
    </xf>
    <xf numFmtId="41" fontId="3" fillId="0" borderId="175" xfId="1" applyNumberFormat="1" applyFont="1" applyBorder="1" applyAlignment="1">
      <alignment vertical="center" shrinkToFit="1"/>
    </xf>
    <xf numFmtId="178" fontId="7" fillId="0" borderId="176" xfId="1" applyNumberFormat="1" applyFont="1" applyBorder="1" applyAlignment="1">
      <alignment vertical="center" shrinkToFit="1"/>
    </xf>
    <xf numFmtId="41" fontId="3" fillId="0" borderId="61" xfId="1" applyNumberFormat="1" applyFont="1" applyBorder="1" applyAlignment="1">
      <alignment vertical="center" shrinkToFit="1"/>
    </xf>
    <xf numFmtId="41" fontId="3" fillId="0" borderId="176" xfId="1" applyNumberFormat="1" applyFont="1" applyBorder="1" applyAlignment="1">
      <alignment vertical="center" shrinkToFit="1"/>
    </xf>
    <xf numFmtId="41" fontId="3" fillId="0" borderId="20" xfId="1" applyNumberFormat="1" applyFont="1" applyBorder="1" applyAlignment="1">
      <alignment vertical="center" shrinkToFit="1"/>
    </xf>
    <xf numFmtId="41" fontId="3" fillId="0" borderId="62" xfId="1" applyNumberFormat="1" applyFont="1" applyBorder="1" applyAlignment="1">
      <alignment vertical="center" shrinkToFit="1"/>
    </xf>
    <xf numFmtId="178" fontId="7" fillId="0" borderId="177" xfId="1" applyNumberFormat="1" applyFont="1" applyBorder="1" applyAlignment="1">
      <alignment vertical="center" shrinkToFit="1"/>
    </xf>
    <xf numFmtId="41" fontId="3" fillId="0" borderId="46" xfId="1" applyNumberFormat="1" applyFont="1" applyBorder="1" applyAlignment="1">
      <alignment vertical="center" shrinkToFit="1"/>
    </xf>
    <xf numFmtId="41" fontId="3" fillId="0" borderId="177" xfId="1" applyNumberFormat="1" applyFont="1" applyBorder="1" applyAlignment="1">
      <alignment vertical="center" shrinkToFit="1"/>
    </xf>
    <xf numFmtId="41" fontId="3" fillId="0" borderId="12" xfId="1" applyNumberFormat="1" applyFont="1" applyBorder="1" applyAlignment="1">
      <alignment vertical="center" shrinkToFit="1"/>
    </xf>
    <xf numFmtId="178" fontId="7" fillId="0" borderId="222" xfId="1" applyNumberFormat="1" applyFont="1" applyBorder="1" applyAlignment="1">
      <alignment vertical="center" shrinkToFit="1"/>
    </xf>
    <xf numFmtId="41" fontId="3" fillId="0" borderId="63" xfId="1" applyNumberFormat="1" applyFont="1" applyBorder="1" applyAlignment="1">
      <alignment vertical="center" shrinkToFit="1"/>
    </xf>
    <xf numFmtId="178" fontId="7" fillId="0" borderId="82" xfId="1" applyNumberFormat="1" applyFont="1" applyBorder="1" applyAlignment="1">
      <alignment vertical="center" shrinkToFit="1"/>
    </xf>
    <xf numFmtId="41" fontId="3" fillId="0" borderId="47" xfId="1" applyNumberFormat="1" applyFont="1" applyBorder="1" applyAlignment="1">
      <alignment vertical="center" shrinkToFit="1"/>
    </xf>
    <xf numFmtId="41" fontId="3" fillId="0" borderId="178" xfId="1" applyNumberFormat="1" applyFont="1" applyBorder="1" applyAlignment="1">
      <alignment vertical="center" shrinkToFit="1"/>
    </xf>
    <xf numFmtId="178" fontId="7" fillId="0" borderId="178" xfId="1" applyNumberFormat="1" applyFont="1" applyBorder="1" applyAlignment="1">
      <alignment vertical="center" shrinkToFit="1"/>
    </xf>
    <xf numFmtId="41" fontId="3" fillId="0" borderId="13" xfId="1" applyNumberFormat="1" applyFont="1" applyBorder="1" applyAlignment="1">
      <alignment vertical="center" shrinkToFit="1"/>
    </xf>
    <xf numFmtId="41" fontId="3" fillId="0" borderId="179" xfId="1" applyNumberFormat="1" applyFont="1" applyBorder="1" applyAlignment="1">
      <alignment vertical="center" shrinkToFit="1"/>
    </xf>
    <xf numFmtId="178" fontId="7" fillId="0" borderId="180" xfId="1" applyNumberFormat="1" applyFont="1" applyBorder="1" applyAlignment="1">
      <alignment vertical="center" shrinkToFit="1"/>
    </xf>
    <xf numFmtId="41" fontId="3" fillId="0" borderId="52" xfId="1" applyNumberFormat="1" applyFont="1" applyBorder="1" applyAlignment="1">
      <alignment vertical="center" shrinkToFit="1"/>
    </xf>
    <xf numFmtId="41" fontId="3" fillId="0" borderId="180" xfId="1" applyNumberFormat="1" applyFont="1" applyBorder="1" applyAlignment="1">
      <alignment vertical="center" shrinkToFit="1"/>
    </xf>
    <xf numFmtId="41" fontId="3" fillId="0" borderId="11" xfId="1" applyNumberFormat="1" applyFont="1" applyBorder="1" applyAlignment="1">
      <alignment vertical="center" shrinkToFit="1"/>
    </xf>
    <xf numFmtId="41" fontId="3" fillId="0" borderId="36" xfId="1" applyNumberFormat="1" applyFont="1" applyBorder="1" applyAlignment="1">
      <alignment vertical="center" shrinkToFit="1"/>
    </xf>
    <xf numFmtId="178" fontId="7" fillId="0" borderId="74" xfId="1" applyNumberFormat="1" applyFont="1" applyBorder="1" applyAlignment="1">
      <alignment vertical="center" shrinkToFit="1"/>
    </xf>
    <xf numFmtId="41" fontId="3" fillId="0" borderId="23" xfId="1" applyNumberFormat="1" applyFont="1" applyBorder="1" applyAlignment="1">
      <alignment vertical="center" shrinkToFit="1"/>
    </xf>
    <xf numFmtId="41" fontId="3" fillId="0" borderId="37" xfId="1" applyNumberFormat="1" applyFont="1" applyBorder="1" applyAlignment="1">
      <alignment vertical="center" shrinkToFit="1"/>
    </xf>
    <xf numFmtId="41" fontId="3" fillId="0" borderId="24" xfId="1" applyNumberFormat="1" applyFont="1" applyBorder="1" applyAlignment="1">
      <alignment vertical="center" shrinkToFit="1"/>
    </xf>
    <xf numFmtId="178" fontId="7" fillId="0" borderId="51" xfId="1" applyNumberFormat="1" applyFont="1" applyBorder="1" applyAlignment="1">
      <alignment vertical="center" shrinkToFit="1"/>
    </xf>
    <xf numFmtId="41" fontId="3" fillId="0" borderId="183" xfId="1" applyNumberFormat="1" applyFont="1" applyBorder="1" applyAlignment="1">
      <alignment vertical="center" shrinkToFit="1"/>
    </xf>
    <xf numFmtId="178" fontId="7" fillId="0" borderId="88" xfId="1" applyNumberFormat="1" applyFont="1" applyBorder="1" applyAlignment="1">
      <alignment vertical="center" shrinkToFit="1"/>
    </xf>
    <xf numFmtId="41" fontId="3" fillId="0" borderId="138" xfId="1" applyNumberFormat="1" applyFont="1" applyBorder="1" applyAlignment="1">
      <alignment vertical="center" shrinkToFit="1"/>
    </xf>
    <xf numFmtId="41" fontId="3" fillId="0" borderId="88" xfId="1" applyNumberFormat="1" applyFont="1" applyBorder="1" applyAlignment="1">
      <alignment vertical="center" shrinkToFit="1"/>
    </xf>
    <xf numFmtId="41" fontId="3" fillId="0" borderId="14" xfId="1" applyNumberFormat="1" applyFont="1" applyBorder="1" applyAlignment="1">
      <alignment vertical="center" shrinkToFit="1"/>
    </xf>
    <xf numFmtId="178" fontId="7" fillId="0" borderId="14" xfId="1" applyNumberFormat="1" applyFont="1" applyBorder="1" applyAlignment="1">
      <alignment vertical="center" shrinkToFit="1"/>
    </xf>
    <xf numFmtId="41" fontId="3" fillId="0" borderId="184" xfId="1" applyNumberFormat="1" applyFont="1" applyBorder="1" applyAlignment="1">
      <alignment vertical="center" shrinkToFit="1"/>
    </xf>
    <xf numFmtId="178" fontId="7" fillId="0" borderId="90" xfId="1" applyNumberFormat="1" applyFont="1" applyBorder="1" applyAlignment="1">
      <alignment vertical="center" shrinkToFit="1"/>
    </xf>
    <xf numFmtId="41" fontId="3" fillId="0" borderId="185" xfId="1" applyNumberFormat="1" applyFont="1" applyBorder="1" applyAlignment="1">
      <alignment vertical="center" shrinkToFit="1"/>
    </xf>
    <xf numFmtId="41" fontId="3" fillId="0" borderId="90" xfId="1" applyNumberFormat="1" applyFont="1" applyBorder="1" applyAlignment="1">
      <alignment vertical="center" shrinkToFit="1"/>
    </xf>
    <xf numFmtId="41" fontId="3" fillId="0" borderId="15" xfId="1" applyNumberFormat="1" applyFont="1" applyBorder="1" applyAlignment="1">
      <alignment vertical="center" shrinkToFit="1"/>
    </xf>
    <xf numFmtId="178" fontId="7" fillId="0" borderId="15" xfId="1" applyNumberFormat="1" applyFont="1" applyBorder="1" applyAlignment="1">
      <alignment vertical="center" shrinkToFit="1"/>
    </xf>
    <xf numFmtId="41" fontId="3" fillId="0" borderId="187" xfId="1" applyNumberFormat="1" applyFont="1" applyBorder="1" applyAlignment="1">
      <alignment vertical="center" shrinkToFit="1"/>
    </xf>
    <xf numFmtId="178" fontId="7" fillId="0" borderId="91" xfId="1" applyNumberFormat="1" applyFont="1" applyBorder="1" applyAlignment="1">
      <alignment vertical="center" shrinkToFit="1"/>
    </xf>
    <xf numFmtId="41" fontId="3" fillId="0" borderId="188" xfId="1" applyNumberFormat="1" applyFont="1" applyBorder="1" applyAlignment="1">
      <alignment vertical="center" shrinkToFit="1"/>
    </xf>
    <xf numFmtId="41" fontId="3" fillId="0" borderId="91" xfId="1" applyNumberFormat="1" applyFont="1" applyBorder="1" applyAlignment="1">
      <alignment vertical="center" shrinkToFit="1"/>
    </xf>
    <xf numFmtId="41" fontId="3" fillId="0" borderId="16" xfId="1" applyNumberFormat="1" applyFont="1" applyBorder="1" applyAlignment="1">
      <alignment vertical="center" shrinkToFit="1"/>
    </xf>
    <xf numFmtId="178" fontId="7" fillId="0" borderId="16" xfId="1" applyNumberFormat="1" applyFont="1" applyBorder="1" applyAlignment="1">
      <alignment vertical="center" shrinkToFit="1"/>
    </xf>
    <xf numFmtId="41" fontId="3" fillId="0" borderId="189" xfId="1" applyNumberFormat="1" applyFont="1" applyBorder="1" applyAlignment="1">
      <alignment vertical="center" shrinkToFit="1"/>
    </xf>
    <xf numFmtId="41" fontId="3" fillId="0" borderId="196" xfId="1" applyNumberFormat="1" applyFont="1" applyBorder="1" applyAlignment="1">
      <alignment vertical="center" shrinkToFit="1"/>
    </xf>
    <xf numFmtId="178" fontId="7" fillId="0" borderId="93" xfId="1" applyNumberFormat="1" applyFont="1" applyBorder="1" applyAlignment="1">
      <alignment vertical="center" shrinkToFit="1"/>
    </xf>
    <xf numFmtId="41" fontId="3" fillId="0" borderId="203" xfId="1" applyNumberFormat="1" applyFont="1" applyBorder="1" applyAlignment="1">
      <alignment vertical="center" shrinkToFit="1"/>
    </xf>
    <xf numFmtId="41" fontId="3" fillId="0" borderId="17" xfId="1" applyNumberFormat="1" applyFont="1" applyBorder="1" applyAlignment="1">
      <alignment vertical="center" shrinkToFit="1"/>
    </xf>
    <xf numFmtId="41" fontId="3" fillId="0" borderId="93" xfId="1" applyNumberFormat="1" applyFont="1" applyBorder="1" applyAlignment="1">
      <alignment vertical="center" shrinkToFit="1"/>
    </xf>
    <xf numFmtId="178" fontId="7" fillId="0" borderId="17" xfId="1" applyNumberFormat="1" applyFont="1" applyBorder="1" applyAlignment="1">
      <alignment vertical="center" shrinkToFit="1"/>
    </xf>
    <xf numFmtId="41" fontId="3" fillId="0" borderId="175" xfId="1" applyNumberFormat="1" applyFont="1" applyBorder="1" applyAlignment="1">
      <alignment vertical="center"/>
    </xf>
    <xf numFmtId="178" fontId="7" fillId="0" borderId="176" xfId="1" applyNumberFormat="1" applyFont="1" applyBorder="1" applyAlignment="1">
      <alignment vertical="center"/>
    </xf>
    <xf numFmtId="41" fontId="3" fillId="0" borderId="20" xfId="1" applyNumberFormat="1" applyFont="1" applyBorder="1" applyAlignment="1">
      <alignment vertical="center"/>
    </xf>
    <xf numFmtId="41" fontId="3" fillId="0" borderId="61" xfId="1" applyNumberFormat="1" applyFont="1" applyBorder="1" applyAlignment="1">
      <alignment vertical="center"/>
    </xf>
    <xf numFmtId="178" fontId="7" fillId="0" borderId="61" xfId="1" applyNumberFormat="1" applyFont="1" applyBorder="1" applyAlignment="1">
      <alignment vertical="center"/>
    </xf>
    <xf numFmtId="41" fontId="3" fillId="0" borderId="191" xfId="1" applyNumberFormat="1" applyFont="1" applyBorder="1" applyAlignment="1">
      <alignment vertical="center"/>
    </xf>
    <xf numFmtId="41" fontId="3" fillId="0" borderId="62" xfId="1" applyNumberFormat="1" applyFont="1" applyBorder="1" applyAlignment="1">
      <alignment vertical="center"/>
    </xf>
    <xf numFmtId="178" fontId="7" fillId="0" borderId="177" xfId="1" applyNumberFormat="1" applyFont="1" applyBorder="1" applyAlignment="1">
      <alignment vertical="center"/>
    </xf>
    <xf numFmtId="41" fontId="3" fillId="0" borderId="12" xfId="1" applyNumberFormat="1" applyFont="1" applyBorder="1" applyAlignment="1">
      <alignment vertical="center"/>
    </xf>
    <xf numFmtId="41" fontId="3" fillId="0" borderId="46" xfId="1" applyNumberFormat="1" applyFont="1" applyBorder="1" applyAlignment="1">
      <alignment vertical="center"/>
    </xf>
    <xf numFmtId="178" fontId="7" fillId="0" borderId="46" xfId="1" applyNumberFormat="1" applyFont="1" applyBorder="1" applyAlignment="1">
      <alignment vertical="center"/>
    </xf>
    <xf numFmtId="41" fontId="3" fillId="0" borderId="192" xfId="1" applyNumberFormat="1" applyFont="1" applyBorder="1" applyAlignment="1">
      <alignment vertical="center"/>
    </xf>
    <xf numFmtId="41" fontId="3" fillId="0" borderId="63" xfId="1" applyNumberFormat="1" applyFont="1" applyBorder="1" applyAlignment="1">
      <alignment vertical="center"/>
    </xf>
    <xf numFmtId="178" fontId="7" fillId="0" borderId="178" xfId="1" applyNumberFormat="1" applyFont="1" applyBorder="1" applyAlignment="1">
      <alignment vertical="center"/>
    </xf>
    <xf numFmtId="41" fontId="3" fillId="0" borderId="13" xfId="1" applyNumberFormat="1" applyFont="1" applyBorder="1" applyAlignment="1">
      <alignment vertical="center"/>
    </xf>
    <xf numFmtId="41" fontId="3" fillId="0" borderId="47" xfId="1" applyNumberFormat="1" applyFont="1" applyBorder="1" applyAlignment="1">
      <alignment vertical="center"/>
    </xf>
    <xf numFmtId="178" fontId="7" fillId="0" borderId="47" xfId="1" applyNumberFormat="1" applyFont="1" applyBorder="1" applyAlignment="1">
      <alignment vertical="center"/>
    </xf>
    <xf numFmtId="41" fontId="3" fillId="0" borderId="193" xfId="1" applyNumberFormat="1" applyFont="1" applyBorder="1" applyAlignment="1">
      <alignment vertical="center"/>
    </xf>
    <xf numFmtId="41" fontId="3" fillId="0" borderId="179" xfId="1" applyNumberFormat="1" applyFont="1" applyBorder="1" applyAlignment="1">
      <alignment vertical="center"/>
    </xf>
    <xf numFmtId="178" fontId="7" fillId="0" borderId="180" xfId="1" applyNumberFormat="1" applyFont="1" applyBorder="1" applyAlignment="1">
      <alignment vertical="center"/>
    </xf>
    <xf numFmtId="41" fontId="3" fillId="0" borderId="11" xfId="1" applyNumberFormat="1" applyFont="1" applyBorder="1" applyAlignment="1">
      <alignment vertical="center"/>
    </xf>
    <xf numFmtId="41" fontId="3" fillId="0" borderId="52" xfId="1" applyNumberFormat="1" applyFont="1" applyBorder="1" applyAlignment="1">
      <alignment vertical="center"/>
    </xf>
    <xf numFmtId="178" fontId="7" fillId="0" borderId="52" xfId="1" applyNumberFormat="1" applyFont="1" applyBorder="1" applyAlignment="1">
      <alignment vertical="center"/>
    </xf>
    <xf numFmtId="41" fontId="3" fillId="0" borderId="194" xfId="1" applyNumberFormat="1" applyFont="1" applyBorder="1" applyAlignment="1">
      <alignment vertical="center"/>
    </xf>
    <xf numFmtId="41" fontId="3" fillId="0" borderId="36" xfId="1" applyNumberFormat="1" applyFont="1" applyBorder="1" applyAlignment="1">
      <alignment vertical="center"/>
    </xf>
    <xf numFmtId="178" fontId="7" fillId="0" borderId="74" xfId="1" applyNumberFormat="1" applyFont="1" applyBorder="1" applyAlignment="1">
      <alignment vertical="center"/>
    </xf>
    <xf numFmtId="41" fontId="3" fillId="0" borderId="24" xfId="1" applyNumberFormat="1" applyFont="1" applyBorder="1" applyAlignment="1">
      <alignment vertical="center"/>
    </xf>
    <xf numFmtId="41" fontId="3" fillId="0" borderId="23" xfId="1" applyNumberFormat="1" applyFont="1" applyBorder="1" applyAlignment="1">
      <alignment vertical="center"/>
    </xf>
    <xf numFmtId="178" fontId="7" fillId="0" borderId="51" xfId="1" applyNumberFormat="1" applyFont="1" applyBorder="1" applyAlignment="1">
      <alignment vertical="center"/>
    </xf>
    <xf numFmtId="41" fontId="3" fillId="0" borderId="38" xfId="1" applyNumberFormat="1" applyFont="1" applyBorder="1" applyAlignment="1">
      <alignment vertical="center"/>
    </xf>
    <xf numFmtId="41" fontId="3" fillId="0" borderId="183" xfId="1" applyNumberFormat="1" applyFont="1" applyBorder="1" applyAlignment="1">
      <alignment vertical="center"/>
    </xf>
    <xf numFmtId="178" fontId="7" fillId="0" borderId="88" xfId="1" applyNumberFormat="1" applyFont="1" applyBorder="1" applyAlignment="1">
      <alignment vertical="center"/>
    </xf>
    <xf numFmtId="41" fontId="3" fillId="0" borderId="14" xfId="1" applyNumberFormat="1" applyFont="1" applyBorder="1" applyAlignment="1">
      <alignment vertical="center"/>
    </xf>
    <xf numFmtId="41" fontId="3" fillId="0" borderId="138" xfId="1" applyNumberFormat="1" applyFont="1" applyBorder="1" applyAlignment="1">
      <alignment vertical="center"/>
    </xf>
    <xf numFmtId="178" fontId="7" fillId="0" borderId="14" xfId="1" applyNumberFormat="1" applyFont="1" applyBorder="1" applyAlignment="1">
      <alignment vertical="center"/>
    </xf>
    <xf numFmtId="41" fontId="3" fillId="0" borderId="165" xfId="1" applyNumberFormat="1" applyFont="1" applyBorder="1" applyAlignment="1">
      <alignment vertical="center"/>
    </xf>
    <xf numFmtId="41" fontId="3" fillId="0" borderId="184" xfId="1" applyNumberFormat="1" applyFont="1" applyBorder="1" applyAlignment="1">
      <alignment vertical="center"/>
    </xf>
    <xf numFmtId="178" fontId="7" fillId="0" borderId="90" xfId="1" applyNumberFormat="1" applyFont="1" applyBorder="1" applyAlignment="1">
      <alignment vertical="center"/>
    </xf>
    <xf numFmtId="41" fontId="3" fillId="0" borderId="15" xfId="1" applyNumberFormat="1" applyFont="1" applyBorder="1" applyAlignment="1">
      <alignment vertical="center"/>
    </xf>
    <xf numFmtId="41" fontId="3" fillId="0" borderId="185" xfId="1" applyNumberFormat="1" applyFont="1" applyBorder="1" applyAlignment="1">
      <alignment vertical="center"/>
    </xf>
    <xf numFmtId="178" fontId="7" fillId="0" borderId="15" xfId="1" applyNumberFormat="1" applyFont="1" applyBorder="1" applyAlignment="1">
      <alignment vertical="center"/>
    </xf>
    <xf numFmtId="41" fontId="3" fillId="0" borderId="168" xfId="1" applyNumberFormat="1" applyFont="1" applyBorder="1" applyAlignment="1">
      <alignment vertical="center"/>
    </xf>
    <xf numFmtId="41" fontId="3" fillId="0" borderId="187" xfId="1" applyNumberFormat="1" applyFont="1" applyBorder="1" applyAlignment="1">
      <alignment vertical="center"/>
    </xf>
    <xf numFmtId="178" fontId="7" fillId="0" borderId="91" xfId="1" applyNumberFormat="1" applyFont="1" applyBorder="1" applyAlignment="1">
      <alignment vertical="center"/>
    </xf>
    <xf numFmtId="41" fontId="3" fillId="0" borderId="16" xfId="1" applyNumberFormat="1" applyFont="1" applyBorder="1" applyAlignment="1">
      <alignment vertical="center"/>
    </xf>
    <xf numFmtId="41" fontId="3" fillId="0" borderId="188" xfId="1" applyNumberFormat="1" applyFont="1" applyBorder="1" applyAlignment="1">
      <alignment vertical="center"/>
    </xf>
    <xf numFmtId="178" fontId="7" fillId="0" borderId="16" xfId="1" applyNumberFormat="1" applyFont="1" applyBorder="1" applyAlignment="1">
      <alignment vertical="center"/>
    </xf>
    <xf numFmtId="41" fontId="3" fillId="0" borderId="171" xfId="1" applyNumberFormat="1" applyFont="1" applyBorder="1" applyAlignment="1">
      <alignment vertical="center"/>
    </xf>
    <xf numFmtId="41" fontId="3" fillId="0" borderId="196" xfId="1" applyNumberFormat="1" applyFont="1" applyBorder="1" applyAlignment="1">
      <alignment vertical="center"/>
    </xf>
    <xf numFmtId="178" fontId="7" fillId="0" borderId="93" xfId="1" applyNumberFormat="1" applyFont="1" applyBorder="1" applyAlignment="1">
      <alignment vertical="center"/>
    </xf>
    <xf numFmtId="41" fontId="3" fillId="0" borderId="17" xfId="1" applyNumberFormat="1" applyFont="1" applyBorder="1" applyAlignment="1">
      <alignment vertical="center"/>
    </xf>
    <xf numFmtId="41" fontId="3" fillId="0" borderId="203" xfId="1" applyNumberFormat="1" applyFont="1" applyBorder="1" applyAlignment="1">
      <alignment vertical="center"/>
    </xf>
    <xf numFmtId="178" fontId="7" fillId="0" borderId="17" xfId="1" applyNumberFormat="1" applyFont="1" applyBorder="1" applyAlignment="1">
      <alignment vertical="center"/>
    </xf>
    <xf numFmtId="41" fontId="3" fillId="0" borderId="205" xfId="1" applyNumberFormat="1" applyFont="1" applyBorder="1" applyAlignment="1">
      <alignment vertical="center"/>
    </xf>
    <xf numFmtId="178" fontId="3" fillId="0" borderId="176" xfId="1" applyNumberFormat="1" applyFont="1" applyBorder="1" applyAlignment="1">
      <alignment vertical="center" shrinkToFit="1"/>
    </xf>
    <xf numFmtId="41" fontId="3" fillId="0" borderId="174" xfId="1" applyNumberFormat="1" applyFont="1" applyBorder="1" applyAlignment="1">
      <alignment vertical="center" shrinkToFit="1"/>
    </xf>
    <xf numFmtId="178" fontId="3" fillId="0" borderId="177" xfId="1" applyNumberFormat="1" applyFont="1" applyBorder="1" applyAlignment="1">
      <alignment vertical="center" shrinkToFit="1"/>
    </xf>
    <xf numFmtId="41" fontId="3" fillId="0" borderId="146" xfId="1" applyNumberFormat="1" applyFont="1" applyBorder="1" applyAlignment="1">
      <alignment vertical="center" shrinkToFit="1"/>
    </xf>
    <xf numFmtId="178" fontId="3" fillId="0" borderId="178" xfId="1" applyNumberFormat="1" applyFont="1" applyBorder="1" applyAlignment="1">
      <alignment vertical="center" shrinkToFit="1"/>
    </xf>
    <xf numFmtId="41" fontId="3" fillId="0" borderId="149" xfId="1" applyNumberFormat="1" applyFont="1" applyBorder="1" applyAlignment="1">
      <alignment vertical="center" shrinkToFit="1"/>
    </xf>
    <xf numFmtId="178" fontId="3" fillId="0" borderId="180" xfId="1" applyNumberFormat="1" applyFont="1" applyBorder="1" applyAlignment="1">
      <alignment vertical="center" shrinkToFit="1"/>
    </xf>
    <xf numFmtId="41" fontId="3" fillId="0" borderId="202" xfId="1" applyNumberFormat="1" applyFont="1" applyBorder="1" applyAlignment="1">
      <alignment vertical="center" shrinkToFit="1"/>
    </xf>
    <xf numFmtId="41" fontId="3" fillId="0" borderId="152" xfId="1" applyNumberFormat="1" applyFont="1" applyBorder="1" applyAlignment="1">
      <alignment vertical="center" shrinkToFit="1"/>
    </xf>
    <xf numFmtId="178" fontId="3" fillId="0" borderId="74" xfId="1" applyNumberFormat="1" applyFont="1" applyBorder="1" applyAlignment="1">
      <alignment vertical="center" shrinkToFit="1"/>
    </xf>
    <xf numFmtId="178" fontId="3" fillId="0" borderId="88" xfId="1" applyNumberFormat="1" applyFont="1" applyBorder="1" applyAlignment="1">
      <alignment vertical="center" shrinkToFit="1"/>
    </xf>
    <xf numFmtId="41" fontId="3" fillId="0" borderId="139" xfId="1" applyNumberFormat="1" applyFont="1" applyBorder="1" applyAlignment="1">
      <alignment vertical="center" shrinkToFit="1"/>
    </xf>
    <xf numFmtId="41" fontId="3" fillId="0" borderId="155" xfId="1" applyNumberFormat="1" applyFont="1" applyBorder="1" applyAlignment="1">
      <alignment vertical="center" shrinkToFit="1"/>
    </xf>
    <xf numFmtId="41" fontId="3" fillId="0" borderId="186" xfId="1" applyNumberFormat="1" applyFont="1" applyBorder="1" applyAlignment="1">
      <alignment vertical="center" shrinkToFit="1"/>
    </xf>
    <xf numFmtId="178" fontId="3" fillId="0" borderId="90" xfId="1" applyNumberFormat="1" applyFont="1" applyBorder="1" applyAlignment="1">
      <alignment vertical="center" shrinkToFit="1"/>
    </xf>
    <xf numFmtId="41" fontId="3" fillId="0" borderId="156" xfId="1" applyNumberFormat="1" applyFont="1" applyBorder="1" applyAlignment="1">
      <alignment vertical="center" shrinkToFit="1"/>
    </xf>
    <xf numFmtId="178" fontId="3" fillId="0" borderId="91" xfId="1" applyNumberFormat="1" applyFont="1" applyBorder="1" applyAlignment="1">
      <alignment vertical="center" shrinkToFit="1"/>
    </xf>
    <xf numFmtId="41" fontId="3" fillId="0" borderId="67" xfId="1" applyNumberFormat="1" applyFont="1" applyBorder="1" applyAlignment="1">
      <alignment vertical="center" shrinkToFit="1"/>
    </xf>
    <xf numFmtId="178" fontId="3" fillId="0" borderId="93" xfId="1" applyNumberFormat="1" applyFont="1" applyBorder="1" applyAlignment="1">
      <alignment vertical="center" shrinkToFit="1"/>
    </xf>
    <xf numFmtId="41" fontId="3" fillId="0" borderId="204" xfId="1" applyNumberFormat="1" applyFont="1" applyBorder="1" applyAlignment="1">
      <alignment vertical="center" shrinkToFit="1"/>
    </xf>
    <xf numFmtId="41" fontId="3" fillId="0" borderId="157" xfId="1" applyNumberFormat="1" applyFont="1" applyBorder="1" applyAlignment="1">
      <alignment vertical="center" shrinkToFit="1"/>
    </xf>
    <xf numFmtId="178" fontId="7" fillId="0" borderId="72" xfId="0" applyNumberFormat="1" applyFont="1" applyBorder="1" applyAlignment="1">
      <alignment horizontal="right" vertical="center" shrinkToFit="1"/>
    </xf>
    <xf numFmtId="41" fontId="3" fillId="0" borderId="32" xfId="1" applyNumberFormat="1" applyFont="1" applyBorder="1" applyAlignment="1">
      <alignment horizontal="right" vertical="center" shrinkToFit="1"/>
    </xf>
    <xf numFmtId="41" fontId="3" fillId="0" borderId="174" xfId="1" applyNumberFormat="1" applyFont="1" applyBorder="1" applyAlignment="1">
      <alignment horizontal="right" vertical="center" shrinkToFit="1"/>
    </xf>
    <xf numFmtId="178" fontId="7" fillId="0" borderId="177" xfId="0" applyNumberFormat="1" applyFont="1" applyBorder="1" applyAlignment="1">
      <alignment horizontal="right" vertical="center" shrinkToFit="1"/>
    </xf>
    <xf numFmtId="41" fontId="3" fillId="0" borderId="146" xfId="1" applyNumberFormat="1" applyFont="1" applyBorder="1" applyAlignment="1">
      <alignment horizontal="right" vertical="center" shrinkToFit="1"/>
    </xf>
    <xf numFmtId="178" fontId="7" fillId="0" borderId="178" xfId="0" applyNumberFormat="1" applyFont="1" applyBorder="1" applyAlignment="1">
      <alignment horizontal="right" vertical="center" shrinkToFit="1"/>
    </xf>
    <xf numFmtId="41" fontId="3" fillId="0" borderId="149" xfId="1" applyNumberFormat="1" applyFont="1" applyBorder="1" applyAlignment="1">
      <alignment horizontal="right" vertical="center" shrinkToFit="1"/>
    </xf>
    <xf numFmtId="178" fontId="7" fillId="0" borderId="180" xfId="0" applyNumberFormat="1" applyFont="1" applyBorder="1" applyAlignment="1">
      <alignment horizontal="right" vertical="center" shrinkToFit="1"/>
    </xf>
    <xf numFmtId="41" fontId="3" fillId="0" borderId="152" xfId="1" applyNumberFormat="1" applyFont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41" fontId="3" fillId="0" borderId="125" xfId="1" applyNumberFormat="1" applyFont="1" applyBorder="1" applyAlignment="1">
      <alignment horizontal="right" vertical="center" shrinkToFit="1"/>
    </xf>
    <xf numFmtId="178" fontId="7" fillId="0" borderId="88" xfId="0" applyNumberFormat="1" applyFont="1" applyBorder="1" applyAlignment="1">
      <alignment horizontal="right" vertical="center" shrinkToFit="1"/>
    </xf>
    <xf numFmtId="41" fontId="3" fillId="0" borderId="155" xfId="1" applyNumberFormat="1" applyFont="1" applyBorder="1" applyAlignment="1">
      <alignment horizontal="right" vertical="center" shrinkToFit="1"/>
    </xf>
    <xf numFmtId="178" fontId="7" fillId="0" borderId="90" xfId="0" applyNumberFormat="1" applyFont="1" applyBorder="1" applyAlignment="1">
      <alignment horizontal="right" vertical="center" shrinkToFit="1"/>
    </xf>
    <xf numFmtId="41" fontId="3" fillId="0" borderId="156" xfId="1" applyNumberFormat="1" applyFont="1" applyBorder="1" applyAlignment="1">
      <alignment horizontal="right" vertical="center" shrinkToFit="1"/>
    </xf>
    <xf numFmtId="178" fontId="7" fillId="0" borderId="91" xfId="0" applyNumberFormat="1" applyFont="1" applyBorder="1" applyAlignment="1">
      <alignment horizontal="right" vertical="center" shrinkToFit="1"/>
    </xf>
    <xf numFmtId="41" fontId="3" fillId="0" borderId="67" xfId="1" applyNumberFormat="1" applyFont="1" applyBorder="1" applyAlignment="1">
      <alignment horizontal="right" vertical="center" shrinkToFit="1"/>
    </xf>
    <xf numFmtId="178" fontId="7" fillId="0" borderId="93" xfId="0" applyNumberFormat="1" applyFont="1" applyBorder="1" applyAlignment="1">
      <alignment horizontal="right" vertical="center" shrinkToFit="1"/>
    </xf>
    <xf numFmtId="41" fontId="3" fillId="0" borderId="157" xfId="1" applyNumberFormat="1" applyFont="1" applyBorder="1" applyAlignment="1">
      <alignment horizontal="right" vertical="center" shrinkToFit="1"/>
    </xf>
    <xf numFmtId="178" fontId="3" fillId="0" borderId="197" xfId="1" applyNumberFormat="1" applyFont="1" applyBorder="1" applyAlignment="1">
      <alignment horizontal="right" vertical="center" shrinkToFit="1"/>
    </xf>
    <xf numFmtId="178" fontId="3" fillId="0" borderId="197" xfId="0" applyNumberFormat="1" applyFont="1" applyBorder="1" applyAlignment="1">
      <alignment horizontal="right" vertical="center" shrinkToFit="1"/>
    </xf>
    <xf numFmtId="178" fontId="7" fillId="0" borderId="198" xfId="1" applyNumberFormat="1" applyFont="1" applyBorder="1" applyAlignment="1">
      <alignment horizontal="right" vertical="center" shrinkToFit="1"/>
    </xf>
    <xf numFmtId="178" fontId="7" fillId="0" borderId="222" xfId="0" applyNumberFormat="1" applyFont="1" applyBorder="1" applyAlignment="1">
      <alignment horizontal="right" vertical="center" shrinkToFit="1"/>
    </xf>
    <xf numFmtId="178" fontId="3" fillId="0" borderId="198" xfId="1" applyNumberFormat="1" applyFont="1" applyBorder="1" applyAlignment="1">
      <alignment horizontal="right" vertical="center" shrinkToFit="1"/>
    </xf>
    <xf numFmtId="178" fontId="3" fillId="0" borderId="199" xfId="0" applyNumberFormat="1" applyFont="1" applyBorder="1" applyAlignment="1">
      <alignment horizontal="right" vertical="center" shrinkToFit="1"/>
    </xf>
    <xf numFmtId="178" fontId="3" fillId="0" borderId="46" xfId="0" applyNumberFormat="1" applyFont="1" applyBorder="1" applyAlignment="1">
      <alignment horizontal="right" vertical="center" shrinkToFit="1"/>
    </xf>
    <xf numFmtId="178" fontId="3" fillId="0" borderId="47" xfId="0" applyNumberFormat="1" applyFont="1" applyBorder="1" applyAlignment="1">
      <alignment horizontal="right" vertical="center" shrinkToFit="1"/>
    </xf>
    <xf numFmtId="178" fontId="3" fillId="0" borderId="52" xfId="0" applyNumberFormat="1" applyFont="1" applyBorder="1" applyAlignment="1">
      <alignment horizontal="right" vertical="center" shrinkToFit="1"/>
    </xf>
    <xf numFmtId="178" fontId="3" fillId="0" borderId="23" xfId="0" applyNumberFormat="1" applyFont="1" applyBorder="1" applyAlignment="1">
      <alignment horizontal="right" vertical="center" shrinkToFit="1"/>
    </xf>
    <xf numFmtId="178" fontId="3" fillId="0" borderId="14" xfId="0" applyNumberFormat="1" applyFont="1" applyBorder="1" applyAlignment="1">
      <alignment horizontal="right" vertical="center" shrinkToFit="1"/>
    </xf>
    <xf numFmtId="178" fontId="3" fillId="0" borderId="15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horizontal="right" vertical="center" shrinkToFit="1"/>
    </xf>
    <xf numFmtId="178" fontId="3" fillId="0" borderId="17" xfId="0" applyNumberFormat="1" applyFont="1" applyBorder="1" applyAlignment="1">
      <alignment horizontal="right" vertical="center" shrinkToFit="1"/>
    </xf>
    <xf numFmtId="178" fontId="7" fillId="0" borderId="28" xfId="0" applyNumberFormat="1" applyFont="1" applyBorder="1" applyAlignment="1">
      <alignment horizontal="right" vertical="center" shrinkToFit="1"/>
    </xf>
    <xf numFmtId="178" fontId="7" fillId="0" borderId="197" xfId="0" applyNumberFormat="1" applyFont="1" applyBorder="1" applyAlignment="1">
      <alignment horizontal="right" vertical="center" shrinkToFit="1"/>
    </xf>
    <xf numFmtId="178" fontId="7" fillId="0" borderId="192" xfId="0" applyNumberFormat="1" applyFont="1" applyBorder="1" applyAlignment="1">
      <alignment horizontal="right" vertical="center" shrinkToFit="1"/>
    </xf>
    <xf numFmtId="178" fontId="7" fillId="0" borderId="193" xfId="0" applyNumberFormat="1" applyFont="1" applyBorder="1" applyAlignment="1">
      <alignment horizontal="right" vertical="center" shrinkToFit="1"/>
    </xf>
    <xf numFmtId="178" fontId="7" fillId="0" borderId="194" xfId="0" applyNumberFormat="1" applyFont="1" applyBorder="1" applyAlignment="1">
      <alignment horizontal="right" vertical="center" shrinkToFit="1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5" xfId="0" applyNumberFormat="1" applyFont="1" applyBorder="1" applyAlignment="1">
      <alignment horizontal="right" vertical="center" shrinkToFit="1"/>
    </xf>
    <xf numFmtId="178" fontId="7" fillId="0" borderId="14" xfId="0" applyNumberFormat="1" applyFont="1" applyBorder="1" applyAlignment="1">
      <alignment horizontal="right" vertical="center" shrinkToFit="1"/>
    </xf>
    <xf numFmtId="178" fontId="7" fillId="0" borderId="6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41" fontId="3" fillId="0" borderId="187" xfId="1" applyNumberFormat="1" applyFont="1" applyFill="1" applyBorder="1" applyAlignment="1">
      <alignment horizontal="right" vertical="center" shrinkToFit="1"/>
    </xf>
    <xf numFmtId="178" fontId="7" fillId="0" borderId="8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3" fillId="0" borderId="28" xfId="0" applyNumberFormat="1" applyFont="1" applyBorder="1" applyAlignment="1">
      <alignment horizontal="right" vertical="center" shrinkToFit="1"/>
    </xf>
    <xf numFmtId="178" fontId="3" fillId="0" borderId="192" xfId="0" applyNumberFormat="1" applyFont="1" applyBorder="1" applyAlignment="1">
      <alignment horizontal="right" vertical="center" shrinkToFit="1"/>
    </xf>
    <xf numFmtId="178" fontId="3" fillId="0" borderId="193" xfId="0" applyNumberFormat="1" applyFont="1" applyBorder="1" applyAlignment="1">
      <alignment horizontal="right" vertical="center" shrinkToFit="1"/>
    </xf>
    <xf numFmtId="178" fontId="3" fillId="0" borderId="194" xfId="0" applyNumberFormat="1" applyFont="1" applyBorder="1" applyAlignment="1">
      <alignment horizontal="right" vertical="center" shrinkToFit="1"/>
    </xf>
    <xf numFmtId="178" fontId="3" fillId="0" borderId="38" xfId="0" applyNumberFormat="1" applyFont="1" applyBorder="1" applyAlignment="1">
      <alignment horizontal="right" vertical="center" shrinkToFit="1"/>
    </xf>
    <xf numFmtId="178" fontId="3" fillId="0" borderId="5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178" fontId="3" fillId="0" borderId="7" xfId="0" applyNumberFormat="1" applyFont="1" applyBorder="1" applyAlignment="1">
      <alignment horizontal="right" vertical="center" shrinkToFit="1"/>
    </xf>
    <xf numFmtId="178" fontId="3" fillId="0" borderId="8" xfId="0" applyNumberFormat="1" applyFont="1" applyBorder="1" applyAlignment="1">
      <alignment horizontal="right" vertical="center" shrinkToFit="1"/>
    </xf>
    <xf numFmtId="41" fontId="26" fillId="0" borderId="175" xfId="1" applyNumberFormat="1" applyFont="1" applyBorder="1" applyAlignment="1">
      <alignment horizontal="right" vertical="center" shrinkToFit="1"/>
    </xf>
    <xf numFmtId="178" fontId="27" fillId="0" borderId="61" xfId="1" applyNumberFormat="1" applyFont="1" applyBorder="1" applyAlignment="1">
      <alignment horizontal="right" vertical="center" shrinkToFit="1"/>
    </xf>
    <xf numFmtId="178" fontId="27" fillId="0" borderId="176" xfId="1" applyNumberFormat="1" applyFont="1" applyBorder="1" applyAlignment="1">
      <alignment horizontal="right" vertical="center" shrinkToFit="1"/>
    </xf>
    <xf numFmtId="41" fontId="26" fillId="0" borderId="158" xfId="1" applyNumberFormat="1" applyFont="1" applyBorder="1" applyAlignment="1">
      <alignment horizontal="right" vertical="center" shrinkToFit="1"/>
    </xf>
    <xf numFmtId="178" fontId="27" fillId="0" borderId="20" xfId="1" applyNumberFormat="1" applyFont="1" applyBorder="1" applyAlignment="1">
      <alignment horizontal="right" vertical="center" shrinkToFit="1"/>
    </xf>
    <xf numFmtId="41" fontId="26" fillId="0" borderId="190" xfId="1" applyNumberFormat="1" applyFont="1" applyBorder="1" applyAlignment="1">
      <alignment horizontal="right" vertical="center" shrinkToFit="1"/>
    </xf>
    <xf numFmtId="41" fontId="26" fillId="0" borderId="61" xfId="1" applyNumberFormat="1" applyFont="1" applyBorder="1" applyAlignment="1">
      <alignment horizontal="right" vertical="center" shrinkToFit="1"/>
    </xf>
    <xf numFmtId="41" fontId="26" fillId="0" borderId="191" xfId="1" applyNumberFormat="1" applyFont="1" applyBorder="1" applyAlignment="1">
      <alignment horizontal="right" vertical="center" shrinkToFit="1"/>
    </xf>
    <xf numFmtId="178" fontId="27" fillId="0" borderId="94" xfId="1" applyNumberFormat="1" applyFont="1" applyBorder="1" applyAlignment="1">
      <alignment horizontal="right" vertical="center" shrinkToFit="1"/>
    </xf>
    <xf numFmtId="41" fontId="26" fillId="0" borderId="62" xfId="1" applyNumberFormat="1" applyFont="1" applyBorder="1" applyAlignment="1">
      <alignment horizontal="right" vertical="center" shrinkToFit="1"/>
    </xf>
    <xf numFmtId="178" fontId="27" fillId="0" borderId="46" xfId="1" applyNumberFormat="1" applyFont="1" applyBorder="1" applyAlignment="1">
      <alignment horizontal="right" vertical="center" shrinkToFit="1"/>
    </xf>
    <xf numFmtId="178" fontId="27" fillId="0" borderId="177" xfId="1" applyNumberFormat="1" applyFont="1" applyBorder="1" applyAlignment="1">
      <alignment horizontal="right" vertical="center" shrinkToFit="1"/>
    </xf>
    <xf numFmtId="41" fontId="26" fillId="0" borderId="161" xfId="1" applyNumberFormat="1" applyFont="1" applyBorder="1" applyAlignment="1">
      <alignment horizontal="right" vertical="center" shrinkToFit="1"/>
    </xf>
    <xf numFmtId="178" fontId="27" fillId="0" borderId="12" xfId="1" applyNumberFormat="1" applyFont="1" applyBorder="1" applyAlignment="1">
      <alignment horizontal="right" vertical="center" shrinkToFit="1"/>
    </xf>
    <xf numFmtId="41" fontId="26" fillId="0" borderId="103" xfId="1" applyNumberFormat="1" applyFont="1" applyBorder="1" applyAlignment="1">
      <alignment horizontal="right" vertical="center" shrinkToFit="1"/>
    </xf>
    <xf numFmtId="41" fontId="26" fillId="0" borderId="46" xfId="1" applyNumberFormat="1" applyFont="1" applyBorder="1" applyAlignment="1">
      <alignment horizontal="right" vertical="center" shrinkToFit="1"/>
    </xf>
    <xf numFmtId="41" fontId="26" fillId="0" borderId="192" xfId="1" applyNumberFormat="1" applyFont="1" applyBorder="1" applyAlignment="1">
      <alignment horizontal="right" vertical="center" shrinkToFit="1"/>
    </xf>
    <xf numFmtId="178" fontId="27" fillId="0" borderId="96" xfId="1" applyNumberFormat="1" applyFont="1" applyBorder="1" applyAlignment="1">
      <alignment horizontal="right" vertical="center" shrinkToFit="1"/>
    </xf>
    <xf numFmtId="41" fontId="26" fillId="0" borderId="63" xfId="1" applyNumberFormat="1" applyFont="1" applyBorder="1" applyAlignment="1">
      <alignment horizontal="right" vertical="center" shrinkToFit="1"/>
    </xf>
    <xf numFmtId="178" fontId="27" fillId="0" borderId="47" xfId="1" applyNumberFormat="1" applyFont="1" applyBorder="1" applyAlignment="1">
      <alignment horizontal="right" vertical="center" shrinkToFit="1"/>
    </xf>
    <xf numFmtId="178" fontId="27" fillId="0" borderId="178" xfId="1" applyNumberFormat="1" applyFont="1" applyBorder="1" applyAlignment="1">
      <alignment horizontal="right" vertical="center" shrinkToFit="1"/>
    </xf>
    <xf numFmtId="41" fontId="26" fillId="0" borderId="162" xfId="1" applyNumberFormat="1" applyFont="1" applyBorder="1" applyAlignment="1">
      <alignment horizontal="right" vertical="center" shrinkToFit="1"/>
    </xf>
    <xf numFmtId="178" fontId="27" fillId="0" borderId="13" xfId="1" applyNumberFormat="1" applyFont="1" applyBorder="1" applyAlignment="1">
      <alignment horizontal="right" vertical="center" shrinkToFit="1"/>
    </xf>
    <xf numFmtId="41" fontId="26" fillId="0" borderId="104" xfId="1" applyNumberFormat="1" applyFont="1" applyBorder="1" applyAlignment="1">
      <alignment horizontal="right" vertical="center" shrinkToFit="1"/>
    </xf>
    <xf numFmtId="41" fontId="26" fillId="0" borderId="47" xfId="1" applyNumberFormat="1" applyFont="1" applyBorder="1" applyAlignment="1">
      <alignment horizontal="right" vertical="center" shrinkToFit="1"/>
    </xf>
    <xf numFmtId="41" fontId="26" fillId="0" borderId="193" xfId="1" applyNumberFormat="1" applyFont="1" applyBorder="1" applyAlignment="1">
      <alignment horizontal="right" vertical="center" shrinkToFit="1"/>
    </xf>
    <xf numFmtId="178" fontId="27" fillId="0" borderId="98" xfId="1" applyNumberFormat="1" applyFont="1" applyBorder="1" applyAlignment="1">
      <alignment horizontal="right" vertical="center" shrinkToFit="1"/>
    </xf>
    <xf numFmtId="41" fontId="26" fillId="0" borderId="179" xfId="1" applyNumberFormat="1" applyFont="1" applyBorder="1" applyAlignment="1">
      <alignment horizontal="right" vertical="center" shrinkToFit="1"/>
    </xf>
    <xf numFmtId="178" fontId="27" fillId="0" borderId="52" xfId="1" applyNumberFormat="1" applyFont="1" applyBorder="1" applyAlignment="1">
      <alignment horizontal="right" vertical="center" shrinkToFit="1"/>
    </xf>
    <xf numFmtId="178" fontId="27" fillId="0" borderId="180" xfId="1" applyNumberFormat="1" applyFont="1" applyBorder="1" applyAlignment="1">
      <alignment horizontal="right" vertical="center" shrinkToFit="1"/>
    </xf>
    <xf numFmtId="41" fontId="26" fillId="0" borderId="163" xfId="1" applyNumberFormat="1" applyFont="1" applyBorder="1" applyAlignment="1">
      <alignment horizontal="right" vertical="center" shrinkToFit="1"/>
    </xf>
    <xf numFmtId="178" fontId="27" fillId="0" borderId="11" xfId="1" applyNumberFormat="1" applyFont="1" applyBorder="1" applyAlignment="1">
      <alignment horizontal="right" vertical="center" shrinkToFit="1"/>
    </xf>
    <xf numFmtId="41" fontId="26" fillId="0" borderId="134" xfId="1" applyNumberFormat="1" applyFont="1" applyBorder="1" applyAlignment="1">
      <alignment horizontal="right" vertical="center" shrinkToFit="1"/>
    </xf>
    <xf numFmtId="41" fontId="26" fillId="0" borderId="52" xfId="1" applyNumberFormat="1" applyFont="1" applyBorder="1" applyAlignment="1">
      <alignment horizontal="right" vertical="center" shrinkToFit="1"/>
    </xf>
    <xf numFmtId="41" fontId="26" fillId="0" borderId="194" xfId="1" applyNumberFormat="1" applyFont="1" applyBorder="1" applyAlignment="1">
      <alignment horizontal="right" vertical="center" shrinkToFit="1"/>
    </xf>
    <xf numFmtId="178" fontId="27" fillId="0" borderId="101" xfId="1" applyNumberFormat="1" applyFont="1" applyBorder="1" applyAlignment="1">
      <alignment horizontal="right" vertical="center" shrinkToFit="1"/>
    </xf>
    <xf numFmtId="41" fontId="26" fillId="0" borderId="39" xfId="1" applyNumberFormat="1" applyFont="1" applyBorder="1" applyAlignment="1">
      <alignment horizontal="right" vertical="center" shrinkToFit="1"/>
    </xf>
    <xf numFmtId="178" fontId="27" fillId="0" borderId="51" xfId="1" applyNumberFormat="1" applyFont="1" applyBorder="1" applyAlignment="1">
      <alignment horizontal="right" vertical="center" shrinkToFit="1"/>
    </xf>
    <xf numFmtId="178" fontId="27" fillId="0" borderId="37" xfId="1" applyNumberFormat="1" applyFont="1" applyBorder="1" applyAlignment="1">
      <alignment horizontal="right" vertical="center" shrinkToFit="1"/>
    </xf>
    <xf numFmtId="41" fontId="26" fillId="0" borderId="121" xfId="1" applyNumberFormat="1" applyFont="1" applyBorder="1" applyAlignment="1">
      <alignment horizontal="right" vertical="center" shrinkToFit="1"/>
    </xf>
    <xf numFmtId="41" fontId="26" fillId="0" borderId="195" xfId="1" applyNumberFormat="1" applyFont="1" applyBorder="1" applyAlignment="1">
      <alignment horizontal="right" vertical="center" shrinkToFit="1"/>
    </xf>
    <xf numFmtId="41" fontId="26" fillId="0" borderId="23" xfId="1" applyNumberFormat="1" applyFont="1" applyBorder="1" applyAlignment="1">
      <alignment horizontal="right" vertical="center" shrinkToFit="1"/>
    </xf>
    <xf numFmtId="41" fontId="26" fillId="0" borderId="38" xfId="1" applyNumberFormat="1" applyFont="1" applyBorder="1" applyAlignment="1">
      <alignment horizontal="right" vertical="center" shrinkToFit="1"/>
    </xf>
    <xf numFmtId="178" fontId="27" fillId="0" borderId="106" xfId="1" applyNumberFormat="1" applyFont="1" applyBorder="1" applyAlignment="1">
      <alignment horizontal="right" vertical="center" shrinkToFit="1"/>
    </xf>
    <xf numFmtId="41" fontId="26" fillId="0" borderId="183" xfId="1" applyNumberFormat="1" applyFont="1" applyBorder="1" applyAlignment="1">
      <alignment horizontal="right" vertical="center" shrinkToFit="1"/>
    </xf>
    <xf numFmtId="178" fontId="27" fillId="0" borderId="14" xfId="1" applyNumberFormat="1" applyFont="1" applyBorder="1" applyAlignment="1">
      <alignment horizontal="right" vertical="center" shrinkToFit="1"/>
    </xf>
    <xf numFmtId="178" fontId="27" fillId="0" borderId="88" xfId="1" applyNumberFormat="1" applyFont="1" applyBorder="1" applyAlignment="1">
      <alignment horizontal="right" vertical="center" shrinkToFit="1"/>
    </xf>
    <xf numFmtId="41" fontId="26" fillId="0" borderId="87" xfId="1" applyNumberFormat="1" applyFont="1" applyBorder="1" applyAlignment="1">
      <alignment horizontal="right" vertical="center" shrinkToFit="1"/>
    </xf>
    <xf numFmtId="178" fontId="27" fillId="0" borderId="108" xfId="1" applyNumberFormat="1" applyFont="1" applyBorder="1" applyAlignment="1">
      <alignment horizontal="right" vertical="center" shrinkToFit="1"/>
    </xf>
    <xf numFmtId="41" fontId="26" fillId="0" borderId="5" xfId="1" applyNumberFormat="1" applyFont="1" applyBorder="1" applyAlignment="1">
      <alignment horizontal="right" vertical="center" shrinkToFit="1"/>
    </xf>
    <xf numFmtId="41" fontId="26" fillId="0" borderId="14" xfId="1" applyNumberFormat="1" applyFont="1" applyBorder="1" applyAlignment="1">
      <alignment horizontal="right" vertical="center" shrinkToFit="1"/>
    </xf>
    <xf numFmtId="41" fontId="26" fillId="0" borderId="184" xfId="1" applyNumberFormat="1" applyFont="1" applyBorder="1" applyAlignment="1">
      <alignment horizontal="right" vertical="center" shrinkToFit="1"/>
    </xf>
    <xf numFmtId="178" fontId="27" fillId="0" borderId="15" xfId="1" applyNumberFormat="1" applyFont="1" applyBorder="1" applyAlignment="1">
      <alignment horizontal="right" vertical="center" shrinkToFit="1"/>
    </xf>
    <xf numFmtId="178" fontId="27" fillId="0" borderId="90" xfId="1" applyNumberFormat="1" applyFont="1" applyBorder="1" applyAlignment="1">
      <alignment horizontal="right" vertical="center" shrinkToFit="1"/>
    </xf>
    <xf numFmtId="41" fontId="26" fillId="0" borderId="89" xfId="1" applyNumberFormat="1" applyFont="1" applyBorder="1" applyAlignment="1">
      <alignment horizontal="right" vertical="center" shrinkToFit="1"/>
    </xf>
    <xf numFmtId="178" fontId="27" fillId="0" borderId="110" xfId="1" applyNumberFormat="1" applyFont="1" applyBorder="1" applyAlignment="1">
      <alignment horizontal="right" vertical="center" shrinkToFit="1"/>
    </xf>
    <xf numFmtId="41" fontId="26" fillId="0" borderId="6" xfId="1" applyNumberFormat="1" applyFont="1" applyBorder="1" applyAlignment="1">
      <alignment horizontal="right" vertical="center" shrinkToFit="1"/>
    </xf>
    <xf numFmtId="41" fontId="26" fillId="0" borderId="15" xfId="1" applyNumberFormat="1" applyFont="1" applyBorder="1" applyAlignment="1">
      <alignment horizontal="right" vertical="center" shrinkToFit="1"/>
    </xf>
    <xf numFmtId="41" fontId="26" fillId="0" borderId="187" xfId="1" applyNumberFormat="1" applyFont="1" applyBorder="1" applyAlignment="1">
      <alignment horizontal="right" vertical="center" shrinkToFit="1"/>
    </xf>
    <xf numFmtId="178" fontId="27" fillId="0" borderId="16" xfId="1" applyNumberFormat="1" applyFont="1" applyBorder="1" applyAlignment="1">
      <alignment horizontal="right" vertical="center" shrinkToFit="1"/>
    </xf>
    <xf numFmtId="178" fontId="27" fillId="0" borderId="91" xfId="1" applyNumberFormat="1" applyFont="1" applyBorder="1" applyAlignment="1">
      <alignment horizontal="right" vertical="center" shrinkToFit="1"/>
    </xf>
    <xf numFmtId="41" fontId="26" fillId="0" borderId="68" xfId="1" applyNumberFormat="1" applyFont="1" applyBorder="1" applyAlignment="1">
      <alignment horizontal="right" vertical="center" shrinkToFit="1"/>
    </xf>
    <xf numFmtId="178" fontId="27" fillId="0" borderId="112" xfId="1" applyNumberFormat="1" applyFont="1" applyBorder="1" applyAlignment="1">
      <alignment horizontal="right" vertical="center" shrinkToFit="1"/>
    </xf>
    <xf numFmtId="41" fontId="26" fillId="0" borderId="7" xfId="1" applyNumberFormat="1" applyFont="1" applyBorder="1" applyAlignment="1">
      <alignment horizontal="right" vertical="center" shrinkToFit="1"/>
    </xf>
    <xf numFmtId="41" fontId="26" fillId="0" borderId="16" xfId="1" applyNumberFormat="1" applyFont="1" applyBorder="1" applyAlignment="1">
      <alignment horizontal="right" vertical="center" shrinkToFit="1"/>
    </xf>
    <xf numFmtId="41" fontId="26" fillId="0" borderId="196" xfId="1" applyNumberFormat="1" applyFont="1" applyBorder="1" applyAlignment="1">
      <alignment horizontal="right" vertical="center" shrinkToFit="1"/>
    </xf>
    <xf numFmtId="178" fontId="27" fillId="0" borderId="17" xfId="1" applyNumberFormat="1" applyFont="1" applyBorder="1" applyAlignment="1">
      <alignment horizontal="right" vertical="center" shrinkToFit="1"/>
    </xf>
    <xf numFmtId="178" fontId="27" fillId="0" borderId="93" xfId="1" applyNumberFormat="1" applyFont="1" applyBorder="1" applyAlignment="1">
      <alignment horizontal="right" vertical="center" shrinkToFit="1"/>
    </xf>
    <xf numFmtId="41" fontId="26" fillId="0" borderId="92" xfId="1" applyNumberFormat="1" applyFont="1" applyBorder="1" applyAlignment="1">
      <alignment horizontal="right" vertical="center" shrinkToFit="1"/>
    </xf>
    <xf numFmtId="178" fontId="27" fillId="0" borderId="114" xfId="1" applyNumberFormat="1" applyFont="1" applyBorder="1" applyAlignment="1">
      <alignment horizontal="right" vertical="center" shrinkToFit="1"/>
    </xf>
    <xf numFmtId="41" fontId="26" fillId="0" borderId="8" xfId="1" applyNumberFormat="1" applyFont="1" applyBorder="1" applyAlignment="1">
      <alignment horizontal="right" vertical="center" shrinkToFit="1"/>
    </xf>
    <xf numFmtId="41" fontId="26" fillId="0" borderId="17" xfId="1" applyNumberFormat="1" applyFont="1" applyBorder="1" applyAlignment="1">
      <alignment horizontal="right" vertical="center" shrinkToFit="1"/>
    </xf>
    <xf numFmtId="41" fontId="26" fillId="0" borderId="174" xfId="1" applyNumberFormat="1" applyFont="1" applyBorder="1" applyAlignment="1">
      <alignment horizontal="right" vertical="center" shrinkToFit="1"/>
    </xf>
    <xf numFmtId="41" fontId="26" fillId="0" borderId="50" xfId="1" applyNumberFormat="1" applyFont="1" applyBorder="1" applyAlignment="1">
      <alignment vertical="center" shrinkToFit="1"/>
    </xf>
    <xf numFmtId="41" fontId="26" fillId="0" borderId="160" xfId="1" applyNumberFormat="1" applyFont="1" applyBorder="1" applyAlignment="1">
      <alignment vertical="center" shrinkToFit="1"/>
    </xf>
    <xf numFmtId="41" fontId="26" fillId="0" borderId="95" xfId="1" applyNumberFormat="1" applyFont="1" applyBorder="1" applyAlignment="1">
      <alignment vertical="center" shrinkToFit="1"/>
    </xf>
    <xf numFmtId="41" fontId="26" fillId="0" borderId="146" xfId="1" applyNumberFormat="1" applyFont="1" applyBorder="1" applyAlignment="1">
      <alignment horizontal="right" vertical="center" shrinkToFit="1"/>
    </xf>
    <xf numFmtId="41" fontId="26" fillId="0" borderId="2" xfId="1" applyNumberFormat="1" applyFont="1" applyBorder="1" applyAlignment="1">
      <alignment vertical="center" shrinkToFit="1"/>
    </xf>
    <xf numFmtId="41" fontId="26" fillId="0" borderId="130" xfId="1" applyNumberFormat="1" applyFont="1" applyBorder="1" applyAlignment="1">
      <alignment vertical="center" shrinkToFit="1"/>
    </xf>
    <xf numFmtId="41" fontId="26" fillId="0" borderId="97" xfId="1" applyNumberFormat="1" applyFont="1" applyBorder="1" applyAlignment="1">
      <alignment vertical="center" shrinkToFit="1"/>
    </xf>
    <xf numFmtId="41" fontId="26" fillId="0" borderId="149" xfId="1" applyNumberFormat="1" applyFont="1" applyBorder="1" applyAlignment="1">
      <alignment horizontal="right" vertical="center" shrinkToFit="1"/>
    </xf>
    <xf numFmtId="41" fontId="26" fillId="0" borderId="3" xfId="1" applyNumberFormat="1" applyFont="1" applyBorder="1" applyAlignment="1">
      <alignment vertical="center" shrinkToFit="1"/>
    </xf>
    <xf numFmtId="41" fontId="26" fillId="0" borderId="132" xfId="1" applyNumberFormat="1" applyFont="1" applyBorder="1" applyAlignment="1">
      <alignment vertical="center" shrinkToFit="1"/>
    </xf>
    <xf numFmtId="41" fontId="26" fillId="0" borderId="99" xfId="1" applyNumberFormat="1" applyFont="1" applyBorder="1" applyAlignment="1">
      <alignment vertical="center" shrinkToFit="1"/>
    </xf>
    <xf numFmtId="41" fontId="26" fillId="0" borderId="152" xfId="1" applyNumberFormat="1" applyFont="1" applyBorder="1" applyAlignment="1">
      <alignment horizontal="right" vertical="center" shrinkToFit="1"/>
    </xf>
    <xf numFmtId="41" fontId="26" fillId="0" borderId="1" xfId="1" applyNumberFormat="1" applyFont="1" applyBorder="1" applyAlignment="1">
      <alignment vertical="center" shrinkToFit="1"/>
    </xf>
    <xf numFmtId="41" fontId="26" fillId="0" borderId="135" xfId="1" applyNumberFormat="1" applyFont="1" applyBorder="1" applyAlignment="1">
      <alignment vertical="center" shrinkToFit="1"/>
    </xf>
    <xf numFmtId="41" fontId="26" fillId="0" borderId="102" xfId="1" applyNumberFormat="1" applyFont="1" applyBorder="1" applyAlignment="1">
      <alignment vertical="center" shrinkToFit="1"/>
    </xf>
    <xf numFmtId="41" fontId="26" fillId="0" borderId="125" xfId="1" applyNumberFormat="1" applyFont="1" applyBorder="1" applyAlignment="1">
      <alignment horizontal="right" vertical="center" shrinkToFit="1"/>
    </xf>
    <xf numFmtId="41" fontId="26" fillId="0" borderId="9" xfId="1" applyNumberFormat="1" applyFont="1" applyBorder="1" applyAlignment="1">
      <alignment vertical="center" shrinkToFit="1"/>
    </xf>
    <xf numFmtId="41" fontId="26" fillId="0" borderId="66" xfId="1" applyNumberFormat="1" applyFont="1" applyBorder="1" applyAlignment="1">
      <alignment vertical="center" shrinkToFit="1"/>
    </xf>
    <xf numFmtId="41" fontId="26" fillId="0" borderId="120" xfId="1" applyNumberFormat="1" applyFont="1" applyBorder="1" applyAlignment="1">
      <alignment vertical="center" shrinkToFit="1"/>
    </xf>
    <xf numFmtId="41" fontId="26" fillId="0" borderId="155" xfId="0" quotePrefix="1" applyNumberFormat="1" applyFont="1" applyBorder="1" applyAlignment="1" applyProtection="1">
      <alignment horizontal="right" vertical="center" shrinkToFit="1"/>
      <protection locked="0"/>
    </xf>
    <xf numFmtId="41" fontId="26" fillId="0" borderId="5" xfId="0" quotePrefix="1" applyNumberFormat="1" applyFont="1" applyBorder="1" applyAlignment="1" applyProtection="1">
      <alignment vertical="center" shrinkToFit="1"/>
      <protection locked="0"/>
    </xf>
    <xf numFmtId="41" fontId="26" fillId="0" borderId="87" xfId="0" quotePrefix="1" applyNumberFormat="1" applyFont="1" applyBorder="1" applyAlignment="1" applyProtection="1">
      <alignment vertical="center" shrinkToFit="1"/>
      <protection locked="0"/>
    </xf>
    <xf numFmtId="41" fontId="26" fillId="0" borderId="167" xfId="0" quotePrefix="1" applyNumberFormat="1" applyFont="1" applyBorder="1" applyAlignment="1" applyProtection="1">
      <alignment vertical="center" shrinkToFit="1"/>
      <protection locked="0"/>
    </xf>
    <xf numFmtId="41" fontId="26" fillId="0" borderId="109" xfId="0" quotePrefix="1" applyNumberFormat="1" applyFont="1" applyBorder="1" applyAlignment="1" applyProtection="1">
      <alignment vertical="center" shrinkToFit="1"/>
      <protection locked="0"/>
    </xf>
    <xf numFmtId="41" fontId="26" fillId="0" borderId="156" xfId="0" quotePrefix="1" applyNumberFormat="1" applyFont="1" applyBorder="1" applyAlignment="1" applyProtection="1">
      <alignment horizontal="right" vertical="center" shrinkToFit="1"/>
      <protection locked="0"/>
    </xf>
    <xf numFmtId="41" fontId="26" fillId="0" borderId="6" xfId="0" quotePrefix="1" applyNumberFormat="1" applyFont="1" applyBorder="1" applyAlignment="1" applyProtection="1">
      <alignment vertical="center" shrinkToFit="1"/>
      <protection locked="0"/>
    </xf>
    <xf numFmtId="41" fontId="26" fillId="0" borderId="89" xfId="0" quotePrefix="1" applyNumberFormat="1" applyFont="1" applyBorder="1" applyAlignment="1" applyProtection="1">
      <alignment vertical="center" shrinkToFit="1"/>
      <protection locked="0"/>
    </xf>
    <xf numFmtId="41" fontId="26" fillId="0" borderId="170" xfId="0" quotePrefix="1" applyNumberFormat="1" applyFont="1" applyBorder="1" applyAlignment="1" applyProtection="1">
      <alignment vertical="center" shrinkToFit="1"/>
      <protection locked="0"/>
    </xf>
    <xf numFmtId="41" fontId="26" fillId="0" borderId="111" xfId="0" quotePrefix="1" applyNumberFormat="1" applyFont="1" applyBorder="1" applyAlignment="1" applyProtection="1">
      <alignment vertical="center" shrinkToFit="1"/>
      <protection locked="0"/>
    </xf>
    <xf numFmtId="41" fontId="26" fillId="0" borderId="67" xfId="0" quotePrefix="1" applyNumberFormat="1" applyFont="1" applyBorder="1" applyAlignment="1" applyProtection="1">
      <alignment horizontal="right" vertical="center" shrinkToFit="1"/>
      <protection locked="0"/>
    </xf>
    <xf numFmtId="41" fontId="26" fillId="0" borderId="7" xfId="0" quotePrefix="1" applyNumberFormat="1" applyFont="1" applyBorder="1" applyAlignment="1" applyProtection="1">
      <alignment vertical="center" shrinkToFit="1"/>
      <protection locked="0"/>
    </xf>
    <xf numFmtId="41" fontId="26" fillId="0" borderId="68" xfId="0" quotePrefix="1" applyNumberFormat="1" applyFont="1" applyBorder="1" applyAlignment="1" applyProtection="1">
      <alignment vertical="center" shrinkToFit="1"/>
      <protection locked="0"/>
    </xf>
    <xf numFmtId="41" fontId="26" fillId="0" borderId="173" xfId="0" quotePrefix="1" applyNumberFormat="1" applyFont="1" applyBorder="1" applyAlignment="1" applyProtection="1">
      <alignment vertical="center" shrinkToFit="1"/>
      <protection locked="0"/>
    </xf>
    <xf numFmtId="41" fontId="26" fillId="0" borderId="113" xfId="0" quotePrefix="1" applyNumberFormat="1" applyFont="1" applyBorder="1" applyAlignment="1" applyProtection="1">
      <alignment vertical="center" shrinkToFit="1"/>
      <protection locked="0"/>
    </xf>
    <xf numFmtId="41" fontId="26" fillId="0" borderId="157" xfId="0" quotePrefix="1" applyNumberFormat="1" applyFont="1" applyBorder="1" applyAlignment="1" applyProtection="1">
      <alignment horizontal="right" vertical="center" shrinkToFit="1"/>
      <protection locked="0"/>
    </xf>
    <xf numFmtId="41" fontId="26" fillId="0" borderId="8" xfId="0" quotePrefix="1" applyNumberFormat="1" applyFont="1" applyBorder="1" applyAlignment="1" applyProtection="1">
      <alignment vertical="center" shrinkToFit="1"/>
      <protection locked="0"/>
    </xf>
    <xf numFmtId="41" fontId="26" fillId="0" borderId="92" xfId="0" quotePrefix="1" applyNumberFormat="1" applyFont="1" applyBorder="1" applyAlignment="1" applyProtection="1">
      <alignment vertical="center" shrinkToFit="1"/>
      <protection locked="0"/>
    </xf>
    <xf numFmtId="41" fontId="26" fillId="0" borderId="271" xfId="0" quotePrefix="1" applyNumberFormat="1" applyFont="1" applyBorder="1" applyAlignment="1" applyProtection="1">
      <alignment vertical="center" shrinkToFit="1"/>
      <protection locked="0"/>
    </xf>
    <xf numFmtId="41" fontId="26" fillId="0" borderId="115" xfId="0" quotePrefix="1" applyNumberFormat="1" applyFont="1" applyBorder="1" applyAlignment="1" applyProtection="1">
      <alignment vertical="center" shrinkToFit="1"/>
      <protection locked="0"/>
    </xf>
    <xf numFmtId="41" fontId="26" fillId="0" borderId="159" xfId="2" applyNumberFormat="1" applyFont="1" applyFill="1" applyBorder="1" applyAlignment="1">
      <alignment horizontal="center" vertical="center"/>
    </xf>
    <xf numFmtId="41" fontId="26" fillId="0" borderId="159" xfId="1" applyNumberFormat="1" applyFont="1" applyBorder="1" applyAlignment="1">
      <alignment horizontal="right" vertical="center"/>
    </xf>
    <xf numFmtId="41" fontId="26" fillId="0" borderId="160" xfId="1" applyNumberFormat="1" applyFont="1" applyBorder="1" applyAlignment="1">
      <alignment horizontal="right" vertical="center"/>
    </xf>
    <xf numFmtId="41" fontId="26" fillId="0" borderId="95" xfId="1" applyNumberFormat="1" applyFont="1" applyBorder="1" applyAlignment="1">
      <alignment horizontal="right" vertical="center"/>
    </xf>
    <xf numFmtId="41" fontId="26" fillId="0" borderId="174" xfId="1" applyNumberFormat="1" applyFont="1" applyBorder="1" applyAlignment="1">
      <alignment horizontal="right" vertical="center"/>
    </xf>
    <xf numFmtId="41" fontId="26" fillId="0" borderId="158" xfId="1" applyNumberFormat="1" applyFont="1" applyBorder="1" applyAlignment="1">
      <alignment horizontal="right" vertical="center"/>
    </xf>
    <xf numFmtId="41" fontId="26" fillId="0" borderId="50" xfId="1" applyNumberFormat="1" applyFont="1" applyBorder="1" applyAlignment="1">
      <alignment horizontal="right" vertical="center"/>
    </xf>
    <xf numFmtId="41" fontId="26" fillId="0" borderId="131" xfId="2" applyNumberFormat="1" applyFont="1" applyFill="1" applyBorder="1" applyAlignment="1">
      <alignment horizontal="center" vertical="center"/>
    </xf>
    <xf numFmtId="41" fontId="26" fillId="0" borderId="131" xfId="1" applyNumberFormat="1" applyFont="1" applyBorder="1" applyAlignment="1">
      <alignment horizontal="right" vertical="center"/>
    </xf>
    <xf numFmtId="41" fontId="26" fillId="0" borderId="130" xfId="1" applyNumberFormat="1" applyFont="1" applyBorder="1" applyAlignment="1">
      <alignment horizontal="right" vertical="center"/>
    </xf>
    <xf numFmtId="41" fontId="26" fillId="0" borderId="97" xfId="1" applyNumberFormat="1" applyFont="1" applyBorder="1" applyAlignment="1">
      <alignment horizontal="right" vertical="center"/>
    </xf>
    <xf numFmtId="41" fontId="26" fillId="0" borderId="146" xfId="1" applyNumberFormat="1" applyFont="1" applyBorder="1" applyAlignment="1">
      <alignment horizontal="right" vertical="center"/>
    </xf>
    <xf numFmtId="41" fontId="26" fillId="0" borderId="161" xfId="1" applyNumberFormat="1" applyFont="1" applyBorder="1" applyAlignment="1">
      <alignment horizontal="right" vertical="center"/>
    </xf>
    <xf numFmtId="41" fontId="26" fillId="0" borderId="2" xfId="1" applyNumberFormat="1" applyFont="1" applyBorder="1" applyAlignment="1">
      <alignment horizontal="right" vertical="center"/>
    </xf>
    <xf numFmtId="41" fontId="26" fillId="0" borderId="133" xfId="2" applyNumberFormat="1" applyFont="1" applyFill="1" applyBorder="1" applyAlignment="1">
      <alignment horizontal="center" vertical="center"/>
    </xf>
    <xf numFmtId="41" fontId="26" fillId="0" borderId="133" xfId="1" applyNumberFormat="1" applyFont="1" applyBorder="1" applyAlignment="1">
      <alignment horizontal="right" vertical="center"/>
    </xf>
    <xf numFmtId="41" fontId="26" fillId="0" borderId="132" xfId="1" applyNumberFormat="1" applyFont="1" applyBorder="1" applyAlignment="1">
      <alignment horizontal="right" vertical="center"/>
    </xf>
    <xf numFmtId="41" fontId="26" fillId="0" borderId="99" xfId="1" applyNumberFormat="1" applyFont="1" applyBorder="1" applyAlignment="1">
      <alignment horizontal="right" vertical="center"/>
    </xf>
    <xf numFmtId="41" fontId="26" fillId="0" borderId="149" xfId="1" applyNumberFormat="1" applyFont="1" applyBorder="1" applyAlignment="1">
      <alignment horizontal="right" vertical="center"/>
    </xf>
    <xf numFmtId="41" fontId="26" fillId="0" borderId="162" xfId="1" applyNumberFormat="1" applyFont="1" applyBorder="1" applyAlignment="1">
      <alignment horizontal="right" vertical="center"/>
    </xf>
    <xf numFmtId="41" fontId="26" fillId="0" borderId="3" xfId="1" applyNumberFormat="1" applyFont="1" applyBorder="1" applyAlignment="1">
      <alignment horizontal="right" vertical="center"/>
    </xf>
    <xf numFmtId="41" fontId="26" fillId="0" borderId="136" xfId="2" applyNumberFormat="1" applyFont="1" applyFill="1" applyBorder="1" applyAlignment="1">
      <alignment horizontal="center" vertical="center"/>
    </xf>
    <xf numFmtId="41" fontId="26" fillId="0" borderId="136" xfId="1" applyNumberFormat="1" applyFont="1" applyBorder="1" applyAlignment="1">
      <alignment horizontal="right" vertical="center"/>
    </xf>
    <xf numFmtId="41" fontId="26" fillId="0" borderId="135" xfId="1" applyNumberFormat="1" applyFont="1" applyBorder="1" applyAlignment="1">
      <alignment horizontal="right" vertical="center"/>
    </xf>
    <xf numFmtId="41" fontId="26" fillId="0" borderId="102" xfId="1" applyNumberFormat="1" applyFont="1" applyBorder="1" applyAlignment="1">
      <alignment horizontal="right" vertical="center"/>
    </xf>
    <xf numFmtId="41" fontId="26" fillId="0" borderId="152" xfId="1" applyNumberFormat="1" applyFont="1" applyBorder="1" applyAlignment="1">
      <alignment horizontal="right" vertical="center"/>
    </xf>
    <xf numFmtId="41" fontId="26" fillId="0" borderId="163" xfId="1" applyNumberFormat="1" applyFont="1" applyBorder="1" applyAlignment="1">
      <alignment horizontal="right" vertical="center"/>
    </xf>
    <xf numFmtId="41" fontId="26" fillId="0" borderId="1" xfId="1" applyNumberFormat="1" applyFont="1" applyBorder="1" applyAlignment="1">
      <alignment horizontal="right" vertical="center"/>
    </xf>
    <xf numFmtId="41" fontId="26" fillId="0" borderId="164" xfId="2" applyNumberFormat="1" applyFont="1" applyFill="1" applyBorder="1" applyAlignment="1">
      <alignment horizontal="center" vertical="center"/>
    </xf>
    <xf numFmtId="41" fontId="26" fillId="0" borderId="164" xfId="1" applyNumberFormat="1" applyFont="1" applyBorder="1" applyAlignment="1">
      <alignment horizontal="right" vertical="center"/>
    </xf>
    <xf numFmtId="41" fontId="26" fillId="0" borderId="66" xfId="1" applyNumberFormat="1" applyFont="1" applyBorder="1" applyAlignment="1">
      <alignment horizontal="right" vertical="center"/>
    </xf>
    <xf numFmtId="41" fontId="26" fillId="0" borderId="120" xfId="1" applyNumberFormat="1" applyFont="1" applyBorder="1" applyAlignment="1">
      <alignment horizontal="right" vertical="center"/>
    </xf>
    <xf numFmtId="41" fontId="26" fillId="0" borderId="125" xfId="1" applyNumberFormat="1" applyFont="1" applyBorder="1" applyAlignment="1">
      <alignment horizontal="right" vertical="center"/>
    </xf>
    <xf numFmtId="41" fontId="26" fillId="0" borderId="121" xfId="1" applyNumberFormat="1" applyFont="1" applyBorder="1" applyAlignment="1">
      <alignment horizontal="right" vertical="center"/>
    </xf>
    <xf numFmtId="41" fontId="26" fillId="0" borderId="9" xfId="1" applyNumberFormat="1" applyFont="1" applyBorder="1" applyAlignment="1">
      <alignment horizontal="right" vertical="center"/>
    </xf>
    <xf numFmtId="41" fontId="26" fillId="0" borderId="167" xfId="0" quotePrefix="1" applyNumberFormat="1" applyFont="1" applyBorder="1" applyAlignment="1" applyProtection="1">
      <alignment horizontal="right" vertical="center"/>
      <protection locked="0"/>
    </xf>
    <xf numFmtId="41" fontId="26" fillId="0" borderId="208" xfId="0" quotePrefix="1" applyNumberFormat="1" applyFont="1" applyBorder="1" applyAlignment="1" applyProtection="1">
      <alignment horizontal="right" vertical="center"/>
      <protection locked="0"/>
    </xf>
    <xf numFmtId="41" fontId="26" fillId="0" borderId="109" xfId="0" quotePrefix="1" applyNumberFormat="1" applyFont="1" applyBorder="1" applyAlignment="1" applyProtection="1">
      <alignment horizontal="right" vertical="center"/>
      <protection locked="0"/>
    </xf>
    <xf numFmtId="41" fontId="26" fillId="0" borderId="155" xfId="0" quotePrefix="1" applyNumberFormat="1" applyFont="1" applyBorder="1" applyAlignment="1" applyProtection="1">
      <alignment horizontal="right" vertical="center"/>
      <protection locked="0"/>
    </xf>
    <xf numFmtId="41" fontId="26" fillId="0" borderId="87" xfId="0" quotePrefix="1" applyNumberFormat="1" applyFont="1" applyBorder="1" applyAlignment="1" applyProtection="1">
      <alignment horizontal="right" vertical="center"/>
      <protection locked="0"/>
    </xf>
    <xf numFmtId="41" fontId="26" fillId="0" borderId="5" xfId="0" quotePrefix="1" applyNumberFormat="1" applyFont="1" applyBorder="1" applyAlignment="1" applyProtection="1">
      <alignment horizontal="right" vertical="center"/>
      <protection locked="0"/>
    </xf>
    <xf numFmtId="41" fontId="26" fillId="0" borderId="170" xfId="0" quotePrefix="1" applyNumberFormat="1" applyFont="1" applyBorder="1" applyAlignment="1" applyProtection="1">
      <alignment horizontal="right" vertical="center"/>
      <protection locked="0"/>
    </xf>
    <xf numFmtId="41" fontId="26" fillId="0" borderId="223" xfId="0" quotePrefix="1" applyNumberFormat="1" applyFont="1" applyBorder="1" applyAlignment="1" applyProtection="1">
      <alignment horizontal="right" vertical="center"/>
      <protection locked="0"/>
    </xf>
    <xf numFmtId="41" fontId="26" fillId="0" borderId="111" xfId="0" quotePrefix="1" applyNumberFormat="1" applyFont="1" applyBorder="1" applyAlignment="1" applyProtection="1">
      <alignment horizontal="right" vertical="center"/>
      <protection locked="0"/>
    </xf>
    <xf numFmtId="41" fontId="26" fillId="0" borderId="156" xfId="0" quotePrefix="1" applyNumberFormat="1" applyFont="1" applyBorder="1" applyAlignment="1" applyProtection="1">
      <alignment horizontal="right" vertical="center"/>
      <protection locked="0"/>
    </xf>
    <xf numFmtId="41" fontId="26" fillId="0" borderId="89" xfId="0" quotePrefix="1" applyNumberFormat="1" applyFont="1" applyBorder="1" applyAlignment="1" applyProtection="1">
      <alignment horizontal="right" vertical="center"/>
      <protection locked="0"/>
    </xf>
    <xf numFmtId="41" fontId="26" fillId="0" borderId="6" xfId="0" quotePrefix="1" applyNumberFormat="1" applyFont="1" applyBorder="1" applyAlignment="1" applyProtection="1">
      <alignment horizontal="right" vertical="center"/>
      <protection locked="0"/>
    </xf>
    <xf numFmtId="41" fontId="26" fillId="0" borderId="173" xfId="0" quotePrefix="1" applyNumberFormat="1" applyFont="1" applyBorder="1" applyAlignment="1" applyProtection="1">
      <alignment horizontal="right" vertical="center"/>
      <protection locked="0"/>
    </xf>
    <xf numFmtId="41" fontId="26" fillId="0" borderId="211" xfId="0" quotePrefix="1" applyNumberFormat="1" applyFont="1" applyBorder="1" applyAlignment="1" applyProtection="1">
      <alignment horizontal="right" vertical="center"/>
      <protection locked="0"/>
    </xf>
    <xf numFmtId="41" fontId="26" fillId="0" borderId="113" xfId="0" quotePrefix="1" applyNumberFormat="1" applyFont="1" applyBorder="1" applyAlignment="1" applyProtection="1">
      <alignment horizontal="right" vertical="center"/>
      <protection locked="0"/>
    </xf>
    <xf numFmtId="41" fontId="26" fillId="0" borderId="67" xfId="0" quotePrefix="1" applyNumberFormat="1" applyFont="1" applyBorder="1" applyAlignment="1" applyProtection="1">
      <alignment horizontal="right" vertical="center"/>
      <protection locked="0"/>
    </xf>
    <xf numFmtId="41" fontId="26" fillId="0" borderId="68" xfId="0" quotePrefix="1" applyNumberFormat="1" applyFont="1" applyBorder="1" applyAlignment="1" applyProtection="1">
      <alignment horizontal="right" vertical="center"/>
      <protection locked="0"/>
    </xf>
    <xf numFmtId="41" fontId="26" fillId="0" borderId="7" xfId="0" quotePrefix="1" applyNumberFormat="1" applyFont="1" applyBorder="1" applyAlignment="1" applyProtection="1">
      <alignment horizontal="right" vertical="center"/>
      <protection locked="0"/>
    </xf>
    <xf numFmtId="41" fontId="26" fillId="0" borderId="172" xfId="0" quotePrefix="1" applyNumberFormat="1" applyFont="1" applyBorder="1" applyAlignment="1" applyProtection="1">
      <alignment horizontal="right" vertical="center"/>
      <protection locked="0"/>
    </xf>
    <xf numFmtId="41" fontId="26" fillId="0" borderId="271" xfId="0" quotePrefix="1" applyNumberFormat="1" applyFont="1" applyBorder="1" applyAlignment="1" applyProtection="1">
      <alignment horizontal="right" vertical="center"/>
      <protection locked="0"/>
    </xf>
    <xf numFmtId="41" fontId="26" fillId="0" borderId="272" xfId="0" quotePrefix="1" applyNumberFormat="1" applyFont="1" applyBorder="1" applyAlignment="1" applyProtection="1">
      <alignment horizontal="right" vertical="center"/>
      <protection locked="0"/>
    </xf>
    <xf numFmtId="41" fontId="26" fillId="0" borderId="115" xfId="0" quotePrefix="1" applyNumberFormat="1" applyFont="1" applyBorder="1" applyAlignment="1" applyProtection="1">
      <alignment horizontal="right" vertical="center"/>
      <protection locked="0"/>
    </xf>
    <xf numFmtId="41" fontId="26" fillId="0" borderId="157" xfId="0" quotePrefix="1" applyNumberFormat="1" applyFont="1" applyBorder="1" applyAlignment="1" applyProtection="1">
      <alignment horizontal="right" vertical="center"/>
      <protection locked="0"/>
    </xf>
    <xf numFmtId="41" fontId="26" fillId="0" borderId="92" xfId="0" quotePrefix="1" applyNumberFormat="1" applyFont="1" applyBorder="1" applyAlignment="1" applyProtection="1">
      <alignment horizontal="right" vertical="center"/>
      <protection locked="0"/>
    </xf>
    <xf numFmtId="41" fontId="26" fillId="0" borderId="8" xfId="0" quotePrefix="1" applyNumberFormat="1" applyFont="1" applyBorder="1" applyAlignment="1" applyProtection="1">
      <alignment horizontal="right" vertical="center"/>
      <protection locked="0"/>
    </xf>
    <xf numFmtId="41" fontId="26" fillId="0" borderId="158" xfId="2" applyNumberFormat="1" applyFont="1" applyFill="1" applyBorder="1" applyAlignment="1">
      <alignment horizontal="center" vertical="center"/>
    </xf>
    <xf numFmtId="41" fontId="26" fillId="0" borderId="159" xfId="1" applyNumberFormat="1" applyFont="1" applyBorder="1" applyAlignment="1">
      <alignment horizontal="right" vertical="center" shrinkToFit="1"/>
    </xf>
    <xf numFmtId="41" fontId="26" fillId="0" borderId="95" xfId="1" applyNumberFormat="1" applyFont="1" applyBorder="1" applyAlignment="1">
      <alignment horizontal="right" vertical="center" shrinkToFit="1"/>
    </xf>
    <xf numFmtId="41" fontId="26" fillId="0" borderId="160" xfId="1" applyNumberFormat="1" applyFont="1" applyBorder="1" applyAlignment="1">
      <alignment horizontal="right" vertical="center" shrinkToFit="1"/>
    </xf>
    <xf numFmtId="41" fontId="26" fillId="0" borderId="161" xfId="2" applyNumberFormat="1" applyFont="1" applyFill="1" applyBorder="1" applyAlignment="1">
      <alignment horizontal="center" vertical="center"/>
    </xf>
    <xf numFmtId="41" fontId="26" fillId="0" borderId="131" xfId="1" applyNumberFormat="1" applyFont="1" applyBorder="1" applyAlignment="1">
      <alignment horizontal="right" vertical="center" shrinkToFit="1"/>
    </xf>
    <xf numFmtId="41" fontId="26" fillId="0" borderId="97" xfId="1" applyNumberFormat="1" applyFont="1" applyBorder="1" applyAlignment="1">
      <alignment horizontal="right" vertical="center" shrinkToFit="1"/>
    </xf>
    <xf numFmtId="41" fontId="26" fillId="0" borderId="130" xfId="1" applyNumberFormat="1" applyFont="1" applyBorder="1" applyAlignment="1">
      <alignment horizontal="right" vertical="center" shrinkToFit="1"/>
    </xf>
    <xf numFmtId="41" fontId="26" fillId="0" borderId="162" xfId="2" applyNumberFormat="1" applyFont="1" applyFill="1" applyBorder="1" applyAlignment="1">
      <alignment horizontal="center" vertical="center"/>
    </xf>
    <xf numFmtId="41" fontId="26" fillId="0" borderId="133" xfId="1" applyNumberFormat="1" applyFont="1" applyBorder="1" applyAlignment="1">
      <alignment horizontal="right" vertical="center" shrinkToFit="1"/>
    </xf>
    <xf numFmtId="41" fontId="26" fillId="0" borderId="99" xfId="1" applyNumberFormat="1" applyFont="1" applyBorder="1" applyAlignment="1">
      <alignment horizontal="right" vertical="center" shrinkToFit="1"/>
    </xf>
    <xf numFmtId="41" fontId="26" fillId="0" borderId="132" xfId="1" applyNumberFormat="1" applyFont="1" applyBorder="1" applyAlignment="1">
      <alignment horizontal="right" vertical="center" shrinkToFit="1"/>
    </xf>
    <xf numFmtId="41" fontId="26" fillId="0" borderId="163" xfId="2" applyNumberFormat="1" applyFont="1" applyFill="1" applyBorder="1" applyAlignment="1">
      <alignment horizontal="center" vertical="center"/>
    </xf>
    <xf numFmtId="41" fontId="26" fillId="0" borderId="136" xfId="1" applyNumberFormat="1" applyFont="1" applyBorder="1" applyAlignment="1">
      <alignment horizontal="right" vertical="center" shrinkToFit="1"/>
    </xf>
    <xf numFmtId="41" fontId="26" fillId="0" borderId="102" xfId="1" applyNumberFormat="1" applyFont="1" applyBorder="1" applyAlignment="1">
      <alignment horizontal="right" vertical="center" shrinkToFit="1"/>
    </xf>
    <xf numFmtId="41" fontId="26" fillId="0" borderId="135" xfId="1" applyNumberFormat="1" applyFont="1" applyBorder="1" applyAlignment="1">
      <alignment horizontal="right" vertical="center" shrinkToFit="1"/>
    </xf>
    <xf numFmtId="41" fontId="26" fillId="0" borderId="121" xfId="2" applyNumberFormat="1" applyFont="1" applyFill="1" applyBorder="1" applyAlignment="1">
      <alignment horizontal="center" vertical="center"/>
    </xf>
    <xf numFmtId="41" fontId="26" fillId="0" borderId="164" xfId="1" applyNumberFormat="1" applyFont="1" applyBorder="1" applyAlignment="1">
      <alignment horizontal="right" vertical="center" shrinkToFit="1"/>
    </xf>
    <xf numFmtId="41" fontId="26" fillId="0" borderId="120" xfId="1" applyNumberFormat="1" applyFont="1" applyBorder="1" applyAlignment="1">
      <alignment horizontal="right" vertical="center" shrinkToFit="1"/>
    </xf>
    <xf numFmtId="41" fontId="26" fillId="0" borderId="66" xfId="1" applyNumberFormat="1" applyFont="1" applyBorder="1" applyAlignment="1">
      <alignment horizontal="right" vertical="center" shrinkToFit="1"/>
    </xf>
    <xf numFmtId="182" fontId="26" fillId="0" borderId="87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66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67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88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89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69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70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90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68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72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73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91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75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121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66" xfId="0" quotePrefix="1" applyNumberFormat="1" applyFont="1" applyBorder="1" applyAlignment="1" applyProtection="1">
      <alignment horizontal="right" vertical="center" shrinkToFit="1"/>
      <protection locked="0"/>
    </xf>
    <xf numFmtId="182" fontId="26" fillId="0" borderId="76" xfId="0" quotePrefix="1" applyNumberFormat="1" applyFont="1" applyBorder="1" applyAlignment="1" applyProtection="1">
      <alignment horizontal="right" vertical="center" shrinkToFit="1"/>
      <protection locked="0"/>
    </xf>
    <xf numFmtId="38" fontId="26" fillId="0" borderId="175" xfId="1" applyFont="1" applyBorder="1" applyAlignment="1">
      <alignment horizontal="right" vertical="center" shrinkToFit="1"/>
    </xf>
    <xf numFmtId="178" fontId="27" fillId="0" borderId="225" xfId="0" applyNumberFormat="1" applyFont="1" applyBorder="1" applyAlignment="1">
      <alignment horizontal="right" vertical="center" shrinkToFit="1"/>
    </xf>
    <xf numFmtId="38" fontId="26" fillId="0" borderId="61" xfId="1" applyFont="1" applyBorder="1" applyAlignment="1">
      <alignment horizontal="right" vertical="center" shrinkToFit="1"/>
    </xf>
    <xf numFmtId="178" fontId="27" fillId="0" borderId="226" xfId="0" applyNumberFormat="1" applyFont="1" applyBorder="1" applyAlignment="1">
      <alignment horizontal="right" vertical="center" shrinkToFit="1"/>
    </xf>
    <xf numFmtId="38" fontId="26" fillId="0" borderId="20" xfId="1" applyFont="1" applyBorder="1" applyAlignment="1">
      <alignment horizontal="right" vertical="center" shrinkToFit="1"/>
    </xf>
    <xf numFmtId="182" fontId="26" fillId="0" borderId="77" xfId="0" applyNumberFormat="1" applyFont="1" applyBorder="1" applyAlignment="1">
      <alignment horizontal="right" vertical="center" shrinkToFit="1"/>
    </xf>
    <xf numFmtId="178" fontId="27" fillId="0" borderId="227" xfId="0" applyNumberFormat="1" applyFont="1" applyBorder="1" applyAlignment="1">
      <alignment horizontal="right" vertical="center" shrinkToFit="1"/>
    </xf>
    <xf numFmtId="41" fontId="26" fillId="0" borderId="176" xfId="1" applyNumberFormat="1" applyFont="1" applyBorder="1" applyAlignment="1">
      <alignment horizontal="right" vertical="center" shrinkToFit="1"/>
    </xf>
    <xf numFmtId="38" fontId="26" fillId="0" borderId="62" xfId="1" applyFont="1" applyBorder="1" applyAlignment="1">
      <alignment horizontal="right" vertical="center" shrinkToFit="1"/>
    </xf>
    <xf numFmtId="178" fontId="27" fillId="0" borderId="228" xfId="0" applyNumberFormat="1" applyFont="1" applyBorder="1" applyAlignment="1">
      <alignment horizontal="right" vertical="center" shrinkToFit="1"/>
    </xf>
    <xf numFmtId="38" fontId="26" fillId="0" borderId="46" xfId="1" applyFont="1" applyBorder="1" applyAlignment="1">
      <alignment horizontal="right" vertical="center" shrinkToFit="1"/>
    </xf>
    <xf numFmtId="178" fontId="27" fillId="0" borderId="229" xfId="0" applyNumberFormat="1" applyFont="1" applyBorder="1" applyAlignment="1">
      <alignment horizontal="right" vertical="center" shrinkToFit="1"/>
    </xf>
    <xf numFmtId="38" fontId="26" fillId="0" borderId="12" xfId="1" applyFont="1" applyBorder="1" applyAlignment="1">
      <alignment horizontal="right" vertical="center" shrinkToFit="1"/>
    </xf>
    <xf numFmtId="182" fontId="26" fillId="0" borderId="79" xfId="0" applyNumberFormat="1" applyFont="1" applyBorder="1" applyAlignment="1">
      <alignment horizontal="right" vertical="center" shrinkToFit="1"/>
    </xf>
    <xf numFmtId="178" fontId="27" fillId="0" borderId="230" xfId="0" applyNumberFormat="1" applyFont="1" applyBorder="1" applyAlignment="1">
      <alignment horizontal="right" vertical="center" shrinkToFit="1"/>
    </xf>
    <xf numFmtId="41" fontId="26" fillId="0" borderId="177" xfId="1" applyNumberFormat="1" applyFont="1" applyBorder="1" applyAlignment="1">
      <alignment horizontal="right" vertical="center" shrinkToFit="1"/>
    </xf>
    <xf numFmtId="38" fontId="26" fillId="0" borderId="63" xfId="1" applyFont="1" applyBorder="1" applyAlignment="1">
      <alignment horizontal="right" vertical="center" shrinkToFit="1"/>
    </xf>
    <xf numFmtId="178" fontId="27" fillId="0" borderId="231" xfId="0" applyNumberFormat="1" applyFont="1" applyBorder="1" applyAlignment="1">
      <alignment horizontal="right" vertical="center" shrinkToFit="1"/>
    </xf>
    <xf numFmtId="38" fontId="26" fillId="0" borderId="47" xfId="1" applyFont="1" applyBorder="1" applyAlignment="1">
      <alignment horizontal="right" vertical="center" shrinkToFit="1"/>
    </xf>
    <xf numFmtId="178" fontId="27" fillId="0" borderId="232" xfId="0" applyNumberFormat="1" applyFont="1" applyBorder="1" applyAlignment="1">
      <alignment horizontal="right" vertical="center" shrinkToFit="1"/>
    </xf>
    <xf numFmtId="38" fontId="26" fillId="0" borderId="13" xfId="1" applyFont="1" applyBorder="1" applyAlignment="1">
      <alignment horizontal="right" vertical="center" shrinkToFit="1"/>
    </xf>
    <xf numFmtId="182" fontId="26" fillId="0" borderId="81" xfId="0" applyNumberFormat="1" applyFont="1" applyBorder="1" applyAlignment="1">
      <alignment horizontal="right" vertical="center" shrinkToFit="1"/>
    </xf>
    <xf numFmtId="178" fontId="27" fillId="0" borderId="233" xfId="0" applyNumberFormat="1" applyFont="1" applyBorder="1" applyAlignment="1">
      <alignment horizontal="right" vertical="center" shrinkToFit="1"/>
    </xf>
    <xf numFmtId="41" fontId="26" fillId="0" borderId="178" xfId="1" applyNumberFormat="1" applyFont="1" applyBorder="1" applyAlignment="1">
      <alignment horizontal="right" vertical="center" shrinkToFit="1"/>
    </xf>
    <xf numFmtId="38" fontId="26" fillId="0" borderId="179" xfId="1" applyFont="1" applyBorder="1" applyAlignment="1">
      <alignment horizontal="right" vertical="center" shrinkToFit="1"/>
    </xf>
    <xf numFmtId="178" fontId="27" fillId="0" borderId="194" xfId="0" applyNumberFormat="1" applyFont="1" applyBorder="1" applyAlignment="1">
      <alignment horizontal="right" vertical="center" shrinkToFit="1"/>
    </xf>
    <xf numFmtId="38" fontId="26" fillId="0" borderId="52" xfId="1" applyFont="1" applyBorder="1" applyAlignment="1">
      <alignment horizontal="right" vertical="center" shrinkToFit="1"/>
    </xf>
    <xf numFmtId="178" fontId="27" fillId="0" borderId="180" xfId="0" applyNumberFormat="1" applyFont="1" applyBorder="1" applyAlignment="1">
      <alignment horizontal="right" vertical="center" shrinkToFit="1"/>
    </xf>
    <xf numFmtId="38" fontId="26" fillId="0" borderId="11" xfId="1" applyFont="1" applyBorder="1" applyAlignment="1">
      <alignment horizontal="right" vertical="center" shrinkToFit="1"/>
    </xf>
    <xf numFmtId="182" fontId="26" fillId="0" borderId="85" xfId="0" applyNumberFormat="1" applyFont="1" applyBorder="1" applyAlignment="1">
      <alignment horizontal="right" vertical="center" shrinkToFit="1"/>
    </xf>
    <xf numFmtId="178" fontId="27" fillId="0" borderId="52" xfId="0" applyNumberFormat="1" applyFont="1" applyBorder="1" applyAlignment="1">
      <alignment horizontal="right" vertical="center" shrinkToFit="1"/>
    </xf>
    <xf numFmtId="41" fontId="26" fillId="0" borderId="180" xfId="1" applyNumberFormat="1" applyFont="1" applyBorder="1" applyAlignment="1">
      <alignment horizontal="right" vertical="center" shrinkToFit="1"/>
    </xf>
    <xf numFmtId="178" fontId="27" fillId="0" borderId="192" xfId="0" applyNumberFormat="1" applyFont="1" applyBorder="1" applyAlignment="1">
      <alignment horizontal="right" vertical="center" shrinkToFit="1"/>
    </xf>
    <xf numFmtId="178" fontId="27" fillId="0" borderId="177" xfId="0" applyNumberFormat="1" applyFont="1" applyBorder="1" applyAlignment="1">
      <alignment horizontal="right" vertical="center" shrinkToFit="1"/>
    </xf>
    <xf numFmtId="178" fontId="27" fillId="0" borderId="46" xfId="0" applyNumberFormat="1" applyFont="1" applyBorder="1" applyAlignment="1">
      <alignment horizontal="right" vertical="center" shrinkToFit="1"/>
    </xf>
    <xf numFmtId="178" fontId="27" fillId="0" borderId="193" xfId="0" applyNumberFormat="1" applyFont="1" applyBorder="1" applyAlignment="1">
      <alignment horizontal="right" vertical="center" shrinkToFit="1"/>
    </xf>
    <xf numFmtId="178" fontId="27" fillId="0" borderId="178" xfId="0" applyNumberFormat="1" applyFont="1" applyBorder="1" applyAlignment="1">
      <alignment horizontal="right" vertical="center" shrinkToFit="1"/>
    </xf>
    <xf numFmtId="178" fontId="27" fillId="0" borderId="47" xfId="0" applyNumberFormat="1" applyFont="1" applyBorder="1" applyAlignment="1">
      <alignment horizontal="right" vertical="center" shrinkToFit="1"/>
    </xf>
    <xf numFmtId="38" fontId="26" fillId="0" borderId="36" xfId="1" applyFont="1" applyBorder="1" applyAlignment="1">
      <alignment horizontal="right" vertical="center" shrinkToFit="1"/>
    </xf>
    <xf numFmtId="178" fontId="27" fillId="0" borderId="234" xfId="0" applyNumberFormat="1" applyFont="1" applyBorder="1" applyAlignment="1">
      <alignment horizontal="right" vertical="center" shrinkToFit="1"/>
    </xf>
    <xf numFmtId="38" fontId="26" fillId="0" borderId="23" xfId="1" applyFont="1" applyBorder="1" applyAlignment="1">
      <alignment horizontal="right" vertical="center" shrinkToFit="1"/>
    </xf>
    <xf numFmtId="178" fontId="27" fillId="0" borderId="235" xfId="0" applyNumberFormat="1" applyFont="1" applyBorder="1" applyAlignment="1">
      <alignment horizontal="right" vertical="center" shrinkToFit="1"/>
    </xf>
    <xf numFmtId="38" fontId="26" fillId="0" borderId="24" xfId="1" applyFont="1" applyBorder="1" applyAlignment="1">
      <alignment horizontal="right" vertical="center" shrinkToFit="1"/>
    </xf>
    <xf numFmtId="182" fontId="26" fillId="0" borderId="73" xfId="0" applyNumberFormat="1" applyFont="1" applyBorder="1" applyAlignment="1">
      <alignment horizontal="right" vertical="center" shrinkToFit="1"/>
    </xf>
    <xf numFmtId="178" fontId="27" fillId="0" borderId="236" xfId="0" applyNumberFormat="1" applyFont="1" applyBorder="1" applyAlignment="1">
      <alignment horizontal="right" vertical="center" shrinkToFit="1"/>
    </xf>
    <xf numFmtId="41" fontId="26" fillId="0" borderId="37" xfId="1" applyNumberFormat="1" applyFont="1" applyBorder="1" applyAlignment="1">
      <alignment horizontal="right" vertical="center" shrinkToFit="1"/>
    </xf>
    <xf numFmtId="182" fontId="26" fillId="0" borderId="87" xfId="0" applyNumberFormat="1" applyFont="1" applyBorder="1" applyAlignment="1">
      <alignment horizontal="right" vertical="center" shrinkToFit="1"/>
    </xf>
    <xf numFmtId="178" fontId="27" fillId="0" borderId="237" xfId="0" applyNumberFormat="1" applyFont="1" applyBorder="1" applyAlignment="1">
      <alignment horizontal="right" vertical="center" shrinkToFit="1"/>
    </xf>
    <xf numFmtId="182" fontId="26" fillId="0" borderId="165" xfId="0" applyNumberFormat="1" applyFont="1" applyBorder="1" applyAlignment="1">
      <alignment horizontal="right" vertical="center" shrinkToFit="1"/>
    </xf>
    <xf numFmtId="178" fontId="27" fillId="0" borderId="238" xfId="0" applyNumberFormat="1" applyFont="1" applyBorder="1" applyAlignment="1">
      <alignment horizontal="right" vertical="center" shrinkToFit="1"/>
    </xf>
    <xf numFmtId="182" fontId="26" fillId="0" borderId="5" xfId="0" applyNumberFormat="1" applyFont="1" applyBorder="1" applyAlignment="1">
      <alignment horizontal="right" vertical="center" shrinkToFit="1"/>
    </xf>
    <xf numFmtId="178" fontId="27" fillId="0" borderId="239" xfId="0" applyNumberFormat="1" applyFont="1" applyBorder="1" applyAlignment="1">
      <alignment horizontal="right" vertical="center" shrinkToFit="1"/>
    </xf>
    <xf numFmtId="41" fontId="26" fillId="0" borderId="165" xfId="0" applyNumberFormat="1" applyFont="1" applyBorder="1" applyAlignment="1">
      <alignment horizontal="right" vertical="center" shrinkToFit="1"/>
    </xf>
    <xf numFmtId="41" fontId="26" fillId="0" borderId="139" xfId="0" applyNumberFormat="1" applyFont="1" applyBorder="1" applyAlignment="1">
      <alignment horizontal="right" vertical="center" shrinkToFit="1"/>
    </xf>
    <xf numFmtId="182" fontId="26" fillId="0" borderId="89" xfId="0" applyNumberFormat="1" applyFont="1" applyBorder="1" applyAlignment="1">
      <alignment horizontal="right" vertical="center" shrinkToFit="1"/>
    </xf>
    <xf numFmtId="178" fontId="27" fillId="0" borderId="240" xfId="0" applyNumberFormat="1" applyFont="1" applyBorder="1" applyAlignment="1">
      <alignment horizontal="right" vertical="center" shrinkToFit="1"/>
    </xf>
    <xf numFmtId="182" fontId="26" fillId="0" borderId="168" xfId="0" applyNumberFormat="1" applyFont="1" applyBorder="1" applyAlignment="1">
      <alignment horizontal="right" vertical="center" shrinkToFit="1"/>
    </xf>
    <xf numFmtId="178" fontId="27" fillId="0" borderId="241" xfId="0" applyNumberFormat="1" applyFont="1" applyBorder="1" applyAlignment="1">
      <alignment horizontal="right" vertical="center" shrinkToFit="1"/>
    </xf>
    <xf numFmtId="182" fontId="26" fillId="0" borderId="6" xfId="0" applyNumberFormat="1" applyFont="1" applyBorder="1" applyAlignment="1">
      <alignment horizontal="right" vertical="center" shrinkToFit="1"/>
    </xf>
    <xf numFmtId="178" fontId="27" fillId="0" borderId="242" xfId="0" applyNumberFormat="1" applyFont="1" applyBorder="1" applyAlignment="1">
      <alignment horizontal="right" vertical="center" shrinkToFit="1"/>
    </xf>
    <xf numFmtId="41" fontId="26" fillId="0" borderId="168" xfId="0" applyNumberFormat="1" applyFont="1" applyBorder="1" applyAlignment="1">
      <alignment horizontal="right" vertical="center" shrinkToFit="1"/>
    </xf>
    <xf numFmtId="41" fontId="26" fillId="0" borderId="186" xfId="0" applyNumberFormat="1" applyFont="1" applyBorder="1" applyAlignment="1">
      <alignment horizontal="right" vertical="center" shrinkToFit="1"/>
    </xf>
    <xf numFmtId="182" fontId="26" fillId="0" borderId="68" xfId="0" applyNumberFormat="1" applyFont="1" applyBorder="1" applyAlignment="1">
      <alignment horizontal="right" vertical="center" shrinkToFit="1"/>
    </xf>
    <xf numFmtId="178" fontId="27" fillId="0" borderId="243" xfId="0" applyNumberFormat="1" applyFont="1" applyBorder="1" applyAlignment="1">
      <alignment horizontal="right" vertical="center" shrinkToFit="1"/>
    </xf>
    <xf numFmtId="182" fontId="26" fillId="0" borderId="171" xfId="0" applyNumberFormat="1" applyFont="1" applyBorder="1" applyAlignment="1">
      <alignment horizontal="right" vertical="center" shrinkToFit="1"/>
    </xf>
    <xf numFmtId="178" fontId="27" fillId="0" borderId="244" xfId="0" applyNumberFormat="1" applyFont="1" applyBorder="1" applyAlignment="1">
      <alignment horizontal="right" vertical="center" shrinkToFit="1"/>
    </xf>
    <xf numFmtId="182" fontId="26" fillId="0" borderId="7" xfId="0" applyNumberFormat="1" applyFont="1" applyBorder="1" applyAlignment="1">
      <alignment horizontal="right" vertical="center" shrinkToFit="1"/>
    </xf>
    <xf numFmtId="178" fontId="27" fillId="0" borderId="245" xfId="0" applyNumberFormat="1" applyFont="1" applyBorder="1" applyAlignment="1">
      <alignment horizontal="right" vertical="center" shrinkToFit="1"/>
    </xf>
    <xf numFmtId="41" fontId="26" fillId="0" borderId="171" xfId="0" applyNumberFormat="1" applyFont="1" applyBorder="1" applyAlignment="1">
      <alignment horizontal="right" vertical="center" shrinkToFit="1"/>
    </xf>
    <xf numFmtId="41" fontId="26" fillId="0" borderId="189" xfId="0" applyNumberFormat="1" applyFont="1" applyBorder="1" applyAlignment="1">
      <alignment horizontal="right" vertical="center" shrinkToFit="1"/>
    </xf>
    <xf numFmtId="182" fontId="26" fillId="0" borderId="188" xfId="0" applyNumberFormat="1" applyFont="1" applyBorder="1" applyAlignment="1">
      <alignment horizontal="right" vertical="center" shrinkToFit="1"/>
    </xf>
    <xf numFmtId="182" fontId="26" fillId="0" borderId="189" xfId="0" applyNumberFormat="1" applyFont="1" applyBorder="1" applyAlignment="1">
      <alignment horizontal="right" vertical="center" shrinkToFit="1"/>
    </xf>
    <xf numFmtId="182" fontId="26" fillId="0" borderId="92" xfId="0" applyNumberFormat="1" applyFont="1" applyBorder="1" applyAlignment="1">
      <alignment horizontal="right" vertical="center" shrinkToFit="1"/>
    </xf>
    <xf numFmtId="178" fontId="27" fillId="0" borderId="273" xfId="0" applyNumberFormat="1" applyFont="1" applyBorder="1" applyAlignment="1">
      <alignment horizontal="right" vertical="center" shrinkToFit="1"/>
    </xf>
    <xf numFmtId="182" fontId="26" fillId="0" borderId="205" xfId="0" applyNumberFormat="1" applyFont="1" applyBorder="1" applyAlignment="1">
      <alignment horizontal="right" vertical="center" shrinkToFit="1"/>
    </xf>
    <xf numFmtId="178" fontId="27" fillId="0" borderId="246" xfId="0" applyNumberFormat="1" applyFont="1" applyBorder="1" applyAlignment="1">
      <alignment horizontal="right" vertical="center" shrinkToFit="1"/>
    </xf>
    <xf numFmtId="182" fontId="26" fillId="0" borderId="8" xfId="0" applyNumberFormat="1" applyFont="1" applyBorder="1" applyAlignment="1">
      <alignment horizontal="right" vertical="center" shrinkToFit="1"/>
    </xf>
    <xf numFmtId="178" fontId="27" fillId="0" borderId="274" xfId="0" applyNumberFormat="1" applyFont="1" applyBorder="1" applyAlignment="1">
      <alignment horizontal="right" vertical="center" shrinkToFit="1"/>
    </xf>
    <xf numFmtId="41" fontId="26" fillId="0" borderId="203" xfId="0" applyNumberFormat="1" applyFont="1" applyBorder="1" applyAlignment="1">
      <alignment horizontal="right" vertical="center" shrinkToFit="1"/>
    </xf>
    <xf numFmtId="41" fontId="26" fillId="0" borderId="205" xfId="0" applyNumberFormat="1" applyFont="1" applyBorder="1" applyAlignment="1">
      <alignment horizontal="right" vertical="center" shrinkToFit="1"/>
    </xf>
    <xf numFmtId="41" fontId="26" fillId="0" borderId="204" xfId="0" applyNumberFormat="1" applyFont="1" applyBorder="1" applyAlignment="1">
      <alignment horizontal="right" vertical="center" shrinkToFit="1"/>
    </xf>
    <xf numFmtId="182" fontId="26" fillId="0" borderId="175" xfId="0" applyNumberFormat="1" applyFont="1" applyBorder="1" applyAlignment="1">
      <alignment horizontal="right" vertical="center" shrinkToFit="1"/>
    </xf>
    <xf numFmtId="178" fontId="27" fillId="0" borderId="34" xfId="0" applyNumberFormat="1" applyFont="1" applyBorder="1" applyAlignment="1">
      <alignment horizontal="right" vertical="center" shrinkToFit="1"/>
    </xf>
    <xf numFmtId="182" fontId="26" fillId="0" borderId="61" xfId="0" applyNumberFormat="1" applyFont="1" applyBorder="1" applyAlignment="1">
      <alignment horizontal="right" vertical="center" shrinkToFit="1"/>
    </xf>
    <xf numFmtId="182" fontId="26" fillId="0" borderId="176" xfId="0" applyNumberFormat="1" applyFont="1" applyBorder="1" applyAlignment="1">
      <alignment horizontal="right" vertical="center" shrinkToFit="1"/>
    </xf>
    <xf numFmtId="178" fontId="26" fillId="0" borderId="191" xfId="0" applyNumberFormat="1" applyFont="1" applyBorder="1" applyAlignment="1">
      <alignment horizontal="right" vertical="center" shrinkToFit="1"/>
    </xf>
    <xf numFmtId="41" fontId="26" fillId="0" borderId="175" xfId="0" applyNumberFormat="1" applyFont="1" applyBorder="1" applyAlignment="1">
      <alignment horizontal="right" vertical="center" shrinkToFit="1"/>
    </xf>
    <xf numFmtId="178" fontId="27" fillId="0" borderId="176" xfId="0" applyNumberFormat="1" applyFont="1" applyBorder="1" applyAlignment="1">
      <alignment horizontal="right" vertical="center" shrinkToFit="1"/>
    </xf>
    <xf numFmtId="182" fontId="26" fillId="0" borderId="20" xfId="0" applyNumberFormat="1" applyFont="1" applyBorder="1" applyAlignment="1">
      <alignment horizontal="right" vertical="center" shrinkToFit="1"/>
    </xf>
    <xf numFmtId="182" fontId="26" fillId="0" borderId="142" xfId="0" applyNumberFormat="1" applyFont="1" applyBorder="1" applyAlignment="1">
      <alignment horizontal="right" vertical="center" shrinkToFit="1"/>
    </xf>
    <xf numFmtId="182" fontId="26" fillId="0" borderId="62" xfId="0" applyNumberFormat="1" applyFont="1" applyBorder="1" applyAlignment="1">
      <alignment horizontal="right" vertical="center" shrinkToFit="1"/>
    </xf>
    <xf numFmtId="182" fontId="26" fillId="0" borderId="46" xfId="0" applyNumberFormat="1" applyFont="1" applyBorder="1" applyAlignment="1">
      <alignment horizontal="right" vertical="center" shrinkToFit="1"/>
    </xf>
    <xf numFmtId="182" fontId="26" fillId="0" borderId="177" xfId="0" applyNumberFormat="1" applyFont="1" applyBorder="1" applyAlignment="1">
      <alignment horizontal="right" vertical="center" shrinkToFit="1"/>
    </xf>
    <xf numFmtId="178" fontId="26" fillId="0" borderId="228" xfId="0" applyNumberFormat="1" applyFont="1" applyBorder="1" applyAlignment="1">
      <alignment horizontal="right" vertical="center" shrinkToFit="1"/>
    </xf>
    <xf numFmtId="41" fontId="26" fillId="0" borderId="62" xfId="0" applyNumberFormat="1" applyFont="1" applyBorder="1" applyAlignment="1">
      <alignment horizontal="right" vertical="center" shrinkToFit="1"/>
    </xf>
    <xf numFmtId="182" fontId="26" fillId="0" borderId="12" xfId="0" applyNumberFormat="1" applyFont="1" applyBorder="1" applyAlignment="1">
      <alignment horizontal="right" vertical="center" shrinkToFit="1"/>
    </xf>
    <xf numFmtId="182" fontId="26" fillId="0" borderId="144" xfId="0" applyNumberFormat="1" applyFont="1" applyBorder="1" applyAlignment="1">
      <alignment horizontal="right" vertical="center" shrinkToFit="1"/>
    </xf>
    <xf numFmtId="182" fontId="26" fillId="0" borderId="63" xfId="0" applyNumberFormat="1" applyFont="1" applyBorder="1" applyAlignment="1">
      <alignment horizontal="right" vertical="center" shrinkToFit="1"/>
    </xf>
    <xf numFmtId="182" fontId="26" fillId="0" borderId="47" xfId="0" applyNumberFormat="1" applyFont="1" applyBorder="1" applyAlignment="1">
      <alignment horizontal="right" vertical="center" shrinkToFit="1"/>
    </xf>
    <xf numFmtId="182" fontId="26" fillId="0" borderId="178" xfId="0" applyNumberFormat="1" applyFont="1" applyBorder="1" applyAlignment="1">
      <alignment horizontal="right" vertical="center" shrinkToFit="1"/>
    </xf>
    <xf numFmtId="178" fontId="26" fillId="0" borderId="231" xfId="0" applyNumberFormat="1" applyFont="1" applyBorder="1" applyAlignment="1">
      <alignment horizontal="right" vertical="center" shrinkToFit="1"/>
    </xf>
    <xf numFmtId="41" fontId="26" fillId="0" borderId="63" xfId="0" applyNumberFormat="1" applyFont="1" applyBorder="1" applyAlignment="1">
      <alignment horizontal="right" vertical="center" shrinkToFit="1"/>
    </xf>
    <xf numFmtId="182" fontId="26" fillId="0" borderId="13" xfId="0" applyNumberFormat="1" applyFont="1" applyBorder="1" applyAlignment="1">
      <alignment horizontal="right" vertical="center" shrinkToFit="1"/>
    </xf>
    <xf numFmtId="182" fontId="26" fillId="0" borderId="147" xfId="0" applyNumberFormat="1" applyFont="1" applyBorder="1" applyAlignment="1">
      <alignment horizontal="right" vertical="center" shrinkToFit="1"/>
    </xf>
    <xf numFmtId="182" fontId="26" fillId="0" borderId="179" xfId="0" applyNumberFormat="1" applyFont="1" applyBorder="1" applyAlignment="1">
      <alignment horizontal="right" vertical="center" shrinkToFit="1"/>
    </xf>
    <xf numFmtId="182" fontId="26" fillId="0" borderId="52" xfId="0" applyNumberFormat="1" applyFont="1" applyBorder="1" applyAlignment="1">
      <alignment horizontal="right" vertical="center" shrinkToFit="1"/>
    </xf>
    <xf numFmtId="182" fontId="26" fillId="0" borderId="180" xfId="0" applyNumberFormat="1" applyFont="1" applyBorder="1" applyAlignment="1">
      <alignment horizontal="right" vertical="center" shrinkToFit="1"/>
    </xf>
    <xf numFmtId="178" fontId="26" fillId="0" borderId="194" xfId="0" applyNumberFormat="1" applyFont="1" applyBorder="1" applyAlignment="1">
      <alignment horizontal="right" vertical="center" shrinkToFit="1"/>
    </xf>
    <xf numFmtId="41" fontId="26" fillId="0" borderId="179" xfId="0" applyNumberFormat="1" applyFont="1" applyBorder="1" applyAlignment="1">
      <alignment horizontal="right" vertical="center" shrinkToFit="1"/>
    </xf>
    <xf numFmtId="182" fontId="26" fillId="0" borderId="11" xfId="0" applyNumberFormat="1" applyFont="1" applyBorder="1" applyAlignment="1">
      <alignment horizontal="right" vertical="center" shrinkToFit="1"/>
    </xf>
    <xf numFmtId="182" fontId="26" fillId="0" borderId="150" xfId="0" applyNumberFormat="1" applyFont="1" applyBorder="1" applyAlignment="1">
      <alignment horizontal="right" vertical="center" shrinkToFit="1"/>
    </xf>
    <xf numFmtId="178" fontId="26" fillId="0" borderId="192" xfId="0" applyNumberFormat="1" applyFont="1" applyBorder="1" applyAlignment="1">
      <alignment horizontal="right" vertical="center" shrinkToFit="1"/>
    </xf>
    <xf numFmtId="178" fontId="26" fillId="0" borderId="193" xfId="0" applyNumberFormat="1" applyFont="1" applyBorder="1" applyAlignment="1">
      <alignment horizontal="right" vertical="center" shrinkToFit="1"/>
    </xf>
    <xf numFmtId="182" fontId="26" fillId="0" borderId="36" xfId="0" applyNumberFormat="1" applyFont="1" applyBorder="1" applyAlignment="1">
      <alignment horizontal="right" vertical="center" shrinkToFit="1"/>
    </xf>
    <xf numFmtId="178" fontId="27" fillId="0" borderId="23" xfId="0" applyNumberFormat="1" applyFont="1" applyBorder="1" applyAlignment="1">
      <alignment horizontal="right" vertical="center" shrinkToFit="1"/>
    </xf>
    <xf numFmtId="182" fontId="26" fillId="0" borderId="23" xfId="0" applyNumberFormat="1" applyFont="1" applyBorder="1" applyAlignment="1">
      <alignment horizontal="right" vertical="center" shrinkToFit="1"/>
    </xf>
    <xf numFmtId="182" fontId="26" fillId="0" borderId="37" xfId="0" applyNumberFormat="1" applyFont="1" applyBorder="1" applyAlignment="1">
      <alignment horizontal="right" vertical="center" shrinkToFit="1"/>
    </xf>
    <xf numFmtId="178" fontId="26" fillId="0" borderId="234" xfId="0" applyNumberFormat="1" applyFont="1" applyBorder="1" applyAlignment="1">
      <alignment horizontal="right" vertical="center" shrinkToFit="1"/>
    </xf>
    <xf numFmtId="41" fontId="26" fillId="0" borderId="36" xfId="0" applyNumberFormat="1" applyFont="1" applyBorder="1" applyAlignment="1">
      <alignment horizontal="right" vertical="center" shrinkToFit="1"/>
    </xf>
    <xf numFmtId="182" fontId="26" fillId="0" borderId="24" xfId="0" applyNumberFormat="1" applyFont="1" applyBorder="1" applyAlignment="1">
      <alignment horizontal="right" vertical="center" shrinkToFit="1"/>
    </xf>
    <xf numFmtId="182" fontId="26" fillId="0" borderId="153" xfId="0" applyNumberFormat="1" applyFont="1" applyBorder="1" applyAlignment="1">
      <alignment horizontal="right" vertical="center" shrinkToFit="1"/>
    </xf>
    <xf numFmtId="182" fontId="26" fillId="0" borderId="138" xfId="0" applyNumberFormat="1" applyFont="1" applyBorder="1" applyAlignment="1">
      <alignment horizontal="right" vertical="center" shrinkToFit="1"/>
    </xf>
    <xf numFmtId="182" fontId="26" fillId="0" borderId="139" xfId="0" applyNumberFormat="1" applyFont="1" applyBorder="1" applyAlignment="1">
      <alignment horizontal="right" vertical="center" shrinkToFit="1"/>
    </xf>
    <xf numFmtId="178" fontId="26" fillId="0" borderId="237" xfId="0" applyNumberFormat="1" applyFont="1" applyBorder="1" applyAlignment="1">
      <alignment horizontal="right" vertical="center" shrinkToFit="1"/>
    </xf>
    <xf numFmtId="41" fontId="26" fillId="0" borderId="87" xfId="0" applyNumberFormat="1" applyFont="1" applyBorder="1" applyAlignment="1">
      <alignment horizontal="right" vertical="center" shrinkToFit="1"/>
    </xf>
    <xf numFmtId="41" fontId="26" fillId="0" borderId="5" xfId="0" applyNumberFormat="1" applyFont="1" applyBorder="1" applyAlignment="1">
      <alignment horizontal="right" vertical="center" shrinkToFit="1"/>
    </xf>
    <xf numFmtId="182" fontId="26" fillId="0" borderId="185" xfId="0" applyNumberFormat="1" applyFont="1" applyBorder="1" applyAlignment="1">
      <alignment horizontal="right" vertical="center" shrinkToFit="1"/>
    </xf>
    <xf numFmtId="182" fontId="26" fillId="0" borderId="186" xfId="0" applyNumberFormat="1" applyFont="1" applyBorder="1" applyAlignment="1">
      <alignment horizontal="right" vertical="center" shrinkToFit="1"/>
    </xf>
    <xf numFmtId="178" fontId="26" fillId="0" borderId="240" xfId="0" applyNumberFormat="1" applyFont="1" applyBorder="1" applyAlignment="1">
      <alignment horizontal="right" vertical="center" shrinkToFit="1"/>
    </xf>
    <xf numFmtId="41" fontId="26" fillId="0" borderId="89" xfId="0" applyNumberFormat="1" applyFont="1" applyBorder="1" applyAlignment="1">
      <alignment horizontal="right" vertical="center" shrinkToFit="1"/>
    </xf>
    <xf numFmtId="41" fontId="26" fillId="0" borderId="6" xfId="0" applyNumberFormat="1" applyFont="1" applyBorder="1" applyAlignment="1">
      <alignment horizontal="right" vertical="center" shrinkToFit="1"/>
    </xf>
    <xf numFmtId="178" fontId="26" fillId="0" borderId="243" xfId="0" applyNumberFormat="1" applyFont="1" applyBorder="1" applyAlignment="1">
      <alignment horizontal="right" vertical="center" shrinkToFit="1"/>
    </xf>
    <xf numFmtId="41" fontId="26" fillId="0" borderId="68" xfId="0" applyNumberFormat="1" applyFont="1" applyBorder="1" applyAlignment="1">
      <alignment horizontal="right" vertical="center" shrinkToFit="1"/>
    </xf>
    <xf numFmtId="41" fontId="26" fillId="0" borderId="7" xfId="0" applyNumberFormat="1" applyFont="1" applyBorder="1" applyAlignment="1">
      <alignment horizontal="right" vertical="center" shrinkToFit="1"/>
    </xf>
    <xf numFmtId="182" fontId="26" fillId="0" borderId="203" xfId="0" applyNumberFormat="1" applyFont="1" applyBorder="1" applyAlignment="1">
      <alignment horizontal="right" vertical="center" shrinkToFit="1"/>
    </xf>
    <xf numFmtId="182" fontId="26" fillId="0" borderId="204" xfId="0" applyNumberFormat="1" applyFont="1" applyBorder="1" applyAlignment="1">
      <alignment horizontal="right" vertical="center" shrinkToFit="1"/>
    </xf>
    <xf numFmtId="178" fontId="26" fillId="0" borderId="273" xfId="0" applyNumberFormat="1" applyFont="1" applyBorder="1" applyAlignment="1">
      <alignment horizontal="right" vertical="center" shrinkToFit="1"/>
    </xf>
    <xf numFmtId="41" fontId="26" fillId="0" borderId="92" xfId="0" applyNumberFormat="1" applyFont="1" applyBorder="1" applyAlignment="1">
      <alignment horizontal="right" vertical="center" shrinkToFit="1"/>
    </xf>
    <xf numFmtId="41" fontId="26" fillId="0" borderId="8" xfId="0" applyNumberFormat="1" applyFont="1" applyBorder="1" applyAlignment="1">
      <alignment horizontal="right" vertical="center" shrinkToFit="1"/>
    </xf>
    <xf numFmtId="41" fontId="26" fillId="0" borderId="142" xfId="1" applyNumberFormat="1" applyFont="1" applyBorder="1" applyAlignment="1">
      <alignment horizontal="right" vertical="center" shrinkToFit="1"/>
    </xf>
    <xf numFmtId="41" fontId="26" fillId="0" borderId="143" xfId="1" applyNumberFormat="1" applyFont="1" applyBorder="1" applyAlignment="1">
      <alignment horizontal="right" vertical="center" shrinkToFit="1"/>
    </xf>
    <xf numFmtId="178" fontId="26" fillId="0" borderId="226" xfId="0" applyNumberFormat="1" applyFont="1" applyBorder="1" applyAlignment="1">
      <alignment horizontal="right" vertical="center" shrinkToFit="1"/>
    </xf>
    <xf numFmtId="41" fontId="26" fillId="0" borderId="174" xfId="1" applyNumberFormat="1" applyFont="1" applyFill="1" applyBorder="1" applyAlignment="1" applyProtection="1">
      <alignment horizontal="right" vertical="center" shrinkToFit="1"/>
    </xf>
    <xf numFmtId="41" fontId="26" fillId="0" borderId="144" xfId="1" applyNumberFormat="1" applyFont="1" applyBorder="1" applyAlignment="1">
      <alignment horizontal="right" vertical="center" shrinkToFit="1"/>
    </xf>
    <xf numFmtId="41" fontId="26" fillId="0" borderId="145" xfId="1" applyNumberFormat="1" applyFont="1" applyBorder="1" applyAlignment="1">
      <alignment horizontal="right" vertical="center" shrinkToFit="1"/>
    </xf>
    <xf numFmtId="178" fontId="26" fillId="0" borderId="229" xfId="0" applyNumberFormat="1" applyFont="1" applyBorder="1" applyAlignment="1">
      <alignment horizontal="right" vertical="center" shrinkToFit="1"/>
    </xf>
    <xf numFmtId="41" fontId="26" fillId="0" borderId="146" xfId="1" applyNumberFormat="1" applyFont="1" applyFill="1" applyBorder="1" applyAlignment="1" applyProtection="1">
      <alignment horizontal="right" vertical="center" shrinkToFit="1"/>
    </xf>
    <xf numFmtId="41" fontId="26" fillId="0" borderId="147" xfId="1" applyNumberFormat="1" applyFont="1" applyBorder="1" applyAlignment="1">
      <alignment horizontal="right" vertical="center" shrinkToFit="1"/>
    </xf>
    <xf numFmtId="41" fontId="26" fillId="0" borderId="148" xfId="1" applyNumberFormat="1" applyFont="1" applyBorder="1" applyAlignment="1">
      <alignment horizontal="right" vertical="center" shrinkToFit="1"/>
    </xf>
    <xf numFmtId="178" fontId="26" fillId="0" borderId="232" xfId="0" applyNumberFormat="1" applyFont="1" applyBorder="1" applyAlignment="1">
      <alignment horizontal="right" vertical="center" shrinkToFit="1"/>
    </xf>
    <xf numFmtId="41" fontId="26" fillId="0" borderId="149" xfId="1" applyNumberFormat="1" applyFont="1" applyFill="1" applyBorder="1" applyAlignment="1" applyProtection="1">
      <alignment horizontal="right" vertical="center" shrinkToFit="1"/>
    </xf>
    <xf numFmtId="41" fontId="26" fillId="0" borderId="150" xfId="1" applyNumberFormat="1" applyFont="1" applyBorder="1" applyAlignment="1">
      <alignment horizontal="right" vertical="center" shrinkToFit="1"/>
    </xf>
    <xf numFmtId="41" fontId="26" fillId="0" borderId="151" xfId="1" applyNumberFormat="1" applyFont="1" applyBorder="1" applyAlignment="1">
      <alignment horizontal="right" vertical="center" shrinkToFit="1"/>
    </xf>
    <xf numFmtId="178" fontId="26" fillId="0" borderId="180" xfId="0" applyNumberFormat="1" applyFont="1" applyBorder="1" applyAlignment="1">
      <alignment horizontal="right" vertical="center" shrinkToFit="1"/>
    </xf>
    <xf numFmtId="41" fontId="26" fillId="0" borderId="152" xfId="1" applyNumberFormat="1" applyFont="1" applyFill="1" applyBorder="1" applyAlignment="1" applyProtection="1">
      <alignment horizontal="right" vertical="center" shrinkToFit="1"/>
    </xf>
    <xf numFmtId="178" fontId="26" fillId="0" borderId="177" xfId="0" applyNumberFormat="1" applyFont="1" applyBorder="1" applyAlignment="1">
      <alignment horizontal="right" vertical="center" shrinkToFit="1"/>
    </xf>
    <xf numFmtId="178" fontId="26" fillId="0" borderId="178" xfId="0" applyNumberFormat="1" applyFont="1" applyBorder="1" applyAlignment="1">
      <alignment horizontal="right" vertical="center" shrinkToFit="1"/>
    </xf>
    <xf numFmtId="41" fontId="26" fillId="0" borderId="153" xfId="1" applyNumberFormat="1" applyFont="1" applyBorder="1" applyAlignment="1">
      <alignment horizontal="right" vertical="center" shrinkToFit="1"/>
    </xf>
    <xf numFmtId="41" fontId="26" fillId="0" borderId="154" xfId="1" applyNumberFormat="1" applyFont="1" applyBorder="1" applyAlignment="1">
      <alignment horizontal="right" vertical="center" shrinkToFit="1"/>
    </xf>
    <xf numFmtId="178" fontId="26" fillId="0" borderId="235" xfId="0" applyNumberFormat="1" applyFont="1" applyBorder="1" applyAlignment="1">
      <alignment horizontal="right" vertical="center" shrinkToFit="1"/>
    </xf>
    <xf numFmtId="41" fontId="26" fillId="0" borderId="117" xfId="1" applyNumberFormat="1" applyFont="1" applyFill="1" applyBorder="1" applyAlignment="1" applyProtection="1">
      <alignment horizontal="right" vertical="center" shrinkToFit="1"/>
    </xf>
    <xf numFmtId="41" fontId="26" fillId="0" borderId="87" xfId="1" applyNumberFormat="1" applyFont="1" applyFill="1" applyBorder="1" applyAlignment="1" applyProtection="1">
      <alignment horizontal="right" vertical="center" shrinkToFit="1"/>
    </xf>
    <xf numFmtId="41" fontId="26" fillId="0" borderId="5" xfId="1" applyNumberFormat="1" applyFont="1" applyFill="1" applyBorder="1" applyAlignment="1" applyProtection="1">
      <alignment horizontal="right" vertical="center" shrinkToFit="1"/>
    </xf>
    <xf numFmtId="178" fontId="26" fillId="0" borderId="238" xfId="0" applyNumberFormat="1" applyFont="1" applyBorder="1" applyAlignment="1">
      <alignment horizontal="right" vertical="center" shrinkToFit="1"/>
    </xf>
    <xf numFmtId="41" fontId="26" fillId="0" borderId="155" xfId="1" applyNumberFormat="1" applyFont="1" applyFill="1" applyBorder="1" applyAlignment="1" applyProtection="1">
      <alignment horizontal="right" vertical="center" shrinkToFit="1"/>
    </xf>
    <xf numFmtId="41" fontId="26" fillId="0" borderId="89" xfId="1" applyNumberFormat="1" applyFont="1" applyFill="1" applyBorder="1" applyAlignment="1" applyProtection="1">
      <alignment horizontal="right" vertical="center" shrinkToFit="1"/>
    </xf>
    <xf numFmtId="41" fontId="26" fillId="0" borderId="6" xfId="1" applyNumberFormat="1" applyFont="1" applyFill="1" applyBorder="1" applyAlignment="1" applyProtection="1">
      <alignment horizontal="right" vertical="center" shrinkToFit="1"/>
    </xf>
    <xf numFmtId="178" fontId="26" fillId="0" borderId="241" xfId="0" applyNumberFormat="1" applyFont="1" applyBorder="1" applyAlignment="1">
      <alignment horizontal="right" vertical="center" shrinkToFit="1"/>
    </xf>
    <xf numFmtId="41" fontId="26" fillId="0" borderId="156" xfId="1" applyNumberFormat="1" applyFont="1" applyFill="1" applyBorder="1" applyAlignment="1" applyProtection="1">
      <alignment horizontal="right" vertical="center" shrinkToFit="1"/>
    </xf>
    <xf numFmtId="41" fontId="26" fillId="0" borderId="68" xfId="1" applyNumberFormat="1" applyFont="1" applyFill="1" applyBorder="1" applyAlignment="1" applyProtection="1">
      <alignment horizontal="right" vertical="center" shrinkToFit="1"/>
    </xf>
    <xf numFmtId="41" fontId="26" fillId="0" borderId="7" xfId="1" applyNumberFormat="1" applyFont="1" applyFill="1" applyBorder="1" applyAlignment="1" applyProtection="1">
      <alignment horizontal="right" vertical="center" shrinkToFit="1"/>
    </xf>
    <xf numFmtId="178" fontId="26" fillId="0" borderId="244" xfId="0" applyNumberFormat="1" applyFont="1" applyBorder="1" applyAlignment="1">
      <alignment horizontal="right" vertical="center" shrinkToFit="1"/>
    </xf>
    <xf numFmtId="41" fontId="26" fillId="0" borderId="67" xfId="1" applyNumberFormat="1" applyFont="1" applyFill="1" applyBorder="1" applyAlignment="1" applyProtection="1">
      <alignment horizontal="right" vertical="center" shrinkToFit="1"/>
    </xf>
    <xf numFmtId="41" fontId="26" fillId="0" borderId="92" xfId="1" applyNumberFormat="1" applyFont="1" applyFill="1" applyBorder="1" applyAlignment="1" applyProtection="1">
      <alignment horizontal="right" vertical="center" shrinkToFit="1"/>
    </xf>
    <xf numFmtId="41" fontId="26" fillId="0" borderId="8" xfId="1" applyNumberFormat="1" applyFont="1" applyFill="1" applyBorder="1" applyAlignment="1" applyProtection="1">
      <alignment horizontal="right" vertical="center" shrinkToFit="1"/>
    </xf>
    <xf numFmtId="178" fontId="26" fillId="0" borderId="246" xfId="0" applyNumberFormat="1" applyFont="1" applyBorder="1" applyAlignment="1">
      <alignment horizontal="right" vertical="center" shrinkToFit="1"/>
    </xf>
    <xf numFmtId="41" fontId="26" fillId="0" borderId="157" xfId="1" applyNumberFormat="1" applyFont="1" applyFill="1" applyBorder="1" applyAlignment="1" applyProtection="1">
      <alignment horizontal="right" vertical="center" shrinkToFit="1"/>
    </xf>
    <xf numFmtId="41" fontId="26" fillId="0" borderId="142" xfId="1" applyNumberFormat="1" applyFont="1" applyBorder="1" applyAlignment="1">
      <alignment shrinkToFit="1"/>
    </xf>
    <xf numFmtId="178" fontId="27" fillId="0" borderId="225" xfId="0" applyNumberFormat="1" applyFont="1" applyBorder="1" applyAlignment="1">
      <alignment horizontal="center" shrinkToFit="1"/>
    </xf>
    <xf numFmtId="178" fontId="27" fillId="0" borderId="226" xfId="0" applyNumberFormat="1" applyFont="1" applyBorder="1" applyAlignment="1">
      <alignment horizontal="center" shrinkToFit="1"/>
    </xf>
    <xf numFmtId="41" fontId="26" fillId="0" borderId="143" xfId="1" applyNumberFormat="1" applyFont="1" applyBorder="1" applyAlignment="1">
      <alignment shrinkToFit="1"/>
    </xf>
    <xf numFmtId="41" fontId="26" fillId="0" borderId="124" xfId="0" applyNumberFormat="1" applyFont="1" applyBorder="1" applyAlignment="1">
      <alignment horizontal="center" shrinkToFit="1"/>
    </xf>
    <xf numFmtId="41" fontId="26" fillId="0" borderId="144" xfId="1" applyNumberFormat="1" applyFont="1" applyBorder="1" applyAlignment="1">
      <alignment shrinkToFit="1"/>
    </xf>
    <xf numFmtId="178" fontId="27" fillId="0" borderId="228" xfId="0" applyNumberFormat="1" applyFont="1" applyBorder="1" applyAlignment="1">
      <alignment horizontal="center" shrinkToFit="1"/>
    </xf>
    <xf numFmtId="178" fontId="27" fillId="0" borderId="229" xfId="0" applyNumberFormat="1" applyFont="1" applyBorder="1" applyAlignment="1">
      <alignment horizontal="center" shrinkToFit="1"/>
    </xf>
    <xf numFmtId="41" fontId="26" fillId="0" borderId="145" xfId="1" applyNumberFormat="1" applyFont="1" applyBorder="1" applyAlignment="1">
      <alignment shrinkToFit="1"/>
    </xf>
    <xf numFmtId="41" fontId="26" fillId="0" borderId="146" xfId="0" applyNumberFormat="1" applyFont="1" applyBorder="1" applyAlignment="1">
      <alignment horizontal="center" shrinkToFit="1"/>
    </xf>
    <xf numFmtId="41" fontId="26" fillId="0" borderId="147" xfId="1" applyNumberFormat="1" applyFont="1" applyBorder="1" applyAlignment="1">
      <alignment shrinkToFit="1"/>
    </xf>
    <xf numFmtId="178" fontId="27" fillId="0" borderId="231" xfId="0" applyNumberFormat="1" applyFont="1" applyBorder="1" applyAlignment="1">
      <alignment horizontal="center" shrinkToFit="1"/>
    </xf>
    <xf numFmtId="178" fontId="27" fillId="0" borderId="232" xfId="0" applyNumberFormat="1" applyFont="1" applyBorder="1" applyAlignment="1">
      <alignment horizontal="center" shrinkToFit="1"/>
    </xf>
    <xf numFmtId="41" fontId="26" fillId="0" borderId="148" xfId="1" applyNumberFormat="1" applyFont="1" applyBorder="1" applyAlignment="1">
      <alignment shrinkToFit="1"/>
    </xf>
    <xf numFmtId="41" fontId="26" fillId="0" borderId="149" xfId="0" applyNumberFormat="1" applyFont="1" applyBorder="1" applyAlignment="1">
      <alignment horizontal="center" shrinkToFit="1"/>
    </xf>
    <xf numFmtId="41" fontId="26" fillId="0" borderId="150" xfId="1" applyNumberFormat="1" applyFont="1" applyBorder="1" applyAlignment="1">
      <alignment shrinkToFit="1"/>
    </xf>
    <xf numFmtId="178" fontId="27" fillId="0" borderId="234" xfId="0" applyNumberFormat="1" applyFont="1" applyBorder="1" applyAlignment="1">
      <alignment horizontal="center" shrinkToFit="1"/>
    </xf>
    <xf numFmtId="178" fontId="27" fillId="0" borderId="235" xfId="0" applyNumberFormat="1" applyFont="1" applyBorder="1" applyAlignment="1">
      <alignment horizontal="center" shrinkToFit="1"/>
    </xf>
    <xf numFmtId="41" fontId="26" fillId="0" borderId="151" xfId="1" applyNumberFormat="1" applyFont="1" applyBorder="1" applyAlignment="1">
      <alignment shrinkToFit="1"/>
    </xf>
    <xf numFmtId="41" fontId="26" fillId="0" borderId="152" xfId="0" applyNumberFormat="1" applyFont="1" applyBorder="1" applyAlignment="1">
      <alignment horizontal="center" shrinkToFit="1"/>
    </xf>
    <xf numFmtId="41" fontId="26" fillId="0" borderId="153" xfId="1" applyNumberFormat="1" applyFont="1" applyBorder="1" applyAlignment="1">
      <alignment shrinkToFit="1"/>
    </xf>
    <xf numFmtId="178" fontId="27" fillId="0" borderId="247" xfId="0" applyNumberFormat="1" applyFont="1" applyBorder="1" applyAlignment="1">
      <alignment horizontal="center" shrinkToFit="1"/>
    </xf>
    <xf numFmtId="178" fontId="27" fillId="0" borderId="248" xfId="0" applyNumberFormat="1" applyFont="1" applyBorder="1" applyAlignment="1">
      <alignment horizontal="center" shrinkToFit="1"/>
    </xf>
    <xf numFmtId="41" fontId="26" fillId="0" borderId="154" xfId="1" applyNumberFormat="1" applyFont="1" applyBorder="1" applyAlignment="1">
      <alignment shrinkToFit="1"/>
    </xf>
    <xf numFmtId="178" fontId="27" fillId="0" borderId="249" xfId="0" applyNumberFormat="1" applyFont="1" applyBorder="1" applyAlignment="1">
      <alignment horizontal="center" shrinkToFit="1"/>
    </xf>
    <xf numFmtId="41" fontId="26" fillId="0" borderId="117" xfId="0" applyNumberFormat="1" applyFont="1" applyBorder="1" applyAlignment="1">
      <alignment horizontal="center" shrinkToFit="1"/>
    </xf>
    <xf numFmtId="41" fontId="26" fillId="0" borderId="87" xfId="0" applyNumberFormat="1" applyFont="1" applyBorder="1" applyAlignment="1">
      <alignment shrinkToFit="1"/>
    </xf>
    <xf numFmtId="178" fontId="27" fillId="0" borderId="237" xfId="0" applyNumberFormat="1" applyFont="1" applyBorder="1" applyAlignment="1">
      <alignment horizontal="center" shrinkToFit="1"/>
    </xf>
    <xf numFmtId="178" fontId="27" fillId="0" borderId="238" xfId="0" applyNumberFormat="1" applyFont="1" applyBorder="1" applyAlignment="1">
      <alignment horizontal="center" shrinkToFit="1"/>
    </xf>
    <xf numFmtId="41" fontId="26" fillId="0" borderId="5" xfId="0" applyNumberFormat="1" applyFont="1" applyBorder="1" applyAlignment="1">
      <alignment shrinkToFit="1"/>
    </xf>
    <xf numFmtId="41" fontId="26" fillId="0" borderId="87" xfId="0" applyNumberFormat="1" applyFont="1" applyBorder="1" applyAlignment="1">
      <alignment horizontal="center" shrinkToFit="1"/>
    </xf>
    <xf numFmtId="41" fontId="26" fillId="0" borderId="5" xfId="0" applyNumberFormat="1" applyFont="1" applyBorder="1" applyAlignment="1">
      <alignment horizontal="center" shrinkToFit="1"/>
    </xf>
    <xf numFmtId="41" fontId="26" fillId="0" borderId="155" xfId="0" applyNumberFormat="1" applyFont="1" applyBorder="1" applyAlignment="1">
      <alignment horizontal="center" shrinkToFit="1"/>
    </xf>
    <xf numFmtId="41" fontId="26" fillId="0" borderId="89" xfId="0" applyNumberFormat="1" applyFont="1" applyBorder="1" applyAlignment="1">
      <alignment shrinkToFit="1"/>
    </xf>
    <xf numFmtId="178" fontId="27" fillId="0" borderId="240" xfId="0" applyNumberFormat="1" applyFont="1" applyBorder="1" applyAlignment="1">
      <alignment horizontal="center" shrinkToFit="1"/>
    </xf>
    <xf numFmtId="178" fontId="27" fillId="0" borderId="241" xfId="0" applyNumberFormat="1" applyFont="1" applyBorder="1" applyAlignment="1">
      <alignment horizontal="center" shrinkToFit="1"/>
    </xf>
    <xf numFmtId="41" fontId="26" fillId="0" borderId="6" xfId="0" applyNumberFormat="1" applyFont="1" applyBorder="1" applyAlignment="1">
      <alignment shrinkToFit="1"/>
    </xf>
    <xf numFmtId="41" fontId="26" fillId="0" borderId="89" xfId="0" applyNumberFormat="1" applyFont="1" applyBorder="1" applyAlignment="1">
      <alignment horizontal="center" shrinkToFit="1"/>
    </xf>
    <xf numFmtId="41" fontId="26" fillId="0" borderId="6" xfId="0" applyNumberFormat="1" applyFont="1" applyBorder="1" applyAlignment="1">
      <alignment horizontal="center" shrinkToFit="1"/>
    </xf>
    <xf numFmtId="41" fontId="26" fillId="0" borderId="156" xfId="0" applyNumberFormat="1" applyFont="1" applyBorder="1" applyAlignment="1">
      <alignment horizontal="center" shrinkToFit="1"/>
    </xf>
    <xf numFmtId="41" fontId="26" fillId="0" borderId="68" xfId="0" applyNumberFormat="1" applyFont="1" applyBorder="1" applyAlignment="1">
      <alignment shrinkToFit="1"/>
    </xf>
    <xf numFmtId="178" fontId="27" fillId="0" borderId="243" xfId="0" applyNumberFormat="1" applyFont="1" applyBorder="1" applyAlignment="1">
      <alignment horizontal="center" shrinkToFit="1"/>
    </xf>
    <xf numFmtId="178" fontId="27" fillId="0" borderId="244" xfId="0" applyNumberFormat="1" applyFont="1" applyBorder="1" applyAlignment="1">
      <alignment horizontal="center" shrinkToFit="1"/>
    </xf>
    <xf numFmtId="41" fontId="26" fillId="0" borderId="7" xfId="0" applyNumberFormat="1" applyFont="1" applyBorder="1" applyAlignment="1">
      <alignment shrinkToFit="1"/>
    </xf>
    <xf numFmtId="41" fontId="26" fillId="0" borderId="68" xfId="0" applyNumberFormat="1" applyFont="1" applyBorder="1" applyAlignment="1">
      <alignment horizontal="center" shrinkToFit="1"/>
    </xf>
    <xf numFmtId="41" fontId="26" fillId="0" borderId="7" xfId="0" applyNumberFormat="1" applyFont="1" applyBorder="1" applyAlignment="1">
      <alignment horizontal="center" shrinkToFit="1"/>
    </xf>
    <xf numFmtId="41" fontId="26" fillId="0" borderId="67" xfId="0" applyNumberFormat="1" applyFont="1" applyBorder="1" applyAlignment="1">
      <alignment horizontal="center" shrinkToFit="1"/>
    </xf>
    <xf numFmtId="41" fontId="26" fillId="0" borderId="92" xfId="0" applyNumberFormat="1" applyFont="1" applyBorder="1" applyAlignment="1">
      <alignment shrinkToFit="1"/>
    </xf>
    <xf numFmtId="178" fontId="27" fillId="0" borderId="273" xfId="0" applyNumberFormat="1" applyFont="1" applyBorder="1" applyAlignment="1">
      <alignment horizontal="center" shrinkToFit="1"/>
    </xf>
    <xf numFmtId="178" fontId="27" fillId="0" borderId="246" xfId="0" applyNumberFormat="1" applyFont="1" applyBorder="1" applyAlignment="1">
      <alignment horizontal="center" shrinkToFit="1"/>
    </xf>
    <xf numFmtId="41" fontId="26" fillId="0" borderId="8" xfId="0" applyNumberFormat="1" applyFont="1" applyBorder="1" applyAlignment="1">
      <alignment shrinkToFit="1"/>
    </xf>
    <xf numFmtId="41" fontId="26" fillId="0" borderId="92" xfId="0" applyNumberFormat="1" applyFont="1" applyBorder="1" applyAlignment="1">
      <alignment horizontal="center" shrinkToFit="1"/>
    </xf>
    <xf numFmtId="41" fontId="26" fillId="0" borderId="8" xfId="0" applyNumberFormat="1" applyFont="1" applyBorder="1" applyAlignment="1">
      <alignment horizontal="center" shrinkToFit="1"/>
    </xf>
    <xf numFmtId="41" fontId="26" fillId="0" borderId="157" xfId="0" applyNumberFormat="1" applyFont="1" applyBorder="1" applyAlignment="1">
      <alignment horizontal="center" shrinkToFit="1"/>
    </xf>
    <xf numFmtId="185" fontId="26" fillId="0" borderId="183" xfId="1" applyNumberFormat="1" applyFont="1" applyBorder="1" applyAlignment="1"/>
    <xf numFmtId="185" fontId="26" fillId="0" borderId="138" xfId="1" applyNumberFormat="1" applyFont="1" applyBorder="1"/>
    <xf numFmtId="185" fontId="26" fillId="0" borderId="139" xfId="1" applyNumberFormat="1" applyFont="1" applyBorder="1"/>
    <xf numFmtId="185" fontId="26" fillId="0" borderId="40" xfId="1" applyNumberFormat="1" applyFont="1" applyBorder="1"/>
    <xf numFmtId="185" fontId="26" fillId="0" borderId="60" xfId="1" applyNumberFormat="1" applyFont="1" applyBorder="1"/>
    <xf numFmtId="185" fontId="26" fillId="0" borderId="140" xfId="1" applyNumberFormat="1" applyFont="1" applyBorder="1"/>
    <xf numFmtId="185" fontId="26" fillId="0" borderId="42" xfId="1" applyNumberFormat="1" applyFont="1" applyBorder="1" applyAlignment="1">
      <alignment vertical="center"/>
    </xf>
    <xf numFmtId="185" fontId="26" fillId="0" borderId="275" xfId="1" applyNumberFormat="1" applyFont="1" applyBorder="1" applyAlignment="1">
      <alignment vertical="center"/>
    </xf>
    <xf numFmtId="185" fontId="26" fillId="0" borderId="141" xfId="1" applyNumberFormat="1" applyFont="1" applyBorder="1" applyAlignment="1">
      <alignment vertical="center"/>
    </xf>
    <xf numFmtId="180" fontId="27" fillId="0" borderId="105" xfId="1" applyNumberFormat="1" applyFont="1" applyBorder="1" applyAlignment="1">
      <alignment horizontal="right" vertical="center" shrinkToFit="1"/>
    </xf>
    <xf numFmtId="178" fontId="28" fillId="0" borderId="100" xfId="1" applyNumberFormat="1" applyFont="1" applyBorder="1" applyAlignment="1">
      <alignment horizontal="right" vertical="center" shrinkToFit="1"/>
    </xf>
    <xf numFmtId="180" fontId="27" fillId="0" borderId="103" xfId="1" applyNumberFormat="1" applyFont="1" applyBorder="1" applyAlignment="1">
      <alignment horizontal="right" vertical="center" shrinkToFit="1"/>
    </xf>
    <xf numFmtId="178" fontId="28" fillId="0" borderId="101" xfId="1" applyNumberFormat="1" applyFont="1" applyBorder="1" applyAlignment="1">
      <alignment horizontal="right" vertical="center" shrinkToFit="1"/>
    </xf>
    <xf numFmtId="180" fontId="26" fillId="0" borderId="103" xfId="1" applyNumberFormat="1" applyFont="1" applyBorder="1" applyAlignment="1">
      <alignment horizontal="right" vertical="center" shrinkToFit="1"/>
    </xf>
    <xf numFmtId="180" fontId="27" fillId="0" borderId="281" xfId="1" applyNumberFormat="1" applyFont="1" applyBorder="1" applyAlignment="1">
      <alignment horizontal="right" vertical="center" shrinkToFit="1"/>
    </xf>
    <xf numFmtId="180" fontId="26" fillId="0" borderId="281" xfId="1" applyNumberFormat="1" applyFont="1" applyBorder="1" applyAlignment="1">
      <alignment horizontal="right" vertical="center" shrinkToFit="1"/>
    </xf>
    <xf numFmtId="180" fontId="26" fillId="0" borderId="105" xfId="1" applyNumberFormat="1" applyFont="1" applyBorder="1" applyAlignment="1">
      <alignment horizontal="right" vertical="center" shrinkToFit="1"/>
    </xf>
    <xf numFmtId="178" fontId="28" fillId="0" borderId="96" xfId="1" applyNumberFormat="1" applyFont="1" applyBorder="1" applyAlignment="1">
      <alignment horizontal="right" vertical="center" shrinkToFit="1"/>
    </xf>
    <xf numFmtId="180" fontId="27" fillId="0" borderId="104" xfId="1" applyNumberFormat="1" applyFont="1" applyBorder="1" applyAlignment="1">
      <alignment horizontal="right" shrinkToFit="1"/>
    </xf>
    <xf numFmtId="180" fontId="26" fillId="0" borderId="104" xfId="1" applyNumberFormat="1" applyFont="1" applyBorder="1" applyAlignment="1">
      <alignment horizontal="right" shrinkToFit="1"/>
    </xf>
    <xf numFmtId="180" fontId="27" fillId="0" borderId="134" xfId="1" applyNumberFormat="1" applyFont="1" applyBorder="1" applyAlignment="1">
      <alignment horizontal="right" shrinkToFit="1"/>
    </xf>
    <xf numFmtId="180" fontId="26" fillId="0" borderId="134" xfId="1" applyNumberFormat="1" applyFont="1" applyBorder="1" applyAlignment="1">
      <alignment horizontal="right" shrinkToFit="1"/>
    </xf>
    <xf numFmtId="180" fontId="27" fillId="0" borderId="103" xfId="1" applyNumberFormat="1" applyFont="1" applyBorder="1" applyAlignment="1">
      <alignment horizontal="right" shrinkToFit="1"/>
    </xf>
    <xf numFmtId="180" fontId="26" fillId="0" borderId="103" xfId="1" applyNumberFormat="1" applyFont="1" applyBorder="1" applyAlignment="1">
      <alignment horizontal="right" shrinkToFit="1"/>
    </xf>
    <xf numFmtId="180" fontId="27" fillId="0" borderId="281" xfId="1" applyNumberFormat="1" applyFont="1" applyBorder="1" applyAlignment="1">
      <alignment horizontal="right" shrinkToFit="1"/>
    </xf>
    <xf numFmtId="180" fontId="26" fillId="0" borderId="281" xfId="1" applyNumberFormat="1" applyFont="1" applyBorder="1" applyAlignment="1">
      <alignment horizontal="right" shrinkToFit="1"/>
    </xf>
    <xf numFmtId="180" fontId="27" fillId="0" borderId="105" xfId="1" applyNumberFormat="1" applyFont="1" applyBorder="1" applyAlignment="1">
      <alignment horizontal="right" shrinkToFit="1"/>
    </xf>
    <xf numFmtId="180" fontId="26" fillId="0" borderId="105" xfId="1" applyNumberFormat="1" applyFont="1" applyBorder="1" applyAlignment="1">
      <alignment horizontal="right" shrinkToFit="1"/>
    </xf>
    <xf numFmtId="38" fontId="26" fillId="0" borderId="105" xfId="1" applyFont="1" applyBorder="1" applyAlignment="1">
      <alignment shrinkToFit="1"/>
    </xf>
    <xf numFmtId="38" fontId="26" fillId="0" borderId="128" xfId="1" applyFont="1" applyBorder="1" applyAlignment="1">
      <alignment shrinkToFit="1"/>
    </xf>
    <xf numFmtId="38" fontId="26" fillId="0" borderId="129" xfId="1" applyFont="1" applyBorder="1" applyAlignment="1">
      <alignment shrinkToFit="1"/>
    </xf>
    <xf numFmtId="38" fontId="26" fillId="0" borderId="103" xfId="1" applyFont="1" applyBorder="1" applyAlignment="1">
      <alignment shrinkToFit="1"/>
    </xf>
    <xf numFmtId="178" fontId="27" fillId="0" borderId="96" xfId="1" applyNumberFormat="1" applyFont="1" applyBorder="1" applyAlignment="1">
      <alignment shrinkToFit="1"/>
    </xf>
    <xf numFmtId="178" fontId="27" fillId="0" borderId="251" xfId="1" applyNumberFormat="1" applyFont="1" applyBorder="1" applyAlignment="1">
      <alignment shrinkToFit="1"/>
    </xf>
    <xf numFmtId="38" fontId="26" fillId="0" borderId="130" xfId="1" applyFont="1" applyBorder="1" applyAlignment="1">
      <alignment shrinkToFit="1"/>
    </xf>
    <xf numFmtId="38" fontId="26" fillId="0" borderId="131" xfId="1" applyFont="1" applyBorder="1" applyAlignment="1">
      <alignment shrinkToFit="1"/>
    </xf>
    <xf numFmtId="38" fontId="26" fillId="0" borderId="104" xfId="1" applyFont="1" applyBorder="1" applyAlignment="1">
      <alignment shrinkToFit="1"/>
    </xf>
    <xf numFmtId="178" fontId="27" fillId="0" borderId="98" xfId="1" applyNumberFormat="1" applyFont="1" applyBorder="1" applyAlignment="1">
      <alignment shrinkToFit="1"/>
    </xf>
    <xf numFmtId="178" fontId="27" fillId="0" borderId="253" xfId="1" applyNumberFormat="1" applyFont="1" applyBorder="1" applyAlignment="1">
      <alignment shrinkToFit="1"/>
    </xf>
    <xf numFmtId="38" fontId="26" fillId="0" borderId="132" xfId="1" applyFont="1" applyBorder="1" applyAlignment="1">
      <alignment shrinkToFit="1"/>
    </xf>
    <xf numFmtId="38" fontId="26" fillId="0" borderId="133" xfId="1" applyFont="1" applyBorder="1" applyAlignment="1">
      <alignment shrinkToFit="1"/>
    </xf>
    <xf numFmtId="38" fontId="26" fillId="0" borderId="134" xfId="1" applyFont="1" applyBorder="1" applyAlignment="1">
      <alignment shrinkToFit="1"/>
    </xf>
    <xf numFmtId="38" fontId="26" fillId="0" borderId="135" xfId="1" applyFont="1" applyBorder="1" applyAlignment="1">
      <alignment shrinkToFit="1"/>
    </xf>
    <xf numFmtId="38" fontId="26" fillId="0" borderId="136" xfId="1" applyFont="1" applyBorder="1" applyAlignment="1">
      <alignment shrinkToFit="1"/>
    </xf>
    <xf numFmtId="38" fontId="26" fillId="0" borderId="134" xfId="1" applyFont="1" applyBorder="1" applyAlignment="1">
      <alignment horizontal="right" shrinkToFit="1"/>
    </xf>
    <xf numFmtId="38" fontId="26" fillId="0" borderId="135" xfId="1" applyFont="1" applyBorder="1" applyAlignment="1">
      <alignment horizontal="right" shrinkToFit="1"/>
    </xf>
    <xf numFmtId="38" fontId="26" fillId="0" borderId="136" xfId="1" applyFont="1" applyBorder="1" applyAlignment="1">
      <alignment horizontal="right" shrinkToFit="1"/>
    </xf>
    <xf numFmtId="178" fontId="27" fillId="0" borderId="101" xfId="1" applyNumberFormat="1" applyFont="1" applyBorder="1" applyAlignment="1">
      <alignment shrinkToFit="1"/>
    </xf>
    <xf numFmtId="178" fontId="27" fillId="0" borderId="256" xfId="1" applyNumberFormat="1" applyFont="1" applyBorder="1" applyAlignment="1">
      <alignment shrinkToFit="1"/>
    </xf>
    <xf numFmtId="38" fontId="26" fillId="0" borderId="276" xfId="1" applyFont="1" applyBorder="1" applyAlignment="1">
      <alignment shrinkToFit="1"/>
    </xf>
    <xf numFmtId="38" fontId="26" fillId="0" borderId="277" xfId="1" applyFont="1" applyBorder="1" applyAlignment="1">
      <alignment shrinkToFit="1"/>
    </xf>
    <xf numFmtId="38" fontId="26" fillId="0" borderId="59" xfId="1" applyFont="1" applyBorder="1" applyAlignment="1">
      <alignment shrinkToFit="1"/>
    </xf>
    <xf numFmtId="41" fontId="3" fillId="0" borderId="23" xfId="1" applyNumberFormat="1" applyFont="1" applyBorder="1" applyAlignment="1">
      <alignment horizontal="right" shrinkToFit="1"/>
    </xf>
    <xf numFmtId="41" fontId="3" fillId="0" borderId="76" xfId="1" applyNumberFormat="1" applyFont="1" applyBorder="1" applyAlignment="1">
      <alignment horizontal="right" shrinkToFit="1"/>
    </xf>
    <xf numFmtId="41" fontId="3" fillId="0" borderId="179" xfId="1" applyNumberFormat="1" applyFont="1" applyFill="1" applyBorder="1" applyAlignment="1">
      <alignment horizontal="right" shrinkToFit="1"/>
    </xf>
    <xf numFmtId="41" fontId="3" fillId="0" borderId="183" xfId="1" applyNumberFormat="1" applyFont="1" applyFill="1" applyBorder="1" applyAlignment="1">
      <alignment horizontal="right" shrinkToFit="1"/>
    </xf>
    <xf numFmtId="41" fontId="3" fillId="0" borderId="184" xfId="1" applyNumberFormat="1" applyFont="1" applyFill="1" applyBorder="1" applyAlignment="1">
      <alignment horizontal="right" shrinkToFit="1"/>
    </xf>
    <xf numFmtId="41" fontId="3" fillId="0" borderId="187" xfId="1" applyNumberFormat="1" applyFont="1" applyFill="1" applyBorder="1" applyAlignment="1">
      <alignment horizontal="right" shrinkToFit="1"/>
    </xf>
    <xf numFmtId="41" fontId="3" fillId="0" borderId="196" xfId="1" applyNumberFormat="1" applyFont="1" applyFill="1" applyBorder="1" applyAlignment="1">
      <alignment horizontal="right" shrinkToFit="1"/>
    </xf>
    <xf numFmtId="38" fontId="30" fillId="0" borderId="0" xfId="1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85" fontId="3" fillId="0" borderId="174" xfId="1" applyNumberFormat="1" applyFont="1" applyBorder="1" applyAlignment="1">
      <alignment horizontal="right" vertical="center" shrinkToFit="1"/>
    </xf>
    <xf numFmtId="185" fontId="3" fillId="0" borderId="50" xfId="1" applyNumberFormat="1" applyFont="1" applyBorder="1" applyAlignment="1">
      <alignment horizontal="right" vertical="center" shrinkToFit="1"/>
    </xf>
    <xf numFmtId="185" fontId="3" fillId="0" borderId="146" xfId="1" applyNumberFormat="1" applyFont="1" applyBorder="1" applyAlignment="1">
      <alignment horizontal="right" vertical="center" shrinkToFit="1"/>
    </xf>
    <xf numFmtId="185" fontId="3" fillId="0" borderId="2" xfId="1" applyNumberFormat="1" applyFont="1" applyBorder="1" applyAlignment="1">
      <alignment horizontal="right" vertical="center" shrinkToFit="1"/>
    </xf>
    <xf numFmtId="38" fontId="3" fillId="0" borderId="79" xfId="1" applyFont="1" applyBorder="1" applyAlignment="1">
      <alignment vertical="center" shrinkToFit="1"/>
    </xf>
    <xf numFmtId="38" fontId="3" fillId="0" borderId="2" xfId="1" applyFont="1" applyBorder="1" applyAlignment="1">
      <alignment horizontal="distributed" vertical="center" shrinkToFit="1"/>
    </xf>
    <xf numFmtId="38" fontId="3" fillId="0" borderId="80" xfId="1" applyFont="1" applyBorder="1" applyAlignment="1">
      <alignment vertical="center" shrinkToFit="1"/>
    </xf>
    <xf numFmtId="185" fontId="3" fillId="0" borderId="149" xfId="1" applyNumberFormat="1" applyFont="1" applyBorder="1" applyAlignment="1">
      <alignment horizontal="right" vertical="center" shrinkToFit="1"/>
    </xf>
    <xf numFmtId="185" fontId="3" fillId="0" borderId="3" xfId="1" applyNumberFormat="1" applyFont="1" applyBorder="1" applyAlignment="1">
      <alignment horizontal="right" vertical="center" shrinkToFit="1"/>
    </xf>
    <xf numFmtId="38" fontId="3" fillId="0" borderId="81" xfId="1" applyFont="1" applyBorder="1" applyAlignment="1">
      <alignment vertical="center" shrinkToFit="1"/>
    </xf>
    <xf numFmtId="38" fontId="3" fillId="0" borderId="3" xfId="1" applyFont="1" applyBorder="1" applyAlignment="1">
      <alignment horizontal="distributed" vertical="center" shrinkToFit="1"/>
    </xf>
    <xf numFmtId="38" fontId="3" fillId="0" borderId="82" xfId="1" applyFont="1" applyBorder="1" applyAlignment="1">
      <alignment vertical="center" shrinkToFit="1"/>
    </xf>
    <xf numFmtId="185" fontId="3" fillId="0" borderId="152" xfId="1" applyNumberFormat="1" applyFont="1" applyBorder="1" applyAlignment="1">
      <alignment horizontal="right" vertical="center" shrinkToFit="1"/>
    </xf>
    <xf numFmtId="185" fontId="3" fillId="0" borderId="1" xfId="1" applyNumberFormat="1" applyFont="1" applyBorder="1" applyAlignment="1">
      <alignment horizontal="right" vertical="center" shrinkToFit="1"/>
    </xf>
    <xf numFmtId="38" fontId="3" fillId="0" borderId="85" xfId="1" applyFont="1" applyBorder="1" applyAlignment="1">
      <alignment vertical="center" shrinkToFit="1"/>
    </xf>
    <xf numFmtId="38" fontId="3" fillId="0" borderId="1" xfId="1" applyFont="1" applyBorder="1" applyAlignment="1">
      <alignment horizontal="distributed" vertical="center" shrinkToFit="1"/>
    </xf>
    <xf numFmtId="38" fontId="3" fillId="0" borderId="84" xfId="1" applyFont="1" applyBorder="1" applyAlignment="1">
      <alignment vertical="center" shrinkToFit="1"/>
    </xf>
    <xf numFmtId="38" fontId="3" fillId="0" borderId="53" xfId="1" applyFont="1" applyBorder="1" applyAlignment="1">
      <alignment horizontal="distributed" vertical="center" shrinkToFit="1"/>
    </xf>
    <xf numFmtId="38" fontId="3" fillId="0" borderId="4" xfId="1" applyFont="1" applyBorder="1" applyAlignment="1">
      <alignment horizontal="distributed" vertical="center" shrinkToFit="1"/>
    </xf>
    <xf numFmtId="38" fontId="3" fillId="0" borderId="126" xfId="1" applyFont="1" applyBorder="1" applyAlignment="1">
      <alignment vertical="center" shrinkToFit="1"/>
    </xf>
    <xf numFmtId="38" fontId="3" fillId="0" borderId="127" xfId="1" applyFont="1" applyBorder="1" applyAlignment="1">
      <alignment vertical="center" shrinkToFit="1"/>
    </xf>
    <xf numFmtId="185" fontId="3" fillId="0" borderId="215" xfId="1" applyNumberFormat="1" applyFont="1" applyBorder="1" applyAlignment="1">
      <alignment horizontal="right" vertical="center" shrinkToFit="1"/>
    </xf>
    <xf numFmtId="185" fontId="3" fillId="0" borderId="53" xfId="1" applyNumberFormat="1" applyFont="1" applyBorder="1" applyAlignment="1">
      <alignment horizontal="right" vertical="center" shrinkToFit="1"/>
    </xf>
    <xf numFmtId="185" fontId="3" fillId="0" borderId="216" xfId="1" applyNumberFormat="1" applyFont="1" applyBorder="1" applyAlignment="1">
      <alignment horizontal="right" vertical="center" shrinkToFit="1"/>
    </xf>
    <xf numFmtId="185" fontId="3" fillId="0" borderId="217" xfId="1" applyNumberFormat="1" applyFont="1" applyBorder="1" applyAlignment="1">
      <alignment horizontal="right" vertical="center" shrinkToFit="1"/>
    </xf>
    <xf numFmtId="185" fontId="3" fillId="0" borderId="218" xfId="1" applyNumberFormat="1" applyFont="1" applyBorder="1" applyAlignment="1">
      <alignment horizontal="right" vertical="center" shrinkToFit="1"/>
    </xf>
    <xf numFmtId="185" fontId="3" fillId="0" borderId="27" xfId="1" applyNumberFormat="1" applyFont="1" applyBorder="1" applyAlignment="1">
      <alignment horizontal="right"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5" xfId="1" applyFont="1" applyFill="1" applyBorder="1" applyAlignment="1">
      <alignment horizontal="distributed" vertical="center" shrinkToFit="1"/>
    </xf>
    <xf numFmtId="38" fontId="3" fillId="0" borderId="88" xfId="1" applyFont="1" applyBorder="1" applyAlignment="1">
      <alignment vertical="center" shrinkToFit="1"/>
    </xf>
    <xf numFmtId="185" fontId="3" fillId="0" borderId="156" xfId="1" applyNumberFormat="1" applyFont="1" applyBorder="1" applyAlignment="1">
      <alignment horizontal="right" vertical="center" shrinkToFit="1"/>
    </xf>
    <xf numFmtId="185" fontId="3" fillId="0" borderId="6" xfId="1" applyNumberFormat="1" applyFont="1" applyBorder="1" applyAlignment="1">
      <alignment horizontal="right" vertical="center" shrinkToFit="1"/>
    </xf>
    <xf numFmtId="38" fontId="3" fillId="0" borderId="89" xfId="1" applyFont="1" applyBorder="1" applyAlignment="1">
      <alignment vertical="center" shrinkToFit="1"/>
    </xf>
    <xf numFmtId="38" fontId="3" fillId="0" borderId="6" xfId="1" applyFont="1" applyFill="1" applyBorder="1" applyAlignment="1">
      <alignment horizontal="distributed" vertical="center" shrinkToFit="1"/>
    </xf>
    <xf numFmtId="38" fontId="3" fillId="0" borderId="90" xfId="1" applyFont="1" applyBorder="1" applyAlignment="1">
      <alignment vertical="center" shrinkToFit="1"/>
    </xf>
    <xf numFmtId="185" fontId="3" fillId="0" borderId="67" xfId="1" applyNumberFormat="1" applyFont="1" applyBorder="1" applyAlignment="1">
      <alignment horizontal="right" vertical="center" shrinkToFit="1"/>
    </xf>
    <xf numFmtId="185" fontId="3" fillId="0" borderId="7" xfId="1" applyNumberFormat="1" applyFont="1" applyBorder="1" applyAlignment="1">
      <alignment horizontal="right" vertical="center" shrinkToFit="1"/>
    </xf>
    <xf numFmtId="38" fontId="3" fillId="0" borderId="68" xfId="1" applyFont="1" applyBorder="1" applyAlignment="1">
      <alignment vertical="center" shrinkToFit="1"/>
    </xf>
    <xf numFmtId="38" fontId="3" fillId="0" borderId="7" xfId="1" applyFont="1" applyFill="1" applyBorder="1" applyAlignment="1">
      <alignment horizontal="distributed" vertical="center" shrinkToFit="1"/>
    </xf>
    <xf numFmtId="38" fontId="3" fillId="0" borderId="91" xfId="1" applyFont="1" applyBorder="1" applyAlignment="1">
      <alignment vertical="center" shrinkToFit="1"/>
    </xf>
    <xf numFmtId="185" fontId="3" fillId="0" borderId="157" xfId="1" applyNumberFormat="1" applyFont="1" applyBorder="1" applyAlignment="1">
      <alignment horizontal="right" vertical="center" shrinkToFit="1"/>
    </xf>
    <xf numFmtId="185" fontId="3" fillId="0" borderId="8" xfId="1" applyNumberFormat="1" applyFont="1" applyBorder="1" applyAlignment="1">
      <alignment horizontal="right" vertical="center" shrinkToFit="1"/>
    </xf>
    <xf numFmtId="38" fontId="3" fillId="0" borderId="92" xfId="1" applyFont="1" applyBorder="1" applyAlignment="1">
      <alignment vertical="center" shrinkToFit="1"/>
    </xf>
    <xf numFmtId="38" fontId="3" fillId="0" borderId="8" xfId="1" applyFont="1" applyFill="1" applyBorder="1" applyAlignment="1">
      <alignment horizontal="distributed" vertical="center" shrinkToFit="1"/>
    </xf>
    <xf numFmtId="38" fontId="3" fillId="0" borderId="93" xfId="1" applyFont="1" applyBorder="1" applyAlignment="1">
      <alignment vertical="center" shrinkToFit="1"/>
    </xf>
    <xf numFmtId="180" fontId="7" fillId="0" borderId="199" xfId="1" applyNumberFormat="1" applyFont="1" applyBorder="1" applyAlignment="1">
      <alignment horizontal="distributed" vertical="center" wrapText="1"/>
    </xf>
    <xf numFmtId="38" fontId="27" fillId="0" borderId="59" xfId="1" applyFont="1" applyBorder="1" applyAlignment="1">
      <alignment horizontal="right" shrinkToFit="1"/>
    </xf>
    <xf numFmtId="38" fontId="27" fillId="0" borderId="276" xfId="1" applyFont="1" applyBorder="1" applyAlignment="1">
      <alignment horizontal="right" shrinkToFit="1"/>
    </xf>
    <xf numFmtId="38" fontId="26" fillId="0" borderId="276" xfId="1" applyFont="1" applyBorder="1" applyAlignment="1">
      <alignment horizontal="right" shrinkToFit="1"/>
    </xf>
    <xf numFmtId="38" fontId="26" fillId="0" borderId="59" xfId="1" applyFont="1" applyBorder="1" applyAlignment="1">
      <alignment horizontal="right" shrinkToFit="1"/>
    </xf>
    <xf numFmtId="38" fontId="11" fillId="0" borderId="71" xfId="1" applyFont="1" applyBorder="1"/>
    <xf numFmtId="38" fontId="12" fillId="0" borderId="28" xfId="1" applyFont="1" applyFill="1" applyBorder="1" applyAlignment="1">
      <alignment vertical="top"/>
    </xf>
    <xf numFmtId="38" fontId="11" fillId="0" borderId="28" xfId="1" applyFont="1" applyBorder="1"/>
    <xf numFmtId="176" fontId="11" fillId="0" borderId="28" xfId="1" applyNumberFormat="1" applyFont="1" applyBorder="1"/>
    <xf numFmtId="38" fontId="11" fillId="0" borderId="41" xfId="1" applyFont="1" applyBorder="1"/>
    <xf numFmtId="38" fontId="11" fillId="0" borderId="118" xfId="1" applyFont="1" applyBorder="1"/>
    <xf numFmtId="38" fontId="11" fillId="0" borderId="64" xfId="1" applyFont="1" applyBorder="1" applyAlignment="1">
      <alignment horizontal="center" vertical="center"/>
    </xf>
    <xf numFmtId="38" fontId="27" fillId="0" borderId="220" xfId="1" applyFont="1" applyBorder="1" applyAlignment="1">
      <alignment horizontal="right" vertical="center" shrinkToFit="1"/>
    </xf>
    <xf numFmtId="38" fontId="11" fillId="0" borderId="62" xfId="1" applyFont="1" applyBorder="1" applyAlignment="1">
      <alignment horizontal="center" vertical="center"/>
    </xf>
    <xf numFmtId="38" fontId="27" fillId="0" borderId="180" xfId="1" applyFont="1" applyBorder="1" applyAlignment="1">
      <alignment horizontal="right" vertical="center" shrinkToFit="1"/>
    </xf>
    <xf numFmtId="38" fontId="11" fillId="0" borderId="257" xfId="1" applyFont="1" applyBorder="1" applyAlignment="1">
      <alignment horizontal="center" vertical="center"/>
    </xf>
    <xf numFmtId="38" fontId="26" fillId="0" borderId="180" xfId="1" applyFont="1" applyBorder="1" applyAlignment="1">
      <alignment horizontal="right" vertical="center" shrinkToFit="1"/>
    </xf>
    <xf numFmtId="38" fontId="26" fillId="0" borderId="219" xfId="1" applyFont="1" applyBorder="1" applyAlignment="1">
      <alignment horizontal="right" vertical="center" shrinkToFit="1"/>
    </xf>
    <xf numFmtId="38" fontId="26" fillId="0" borderId="220" xfId="1" applyFont="1" applyBorder="1" applyAlignment="1">
      <alignment horizontal="right" vertical="center" shrinkToFit="1"/>
    </xf>
    <xf numFmtId="38" fontId="26" fillId="0" borderId="177" xfId="1" applyFont="1" applyBorder="1" applyAlignment="1">
      <alignment horizontal="right" vertical="center" shrinkToFit="1"/>
    </xf>
    <xf numFmtId="38" fontId="11" fillId="0" borderId="63" xfId="1" applyFont="1" applyBorder="1" applyAlignment="1">
      <alignment horizontal="center" vertical="center"/>
    </xf>
    <xf numFmtId="38" fontId="26" fillId="0" borderId="178" xfId="1" applyFont="1" applyBorder="1" applyAlignment="1">
      <alignment horizontal="right" shrinkToFit="1"/>
    </xf>
    <xf numFmtId="38" fontId="11" fillId="0" borderId="179" xfId="1" applyFont="1" applyBorder="1" applyAlignment="1">
      <alignment horizontal="center" vertical="center"/>
    </xf>
    <xf numFmtId="38" fontId="26" fillId="0" borderId="219" xfId="1" applyFont="1" applyBorder="1" applyAlignment="1">
      <alignment horizontal="right" shrinkToFit="1"/>
    </xf>
    <xf numFmtId="38" fontId="26" fillId="0" borderId="177" xfId="1" applyFont="1" applyBorder="1" applyAlignment="1">
      <alignment horizontal="right" shrinkToFit="1"/>
    </xf>
    <xf numFmtId="38" fontId="26" fillId="0" borderId="222" xfId="1" applyFont="1" applyBorder="1" applyAlignment="1">
      <alignment horizontal="right" shrinkToFit="1"/>
    </xf>
    <xf numFmtId="38" fontId="26" fillId="0" borderId="220" xfId="1" applyFont="1" applyBorder="1" applyAlignment="1">
      <alignment horizontal="right" shrinkToFit="1"/>
    </xf>
    <xf numFmtId="38" fontId="26" fillId="0" borderId="180" xfId="1" applyFont="1" applyBorder="1" applyAlignment="1">
      <alignment horizontal="right" shrinkToFit="1"/>
    </xf>
    <xf numFmtId="38" fontId="26" fillId="0" borderId="70" xfId="1" applyFont="1" applyBorder="1" applyAlignment="1">
      <alignment horizontal="right" shrinkToFit="1"/>
    </xf>
    <xf numFmtId="38" fontId="6" fillId="0" borderId="199" xfId="1" applyFont="1" applyBorder="1" applyAlignment="1">
      <alignment horizontal="distributed" vertical="center" wrapText="1"/>
    </xf>
    <xf numFmtId="38" fontId="26" fillId="0" borderId="260" xfId="1" applyFont="1" applyBorder="1" applyAlignment="1">
      <alignment shrinkToFit="1"/>
    </xf>
    <xf numFmtId="38" fontId="26" fillId="0" borderId="80" xfId="1" applyFont="1" applyBorder="1" applyAlignment="1">
      <alignment shrinkToFit="1"/>
    </xf>
    <xf numFmtId="38" fontId="11" fillId="0" borderId="39" xfId="1" applyFont="1" applyBorder="1" applyAlignment="1">
      <alignment horizontal="center" vertical="center"/>
    </xf>
    <xf numFmtId="38" fontId="26" fillId="0" borderId="82" xfId="1" applyFont="1" applyBorder="1" applyAlignment="1">
      <alignment shrinkToFit="1"/>
    </xf>
    <xf numFmtId="38" fontId="26" fillId="0" borderId="74" xfId="1" applyFont="1" applyBorder="1" applyAlignment="1">
      <alignment shrinkToFit="1"/>
    </xf>
    <xf numFmtId="38" fontId="11" fillId="0" borderId="118" xfId="1" applyFont="1" applyBorder="1" applyAlignment="1">
      <alignment horizontal="center" vertical="center"/>
    </xf>
    <xf numFmtId="38" fontId="26" fillId="0" borderId="74" xfId="1" applyFont="1" applyBorder="1" applyAlignment="1">
      <alignment horizontal="right" shrinkToFit="1"/>
    </xf>
    <xf numFmtId="38" fontId="26" fillId="0" borderId="84" xfId="1" applyFont="1" applyBorder="1" applyAlignment="1">
      <alignment shrinkToFit="1"/>
    </xf>
    <xf numFmtId="38" fontId="11" fillId="0" borderId="69" xfId="1" applyFont="1" applyBorder="1" applyAlignment="1">
      <alignment horizontal="center" vertical="center"/>
    </xf>
    <xf numFmtId="38" fontId="26" fillId="0" borderId="122" xfId="1" applyFont="1" applyBorder="1" applyAlignment="1">
      <alignment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124" xfId="1" applyFont="1" applyBorder="1" applyAlignment="1">
      <alignment horizontal="center" vertical="center" shrinkToFit="1"/>
    </xf>
    <xf numFmtId="0" fontId="3" fillId="0" borderId="117" xfId="0" applyFont="1" applyBorder="1" applyAlignment="1">
      <alignment horizontal="center" vertical="center" shrinkToFit="1"/>
    </xf>
    <xf numFmtId="0" fontId="22" fillId="0" borderId="28" xfId="0" applyFont="1" applyBorder="1" applyAlignment="1">
      <alignment vertical="center" shrinkToFit="1"/>
    </xf>
    <xf numFmtId="38" fontId="3" fillId="4" borderId="118" xfId="1" applyFont="1" applyFill="1" applyBorder="1" applyAlignment="1">
      <alignment horizontal="center" vertical="center" shrinkToFit="1"/>
    </xf>
    <xf numFmtId="38" fontId="3" fillId="4" borderId="74" xfId="1" applyFont="1" applyFill="1" applyBorder="1" applyAlignment="1">
      <alignment horizontal="center" vertical="center" shrinkToFit="1"/>
    </xf>
    <xf numFmtId="38" fontId="3" fillId="4" borderId="0" xfId="1" applyFont="1" applyFill="1" applyAlignment="1">
      <alignment vertical="center"/>
    </xf>
    <xf numFmtId="41" fontId="3" fillId="4" borderId="283" xfId="1" applyNumberFormat="1" applyFont="1" applyFill="1" applyBorder="1" applyAlignment="1">
      <alignment horizontal="right" vertical="center" shrinkToFit="1"/>
    </xf>
    <xf numFmtId="38" fontId="22" fillId="0" borderId="10" xfId="1" applyFont="1" applyFill="1" applyBorder="1" applyAlignment="1">
      <alignment horizontal="center" vertical="center" shrinkToFit="1"/>
    </xf>
    <xf numFmtId="38" fontId="22" fillId="0" borderId="70" xfId="1" applyFont="1" applyFill="1" applyBorder="1" applyAlignment="1">
      <alignment horizontal="center" vertical="center" shrinkToFit="1"/>
    </xf>
    <xf numFmtId="38" fontId="22" fillId="0" borderId="69" xfId="1" applyFont="1" applyFill="1" applyBorder="1" applyAlignment="1">
      <alignment horizontal="center" vertical="center" shrinkToFit="1"/>
    </xf>
    <xf numFmtId="38" fontId="22" fillId="0" borderId="19" xfId="1" applyFont="1" applyFill="1" applyBorder="1" applyAlignment="1">
      <alignment horizontal="center" vertical="center" shrinkToFit="1"/>
    </xf>
    <xf numFmtId="38" fontId="22" fillId="0" borderId="85" xfId="1" applyFont="1" applyFill="1" applyBorder="1" applyAlignment="1">
      <alignment vertical="center"/>
    </xf>
    <xf numFmtId="38" fontId="22" fillId="0" borderId="1" xfId="1" applyFont="1" applyFill="1" applyBorder="1" applyAlignment="1">
      <alignment horizontal="distributed" vertical="center"/>
    </xf>
    <xf numFmtId="38" fontId="22" fillId="0" borderId="1" xfId="1" applyFont="1" applyFill="1" applyBorder="1" applyAlignment="1">
      <alignment vertical="center"/>
    </xf>
    <xf numFmtId="41" fontId="3" fillId="0" borderId="179" xfId="1" applyNumberFormat="1" applyFont="1" applyFill="1" applyBorder="1" applyAlignment="1">
      <alignment horizontal="right" vertical="center" shrinkToFit="1"/>
    </xf>
    <xf numFmtId="178" fontId="7" fillId="0" borderId="52" xfId="1" applyNumberFormat="1" applyFont="1" applyFill="1" applyBorder="1" applyAlignment="1">
      <alignment horizontal="right" vertical="center" shrinkToFit="1"/>
    </xf>
    <xf numFmtId="178" fontId="7" fillId="0" borderId="180" xfId="1" applyNumberFormat="1" applyFont="1" applyFill="1" applyBorder="1" applyAlignment="1">
      <alignment horizontal="right" vertical="center" shrinkToFit="1"/>
    </xf>
    <xf numFmtId="178" fontId="3" fillId="0" borderId="52" xfId="1" applyNumberFormat="1" applyFont="1" applyFill="1" applyBorder="1" applyAlignment="1">
      <alignment horizontal="right" vertical="center" shrinkToFit="1"/>
    </xf>
    <xf numFmtId="178" fontId="3" fillId="0" borderId="180" xfId="1" applyNumberFormat="1" applyFont="1" applyFill="1" applyBorder="1" applyAlignment="1">
      <alignment horizontal="right" vertical="center" shrinkToFit="1"/>
    </xf>
    <xf numFmtId="41" fontId="3" fillId="0" borderId="11" xfId="1" applyNumberFormat="1" applyFont="1" applyFill="1" applyBorder="1" applyAlignment="1">
      <alignment horizontal="right" vertical="center" shrinkToFit="1"/>
    </xf>
    <xf numFmtId="41" fontId="3" fillId="0" borderId="180" xfId="1" applyNumberFormat="1" applyFont="1" applyFill="1" applyBorder="1" applyAlignment="1">
      <alignment horizontal="right" vertical="center" shrinkToFit="1"/>
    </xf>
    <xf numFmtId="38" fontId="22" fillId="0" borderId="84" xfId="1" applyFont="1" applyFill="1" applyBorder="1" applyAlignment="1">
      <alignment vertical="center"/>
    </xf>
    <xf numFmtId="38" fontId="22" fillId="0" borderId="79" xfId="1" applyFont="1" applyFill="1" applyBorder="1" applyAlignment="1">
      <alignment vertical="center"/>
    </xf>
    <xf numFmtId="38" fontId="22" fillId="0" borderId="2" xfId="1" applyFont="1" applyFill="1" applyBorder="1" applyAlignment="1">
      <alignment horizontal="distributed" vertical="center"/>
    </xf>
    <xf numFmtId="38" fontId="22" fillId="0" borderId="2" xfId="1" applyFont="1" applyFill="1" applyBorder="1" applyAlignment="1">
      <alignment vertical="center"/>
    </xf>
    <xf numFmtId="38" fontId="22" fillId="0" borderId="80" xfId="1" applyFont="1" applyFill="1" applyBorder="1" applyAlignment="1">
      <alignment vertical="center"/>
    </xf>
    <xf numFmtId="41" fontId="3" fillId="0" borderId="62" xfId="1" applyNumberFormat="1" applyFont="1" applyFill="1" applyBorder="1" applyAlignment="1">
      <alignment horizontal="right" vertical="center" shrinkToFit="1"/>
    </xf>
    <xf numFmtId="178" fontId="7" fillId="0" borderId="46" xfId="1" applyNumberFormat="1" applyFont="1" applyFill="1" applyBorder="1" applyAlignment="1">
      <alignment horizontal="right" vertical="center" shrinkToFit="1"/>
    </xf>
    <xf numFmtId="178" fontId="7" fillId="0" borderId="177" xfId="1" applyNumberFormat="1" applyFont="1" applyFill="1" applyBorder="1" applyAlignment="1">
      <alignment horizontal="right" vertical="center" shrinkToFit="1"/>
    </xf>
    <xf numFmtId="178" fontId="3" fillId="0" borderId="46" xfId="1" applyNumberFormat="1" applyFont="1" applyFill="1" applyBorder="1" applyAlignment="1">
      <alignment horizontal="right" vertical="center" shrinkToFit="1"/>
    </xf>
    <xf numFmtId="41" fontId="3" fillId="0" borderId="12" xfId="1" applyNumberFormat="1" applyFont="1" applyFill="1" applyBorder="1" applyAlignment="1">
      <alignment horizontal="right" vertical="center" shrinkToFit="1"/>
    </xf>
    <xf numFmtId="41" fontId="3" fillId="0" borderId="177" xfId="1" applyNumberFormat="1" applyFont="1" applyFill="1" applyBorder="1" applyAlignment="1">
      <alignment horizontal="right" vertical="center" shrinkToFit="1"/>
    </xf>
    <xf numFmtId="38" fontId="22" fillId="0" borderId="81" xfId="1" applyFont="1" applyFill="1" applyBorder="1" applyAlignment="1">
      <alignment vertical="center"/>
    </xf>
    <xf numFmtId="38" fontId="22" fillId="0" borderId="3" xfId="1" applyFont="1" applyFill="1" applyBorder="1" applyAlignment="1">
      <alignment horizontal="distributed" vertical="center"/>
    </xf>
    <xf numFmtId="38" fontId="22" fillId="0" borderId="3" xfId="1" applyFont="1" applyFill="1" applyBorder="1" applyAlignment="1">
      <alignment vertical="center"/>
    </xf>
    <xf numFmtId="41" fontId="3" fillId="0" borderId="63" xfId="1" applyNumberFormat="1" applyFont="1" applyFill="1" applyBorder="1" applyAlignment="1">
      <alignment horizontal="right" vertical="center" shrinkToFit="1"/>
    </xf>
    <xf numFmtId="178" fontId="7" fillId="0" borderId="47" xfId="1" applyNumberFormat="1" applyFont="1" applyFill="1" applyBorder="1" applyAlignment="1">
      <alignment horizontal="right" vertical="center" shrinkToFit="1"/>
    </xf>
    <xf numFmtId="178" fontId="7" fillId="0" borderId="178" xfId="1" applyNumberFormat="1" applyFont="1" applyFill="1" applyBorder="1" applyAlignment="1">
      <alignment horizontal="right" vertical="center" shrinkToFit="1"/>
    </xf>
    <xf numFmtId="178" fontId="3" fillId="0" borderId="47" xfId="1" applyNumberFormat="1" applyFont="1" applyFill="1" applyBorder="1" applyAlignment="1">
      <alignment horizontal="right" vertical="center" shrinkToFit="1"/>
    </xf>
    <xf numFmtId="178" fontId="3" fillId="0" borderId="178" xfId="1" applyNumberFormat="1" applyFont="1" applyFill="1" applyBorder="1" applyAlignment="1">
      <alignment horizontal="right" vertical="center" shrinkToFit="1"/>
    </xf>
    <xf numFmtId="178" fontId="7" fillId="0" borderId="219" xfId="1" applyNumberFormat="1" applyFont="1" applyFill="1" applyBorder="1" applyAlignment="1">
      <alignment horizontal="right" vertical="center" shrinkToFit="1"/>
    </xf>
    <xf numFmtId="41" fontId="3" fillId="0" borderId="13" xfId="1" applyNumberFormat="1" applyFont="1" applyFill="1" applyBorder="1" applyAlignment="1">
      <alignment horizontal="right" vertical="center" shrinkToFit="1"/>
    </xf>
    <xf numFmtId="41" fontId="3" fillId="0" borderId="178" xfId="1" applyNumberFormat="1" applyFont="1" applyFill="1" applyBorder="1" applyAlignment="1">
      <alignment horizontal="right" vertical="center" shrinkToFit="1"/>
    </xf>
    <xf numFmtId="38" fontId="22" fillId="0" borderId="82" xfId="1" applyFont="1" applyFill="1" applyBorder="1" applyAlignment="1">
      <alignment vertical="center"/>
    </xf>
    <xf numFmtId="38" fontId="22" fillId="0" borderId="83" xfId="1" applyFont="1" applyFill="1" applyBorder="1" applyAlignment="1">
      <alignment vertical="center"/>
    </xf>
    <xf numFmtId="178" fontId="7" fillId="0" borderId="220" xfId="1" applyNumberFormat="1" applyFont="1" applyFill="1" applyBorder="1" applyAlignment="1">
      <alignment horizontal="right" vertical="center" shrinkToFit="1"/>
    </xf>
    <xf numFmtId="38" fontId="22" fillId="0" borderId="4" xfId="1" applyFont="1" applyFill="1" applyBorder="1" applyAlignment="1">
      <alignment horizontal="distributed" vertical="center"/>
    </xf>
    <xf numFmtId="38" fontId="22" fillId="0" borderId="86" xfId="1" applyFont="1" applyFill="1" applyBorder="1" applyAlignment="1">
      <alignment vertical="center"/>
    </xf>
    <xf numFmtId="38" fontId="22" fillId="0" borderId="73" xfId="1" applyFont="1" applyFill="1" applyBorder="1" applyAlignment="1">
      <alignment vertical="center"/>
    </xf>
    <xf numFmtId="38" fontId="22" fillId="0" borderId="0" xfId="1" applyFont="1" applyFill="1" applyBorder="1" applyAlignment="1">
      <alignment horizontal="distributed" vertical="center"/>
    </xf>
    <xf numFmtId="38" fontId="22" fillId="0" borderId="0" xfId="1" applyFont="1" applyFill="1" applyBorder="1" applyAlignment="1">
      <alignment vertical="center"/>
    </xf>
    <xf numFmtId="41" fontId="3" fillId="0" borderId="118" xfId="1" applyNumberFormat="1" applyFont="1" applyFill="1" applyBorder="1" applyAlignment="1">
      <alignment horizontal="right" vertical="center" shrinkToFit="1"/>
    </xf>
    <xf numFmtId="178" fontId="7" fillId="0" borderId="51" xfId="1" applyNumberFormat="1" applyFont="1" applyFill="1" applyBorder="1" applyAlignment="1">
      <alignment horizontal="right" vertical="center" shrinkToFit="1"/>
    </xf>
    <xf numFmtId="178" fontId="3" fillId="0" borderId="51" xfId="1" applyNumberFormat="1" applyFont="1" applyFill="1" applyBorder="1" applyAlignment="1">
      <alignment horizontal="right" vertical="center" shrinkToFit="1"/>
    </xf>
    <xf numFmtId="41" fontId="3" fillId="0" borderId="51" xfId="1" applyNumberFormat="1" applyFont="1" applyFill="1" applyBorder="1" applyAlignment="1">
      <alignment horizontal="right" vertical="center" shrinkToFit="1"/>
    </xf>
    <xf numFmtId="41" fontId="3" fillId="0" borderId="219" xfId="1" applyNumberFormat="1" applyFont="1" applyFill="1" applyBorder="1" applyAlignment="1">
      <alignment horizontal="right" vertical="center" shrinkToFit="1"/>
    </xf>
    <xf numFmtId="38" fontId="22" fillId="0" borderId="74" xfId="1" applyFont="1" applyFill="1" applyBorder="1" applyAlignment="1">
      <alignment vertical="center"/>
    </xf>
    <xf numFmtId="38" fontId="22" fillId="0" borderId="87" xfId="1" applyFont="1" applyFill="1" applyBorder="1" applyAlignment="1">
      <alignment vertical="center"/>
    </xf>
    <xf numFmtId="38" fontId="22" fillId="0" borderId="88" xfId="1" applyFont="1" applyFill="1" applyBorder="1" applyAlignment="1">
      <alignment vertical="center"/>
    </xf>
    <xf numFmtId="41" fontId="3" fillId="0" borderId="183" xfId="1" applyNumberFormat="1" applyFont="1" applyFill="1" applyBorder="1" applyAlignment="1">
      <alignment horizontal="right" vertical="center" shrinkToFit="1"/>
    </xf>
    <xf numFmtId="178" fontId="7" fillId="0" borderId="14" xfId="1" applyNumberFormat="1" applyFont="1" applyFill="1" applyBorder="1" applyAlignment="1">
      <alignment horizontal="right" vertical="center" shrinkToFit="1"/>
    </xf>
    <xf numFmtId="178" fontId="7" fillId="0" borderId="88" xfId="1" applyNumberFormat="1" applyFont="1" applyFill="1" applyBorder="1" applyAlignment="1">
      <alignment horizontal="right" vertical="center" shrinkToFit="1"/>
    </xf>
    <xf numFmtId="178" fontId="3" fillId="0" borderId="14" xfId="1" applyNumberFormat="1" applyFont="1" applyFill="1" applyBorder="1" applyAlignment="1">
      <alignment horizontal="right" vertical="center" shrinkToFit="1"/>
    </xf>
    <xf numFmtId="178" fontId="7" fillId="0" borderId="176" xfId="1" applyNumberFormat="1" applyFont="1" applyFill="1" applyBorder="1" applyAlignment="1">
      <alignment horizontal="right" vertical="center" shrinkToFit="1"/>
    </xf>
    <xf numFmtId="41" fontId="3" fillId="0" borderId="14" xfId="1" applyNumberFormat="1" applyFont="1" applyFill="1" applyBorder="1" applyAlignment="1">
      <alignment horizontal="right" vertical="center" shrinkToFit="1"/>
    </xf>
    <xf numFmtId="38" fontId="22" fillId="0" borderId="89" xfId="1" applyFont="1" applyFill="1" applyBorder="1" applyAlignment="1">
      <alignment vertical="center"/>
    </xf>
    <xf numFmtId="38" fontId="22" fillId="0" borderId="90" xfId="1" applyFont="1" applyFill="1" applyBorder="1" applyAlignment="1">
      <alignment vertical="center"/>
    </xf>
    <xf numFmtId="41" fontId="3" fillId="0" borderId="184" xfId="1" applyNumberFormat="1" applyFont="1" applyFill="1" applyBorder="1" applyAlignment="1">
      <alignment horizontal="right" vertical="center" shrinkToFit="1"/>
    </xf>
    <xf numFmtId="178" fontId="7" fillId="0" borderId="15" xfId="1" applyNumberFormat="1" applyFont="1" applyFill="1" applyBorder="1" applyAlignment="1">
      <alignment horizontal="right" vertical="center" shrinkToFit="1"/>
    </xf>
    <xf numFmtId="178" fontId="7" fillId="0" borderId="90" xfId="1" applyNumberFormat="1" applyFont="1" applyFill="1" applyBorder="1" applyAlignment="1">
      <alignment horizontal="right" vertical="center" shrinkToFit="1"/>
    </xf>
    <xf numFmtId="178" fontId="3" fillId="0" borderId="15" xfId="1" applyNumberFormat="1" applyFont="1" applyFill="1" applyBorder="1" applyAlignment="1">
      <alignment horizontal="right" vertical="center" shrinkToFit="1"/>
    </xf>
    <xf numFmtId="41" fontId="3" fillId="0" borderId="15" xfId="1" applyNumberFormat="1" applyFont="1" applyFill="1" applyBorder="1" applyAlignment="1">
      <alignment horizontal="right" vertical="center" shrinkToFit="1"/>
    </xf>
    <xf numFmtId="38" fontId="22" fillId="0" borderId="68" xfId="1" applyFont="1" applyFill="1" applyBorder="1" applyAlignment="1">
      <alignment vertical="center"/>
    </xf>
    <xf numFmtId="38" fontId="22" fillId="0" borderId="91" xfId="1" applyFont="1" applyFill="1" applyBorder="1" applyAlignment="1">
      <alignment vertical="center"/>
    </xf>
    <xf numFmtId="178" fontId="7" fillId="0" borderId="16" xfId="1" applyNumberFormat="1" applyFont="1" applyFill="1" applyBorder="1" applyAlignment="1">
      <alignment horizontal="right" vertical="center" shrinkToFit="1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3" fillId="0" borderId="16" xfId="1" applyNumberFormat="1" applyFont="1" applyFill="1" applyBorder="1" applyAlignment="1">
      <alignment horizontal="right" vertical="center" shrinkToFit="1"/>
    </xf>
    <xf numFmtId="178" fontId="7" fillId="0" borderId="189" xfId="1" applyNumberFormat="1" applyFont="1" applyFill="1" applyBorder="1" applyAlignment="1">
      <alignment horizontal="right" vertical="center" shrinkToFit="1"/>
    </xf>
    <xf numFmtId="41" fontId="3" fillId="0" borderId="16" xfId="1" applyNumberFormat="1" applyFont="1" applyFill="1" applyBorder="1" applyAlignment="1">
      <alignment horizontal="right" vertical="center" shrinkToFit="1"/>
    </xf>
    <xf numFmtId="38" fontId="22" fillId="0" borderId="92" xfId="1" applyFont="1" applyFill="1" applyBorder="1" applyAlignment="1">
      <alignment vertical="center"/>
    </xf>
    <xf numFmtId="38" fontId="22" fillId="0" borderId="93" xfId="1" applyFont="1" applyFill="1" applyBorder="1" applyAlignment="1">
      <alignment vertical="center"/>
    </xf>
    <xf numFmtId="41" fontId="3" fillId="0" borderId="196" xfId="1" applyNumberFormat="1" applyFont="1" applyFill="1" applyBorder="1" applyAlignment="1">
      <alignment horizontal="right" vertical="center" shrinkToFit="1"/>
    </xf>
    <xf numFmtId="178" fontId="7" fillId="0" borderId="17" xfId="1" applyNumberFormat="1" applyFont="1" applyFill="1" applyBorder="1" applyAlignment="1">
      <alignment horizontal="right" vertical="center" shrinkToFit="1"/>
    </xf>
    <xf numFmtId="178" fontId="7" fillId="0" borderId="93" xfId="1" applyNumberFormat="1" applyFont="1" applyFill="1" applyBorder="1" applyAlignment="1">
      <alignment horizontal="right" vertical="center" shrinkToFit="1"/>
    </xf>
    <xf numFmtId="178" fontId="3" fillId="0" borderId="17" xfId="1" applyNumberFormat="1" applyFont="1" applyFill="1" applyBorder="1" applyAlignment="1">
      <alignment horizontal="right" vertical="center" shrinkToFit="1"/>
    </xf>
    <xf numFmtId="41" fontId="3" fillId="0" borderId="17" xfId="1" applyNumberFormat="1" applyFont="1" applyFill="1" applyBorder="1" applyAlignment="1">
      <alignment horizontal="right" vertical="center" shrinkToFit="1"/>
    </xf>
    <xf numFmtId="41" fontId="3" fillId="0" borderId="63" xfId="1" applyNumberFormat="1" applyFont="1" applyFill="1" applyBorder="1" applyAlignment="1">
      <alignment horizontal="right" shrinkToFit="1"/>
    </xf>
    <xf numFmtId="38" fontId="22" fillId="0" borderId="22" xfId="1" applyFont="1" applyFill="1" applyBorder="1" applyAlignment="1">
      <alignment horizontal="center" vertical="center" shrinkToFit="1"/>
    </xf>
    <xf numFmtId="38" fontId="22" fillId="0" borderId="65" xfId="1" applyFont="1" applyFill="1" applyBorder="1" applyAlignment="1">
      <alignment horizontal="center" vertical="center" shrinkToFit="1"/>
    </xf>
    <xf numFmtId="38" fontId="11" fillId="0" borderId="26" xfId="1" applyFont="1" applyFill="1" applyBorder="1" applyAlignment="1">
      <alignment horizontal="center" vertical="center" wrapText="1" shrinkToFit="1"/>
    </xf>
    <xf numFmtId="38" fontId="11" fillId="0" borderId="22" xfId="1" applyFont="1" applyFill="1" applyBorder="1" applyAlignment="1">
      <alignment horizontal="center" vertical="center" wrapText="1" shrinkToFit="1"/>
    </xf>
    <xf numFmtId="38" fontId="11" fillId="0" borderId="22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distributed" vertical="center" shrinkToFit="1"/>
    </xf>
    <xf numFmtId="38" fontId="11" fillId="0" borderId="123" xfId="1" applyFont="1" applyFill="1" applyBorder="1" applyAlignment="1">
      <alignment horizontal="center" vertical="center" shrinkToFit="1"/>
    </xf>
    <xf numFmtId="38" fontId="11" fillId="0" borderId="65" xfId="1" applyFont="1" applyFill="1" applyBorder="1" applyAlignment="1">
      <alignment horizontal="center" vertical="center" shrinkToFit="1"/>
    </xf>
    <xf numFmtId="38" fontId="22" fillId="0" borderId="85" xfId="1" applyFont="1" applyFill="1" applyBorder="1"/>
    <xf numFmtId="38" fontId="22" fillId="0" borderId="84" xfId="1" applyFont="1" applyFill="1" applyBorder="1"/>
    <xf numFmtId="41" fontId="3" fillId="0" borderId="175" xfId="1" applyNumberFormat="1" applyFont="1" applyFill="1" applyBorder="1" applyAlignment="1">
      <alignment horizontal="right" vertical="center" shrinkToFit="1"/>
    </xf>
    <xf numFmtId="178" fontId="7" fillId="0" borderId="61" xfId="1" applyNumberFormat="1" applyFont="1" applyFill="1" applyBorder="1" applyAlignment="1">
      <alignment horizontal="right" vertical="center" shrinkToFit="1"/>
    </xf>
    <xf numFmtId="41" fontId="3" fillId="0" borderId="61" xfId="1" applyNumberFormat="1" applyFont="1" applyFill="1" applyBorder="1" applyAlignment="1">
      <alignment horizontal="right" vertical="center" shrinkToFit="1"/>
    </xf>
    <xf numFmtId="41" fontId="3" fillId="0" borderId="176" xfId="1" applyNumberFormat="1" applyFont="1" applyFill="1" applyBorder="1" applyAlignment="1">
      <alignment horizontal="right" vertical="center" shrinkToFit="1"/>
    </xf>
    <xf numFmtId="38" fontId="22" fillId="0" borderId="79" xfId="1" applyFont="1" applyFill="1" applyBorder="1"/>
    <xf numFmtId="38" fontId="22" fillId="0" borderId="80" xfId="1" applyFont="1" applyFill="1" applyBorder="1"/>
    <xf numFmtId="41" fontId="3" fillId="0" borderId="46" xfId="1" applyNumberFormat="1" applyFont="1" applyFill="1" applyBorder="1" applyAlignment="1">
      <alignment horizontal="right" vertical="center" shrinkToFit="1"/>
    </xf>
    <xf numFmtId="38" fontId="22" fillId="0" borderId="81" xfId="1" applyFont="1" applyFill="1" applyBorder="1"/>
    <xf numFmtId="38" fontId="22" fillId="0" borderId="82" xfId="1" applyFont="1" applyFill="1" applyBorder="1"/>
    <xf numFmtId="41" fontId="3" fillId="0" borderId="47" xfId="1" applyNumberFormat="1" applyFont="1" applyFill="1" applyBorder="1" applyAlignment="1">
      <alignment horizontal="right" vertical="center" shrinkToFit="1"/>
    </xf>
    <xf numFmtId="38" fontId="22" fillId="0" borderId="83" xfId="1" applyFont="1" applyFill="1" applyBorder="1"/>
    <xf numFmtId="178" fontId="7" fillId="0" borderId="11" xfId="1" applyNumberFormat="1" applyFont="1" applyFill="1" applyBorder="1" applyAlignment="1">
      <alignment horizontal="right" vertical="center" shrinkToFit="1"/>
    </xf>
    <xf numFmtId="41" fontId="3" fillId="0" borderId="52" xfId="1" applyNumberFormat="1" applyFont="1" applyFill="1" applyBorder="1" applyAlignment="1">
      <alignment horizontal="right" vertical="center" shrinkToFit="1"/>
    </xf>
    <xf numFmtId="38" fontId="22" fillId="0" borderId="86" xfId="1" applyFont="1" applyFill="1" applyBorder="1"/>
    <xf numFmtId="178" fontId="7" fillId="0" borderId="12" xfId="1" applyNumberFormat="1" applyFont="1" applyFill="1" applyBorder="1" applyAlignment="1">
      <alignment horizontal="right" vertical="center" shrinkToFit="1"/>
    </xf>
    <xf numFmtId="178" fontId="7" fillId="0" borderId="13" xfId="1" applyNumberFormat="1" applyFont="1" applyFill="1" applyBorder="1" applyAlignment="1">
      <alignment horizontal="right" vertical="center" shrinkToFit="1"/>
    </xf>
    <xf numFmtId="38" fontId="22" fillId="0" borderId="73" xfId="1" applyFont="1" applyFill="1" applyBorder="1"/>
    <xf numFmtId="38" fontId="22" fillId="0" borderId="74" xfId="1" applyFont="1" applyFill="1" applyBorder="1"/>
    <xf numFmtId="41" fontId="3" fillId="0" borderId="36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41" fontId="3" fillId="0" borderId="23" xfId="1" applyNumberFormat="1" applyFont="1" applyFill="1" applyBorder="1" applyAlignment="1">
      <alignment horizontal="right" vertical="center" shrinkToFit="1"/>
    </xf>
    <xf numFmtId="41" fontId="3" fillId="0" borderId="37" xfId="1" applyNumberFormat="1" applyFont="1" applyFill="1" applyBorder="1" applyAlignment="1">
      <alignment horizontal="right" vertical="center" shrinkToFit="1"/>
    </xf>
    <xf numFmtId="38" fontId="22" fillId="0" borderId="87" xfId="1" applyFont="1" applyFill="1" applyBorder="1"/>
    <xf numFmtId="38" fontId="22" fillId="0" borderId="88" xfId="1" applyFont="1" applyFill="1" applyBorder="1"/>
    <xf numFmtId="41" fontId="3" fillId="0" borderId="88" xfId="1" applyNumberFormat="1" applyFont="1" applyFill="1" applyBorder="1" applyAlignment="1">
      <alignment horizontal="right" vertical="center" shrinkToFit="1"/>
    </xf>
    <xf numFmtId="38" fontId="22" fillId="0" borderId="89" xfId="1" applyFont="1" applyFill="1" applyBorder="1"/>
    <xf numFmtId="38" fontId="22" fillId="0" borderId="90" xfId="1" applyFont="1" applyFill="1" applyBorder="1"/>
    <xf numFmtId="41" fontId="3" fillId="0" borderId="90" xfId="1" applyNumberFormat="1" applyFont="1" applyFill="1" applyBorder="1" applyAlignment="1">
      <alignment horizontal="right" vertical="center" shrinkToFit="1"/>
    </xf>
    <xf numFmtId="38" fontId="22" fillId="0" borderId="68" xfId="1" applyFont="1" applyFill="1" applyBorder="1"/>
    <xf numFmtId="38" fontId="22" fillId="0" borderId="91" xfId="1" applyFont="1" applyFill="1" applyBorder="1"/>
    <xf numFmtId="41" fontId="3" fillId="0" borderId="91" xfId="1" applyNumberFormat="1" applyFont="1" applyFill="1" applyBorder="1" applyAlignment="1">
      <alignment horizontal="right" vertical="center" shrinkToFit="1"/>
    </xf>
    <xf numFmtId="38" fontId="22" fillId="0" borderId="92" xfId="1" applyFont="1" applyFill="1" applyBorder="1"/>
    <xf numFmtId="38" fontId="22" fillId="0" borderId="93" xfId="1" applyFont="1" applyFill="1" applyBorder="1"/>
    <xf numFmtId="41" fontId="3" fillId="0" borderId="93" xfId="1" applyNumberFormat="1" applyFont="1" applyFill="1" applyBorder="1" applyAlignment="1">
      <alignment horizontal="right" vertical="center" shrinkToFit="1"/>
    </xf>
    <xf numFmtId="178" fontId="7" fillId="0" borderId="20" xfId="1" applyNumberFormat="1" applyFont="1" applyFill="1" applyBorder="1" applyAlignment="1">
      <alignment horizontal="right" vertical="center" shrinkToFit="1"/>
    </xf>
    <xf numFmtId="178" fontId="7" fillId="0" borderId="78" xfId="1" applyNumberFormat="1" applyFont="1" applyFill="1" applyBorder="1" applyAlignment="1">
      <alignment horizontal="right" vertical="center" shrinkToFit="1"/>
    </xf>
    <xf numFmtId="178" fontId="7" fillId="0" borderId="21" xfId="1" applyNumberFormat="1" applyFont="1" applyFill="1" applyBorder="1" applyAlignment="1">
      <alignment horizontal="right" vertical="center" shrinkToFit="1"/>
    </xf>
    <xf numFmtId="38" fontId="22" fillId="0" borderId="18" xfId="1" applyFont="1" applyFill="1" applyBorder="1" applyAlignment="1">
      <alignment horizontal="center" vertical="center" shrinkToFit="1"/>
    </xf>
    <xf numFmtId="178" fontId="7" fillId="0" borderId="50" xfId="1" applyNumberFormat="1" applyFont="1" applyFill="1" applyBorder="1" applyAlignment="1">
      <alignment horizontal="right" vertical="center" shrinkToFit="1"/>
    </xf>
    <xf numFmtId="178" fontId="7" fillId="0" borderId="192" xfId="1" applyNumberFormat="1" applyFont="1" applyFill="1" applyBorder="1" applyAlignment="1">
      <alignment horizontal="right" vertical="center" shrinkToFit="1"/>
    </xf>
    <xf numFmtId="178" fontId="7" fillId="0" borderId="193" xfId="1" applyNumberFormat="1" applyFont="1" applyFill="1" applyBorder="1" applyAlignment="1">
      <alignment horizontal="right" vertical="center" shrinkToFit="1"/>
    </xf>
    <xf numFmtId="178" fontId="7" fillId="0" borderId="194" xfId="1" applyNumberFormat="1" applyFont="1" applyFill="1" applyBorder="1" applyAlignment="1">
      <alignment horizontal="right" vertical="center" shrinkToFit="1"/>
    </xf>
    <xf numFmtId="178" fontId="7" fillId="0" borderId="221" xfId="1" applyNumberFormat="1" applyFont="1" applyFill="1" applyBorder="1" applyAlignment="1">
      <alignment horizontal="right" vertical="center" shrinkToFit="1"/>
    </xf>
    <xf numFmtId="178" fontId="7" fillId="0" borderId="38" xfId="1" applyNumberFormat="1" applyFont="1" applyFill="1" applyBorder="1" applyAlignment="1">
      <alignment horizontal="right" vertical="center" shrinkToFit="1"/>
    </xf>
    <xf numFmtId="38" fontId="7" fillId="0" borderId="10" xfId="1" applyFont="1" applyFill="1" applyBorder="1" applyAlignment="1">
      <alignment horizontal="distributed" vertical="center" wrapText="1" shrinkToFit="1"/>
    </xf>
    <xf numFmtId="41" fontId="3" fillId="0" borderId="20" xfId="1" applyNumberFormat="1" applyFont="1" applyFill="1" applyBorder="1" applyAlignment="1">
      <alignment horizontal="right" vertical="center" shrinkToFit="1"/>
    </xf>
    <xf numFmtId="41" fontId="3" fillId="0" borderId="24" xfId="1" applyNumberFormat="1" applyFont="1" applyFill="1" applyBorder="1" applyAlignment="1">
      <alignment horizontal="right" vertical="center" shrinkToFit="1"/>
    </xf>
    <xf numFmtId="41" fontId="3" fillId="0" borderId="5" xfId="1" applyNumberFormat="1" applyFont="1" applyBorder="1" applyAlignment="1">
      <alignment vertical="center" shrinkToFit="1"/>
    </xf>
    <xf numFmtId="41" fontId="3" fillId="0" borderId="7" xfId="1" applyNumberFormat="1" applyFont="1" applyBorder="1" applyAlignment="1">
      <alignment vertical="center" shrinkToFit="1"/>
    </xf>
    <xf numFmtId="41" fontId="3" fillId="0" borderId="8" xfId="1" applyNumberFormat="1" applyFont="1" applyBorder="1" applyAlignment="1">
      <alignment vertical="center" shrinkToFit="1"/>
    </xf>
    <xf numFmtId="38" fontId="11" fillId="0" borderId="123" xfId="1" applyFont="1" applyBorder="1" applyAlignment="1">
      <alignment horizontal="left" vertical="center"/>
    </xf>
    <xf numFmtId="38" fontId="11" fillId="0" borderId="38" xfId="1" applyFont="1" applyBorder="1" applyAlignment="1">
      <alignment horizontal="center" vertical="center"/>
    </xf>
    <xf numFmtId="41" fontId="3" fillId="0" borderId="191" xfId="1" applyNumberFormat="1" applyFont="1" applyBorder="1" applyAlignment="1">
      <alignment vertical="center" shrinkToFit="1"/>
    </xf>
    <xf numFmtId="41" fontId="3" fillId="0" borderId="192" xfId="1" applyNumberFormat="1" applyFont="1" applyBorder="1" applyAlignment="1">
      <alignment vertical="center" shrinkToFit="1"/>
    </xf>
    <xf numFmtId="41" fontId="3" fillId="0" borderId="193" xfId="1" applyNumberFormat="1" applyFont="1" applyBorder="1" applyAlignment="1">
      <alignment vertical="center" shrinkToFit="1"/>
    </xf>
    <xf numFmtId="41" fontId="3" fillId="0" borderId="194" xfId="1" applyNumberFormat="1" applyFont="1" applyBorder="1" applyAlignment="1">
      <alignment vertical="center" shrinkToFit="1"/>
    </xf>
    <xf numFmtId="41" fontId="3" fillId="0" borderId="38" xfId="1" applyNumberFormat="1" applyFont="1" applyBorder="1" applyAlignment="1">
      <alignment vertical="center" shrinkToFit="1"/>
    </xf>
    <xf numFmtId="41" fontId="3" fillId="0" borderId="168" xfId="1" applyNumberFormat="1" applyFont="1" applyBorder="1" applyAlignment="1">
      <alignment vertical="center" shrinkToFit="1"/>
    </xf>
    <xf numFmtId="41" fontId="3" fillId="0" borderId="171" xfId="1" applyNumberFormat="1" applyFont="1" applyBorder="1" applyAlignment="1">
      <alignment vertical="center" shrinkToFit="1"/>
    </xf>
    <xf numFmtId="180" fontId="31" fillId="0" borderId="0" xfId="1" applyNumberFormat="1" applyFont="1" applyFill="1" applyAlignment="1">
      <alignment vertical="center" shrinkToFit="1"/>
    </xf>
    <xf numFmtId="0" fontId="31" fillId="0" borderId="0" xfId="0" applyFont="1"/>
    <xf numFmtId="178" fontId="28" fillId="0" borderId="98" xfId="1" applyNumberFormat="1" applyFont="1" applyBorder="1" applyAlignment="1">
      <alignment horizontal="right" vertical="center" shrinkToFit="1"/>
    </xf>
    <xf numFmtId="178" fontId="27" fillId="0" borderId="100" xfId="1" applyNumberFormat="1" applyFont="1" applyBorder="1" applyAlignment="1">
      <alignment shrinkToFit="1"/>
    </xf>
    <xf numFmtId="178" fontId="27" fillId="0" borderId="255" xfId="1" applyNumberFormat="1" applyFont="1" applyBorder="1" applyAlignment="1">
      <alignment shrinkToFit="1"/>
    </xf>
    <xf numFmtId="49" fontId="22" fillId="0" borderId="78" xfId="0" applyNumberFormat="1" applyFont="1" applyBorder="1" applyAlignment="1">
      <alignment horizontal="center" vertical="center"/>
    </xf>
    <xf numFmtId="0" fontId="22" fillId="0" borderId="72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80" xfId="0" applyFont="1" applyBorder="1" applyAlignment="1">
      <alignment horizontal="left" vertical="center"/>
    </xf>
    <xf numFmtId="0" fontId="7" fillId="0" borderId="11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41" fontId="26" fillId="0" borderId="158" xfId="1" applyNumberFormat="1" applyFont="1" applyBorder="1" applyAlignment="1">
      <alignment vertical="center" shrinkToFit="1"/>
    </xf>
    <xf numFmtId="41" fontId="26" fillId="0" borderId="161" xfId="1" applyNumberFormat="1" applyFont="1" applyBorder="1" applyAlignment="1">
      <alignment vertical="center" shrinkToFit="1"/>
    </xf>
    <xf numFmtId="41" fontId="26" fillId="0" borderId="207" xfId="1" applyNumberFormat="1" applyFont="1" applyBorder="1" applyAlignment="1">
      <alignment vertical="center" shrinkToFit="1"/>
    </xf>
    <xf numFmtId="41" fontId="26" fillId="0" borderId="284" xfId="1" applyNumberFormat="1" applyFont="1" applyBorder="1" applyAlignment="1">
      <alignment vertical="center" shrinkToFit="1"/>
    </xf>
    <xf numFmtId="41" fontId="26" fillId="0" borderId="29" xfId="1" applyNumberFormat="1" applyFont="1" applyBorder="1" applyAlignment="1">
      <alignment vertical="center" shrinkToFit="1"/>
    </xf>
    <xf numFmtId="0" fontId="22" fillId="0" borderId="2" xfId="0" applyFont="1" applyBorder="1" applyAlignment="1">
      <alignment horizontal="left" vertical="center" shrinkToFit="1"/>
    </xf>
    <xf numFmtId="0" fontId="22" fillId="0" borderId="2" xfId="0" applyFont="1" applyBorder="1" applyAlignment="1">
      <alignment vertical="center" shrinkToFit="1"/>
    </xf>
    <xf numFmtId="38" fontId="10" fillId="4" borderId="9" xfId="1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38" fontId="3" fillId="4" borderId="77" xfId="1" applyFont="1" applyFill="1" applyBorder="1" applyAlignment="1">
      <alignment vertical="center"/>
    </xf>
    <xf numFmtId="38" fontId="3" fillId="4" borderId="50" xfId="1" applyFont="1" applyFill="1" applyBorder="1" applyAlignment="1">
      <alignment horizontal="distributed" vertical="center"/>
    </xf>
    <xf numFmtId="38" fontId="3" fillId="4" borderId="78" xfId="1" applyFont="1" applyFill="1" applyBorder="1" applyAlignment="1">
      <alignment vertical="center"/>
    </xf>
    <xf numFmtId="41" fontId="3" fillId="4" borderId="174" xfId="1" applyNumberFormat="1" applyFont="1" applyFill="1" applyBorder="1" applyAlignment="1">
      <alignment horizontal="right" vertical="center" shrinkToFit="1"/>
    </xf>
    <xf numFmtId="41" fontId="3" fillId="4" borderId="50" xfId="1" applyNumberFormat="1" applyFont="1" applyFill="1" applyBorder="1" applyAlignment="1">
      <alignment horizontal="right" vertical="center" shrinkToFit="1"/>
    </xf>
    <xf numFmtId="38" fontId="3" fillId="4" borderId="79" xfId="1" applyFont="1" applyFill="1" applyBorder="1" applyAlignment="1">
      <alignment vertical="center"/>
    </xf>
    <xf numFmtId="38" fontId="3" fillId="4" borderId="2" xfId="1" applyFont="1" applyFill="1" applyBorder="1" applyAlignment="1">
      <alignment horizontal="distributed" vertical="center"/>
    </xf>
    <xf numFmtId="38" fontId="3" fillId="4" borderId="80" xfId="1" applyFont="1" applyFill="1" applyBorder="1" applyAlignment="1">
      <alignment vertical="center"/>
    </xf>
    <xf numFmtId="41" fontId="3" fillId="4" borderId="146" xfId="1" applyNumberFormat="1" applyFont="1" applyFill="1" applyBorder="1" applyAlignment="1">
      <alignment horizontal="right" vertical="center" shrinkToFit="1"/>
    </xf>
    <xf numFmtId="41" fontId="3" fillId="4" borderId="2" xfId="1" applyNumberFormat="1" applyFont="1" applyFill="1" applyBorder="1" applyAlignment="1">
      <alignment horizontal="right" vertical="center" shrinkToFit="1"/>
    </xf>
    <xf numFmtId="38" fontId="3" fillId="4" borderId="79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distributed" vertical="center" shrinkToFit="1"/>
    </xf>
    <xf numFmtId="38" fontId="3" fillId="4" borderId="80" xfId="1" applyFont="1" applyFill="1" applyBorder="1" applyAlignment="1">
      <alignment vertical="center" shrinkToFit="1"/>
    </xf>
    <xf numFmtId="38" fontId="3" fillId="4" borderId="81" xfId="1" applyFont="1" applyFill="1" applyBorder="1" applyAlignment="1">
      <alignment vertical="center"/>
    </xf>
    <xf numFmtId="38" fontId="3" fillId="4" borderId="3" xfId="1" applyFont="1" applyFill="1" applyBorder="1" applyAlignment="1">
      <alignment horizontal="distributed" vertical="center"/>
    </xf>
    <xf numFmtId="38" fontId="3" fillId="4" borderId="82" xfId="1" applyFont="1" applyFill="1" applyBorder="1" applyAlignment="1">
      <alignment vertical="center"/>
    </xf>
    <xf numFmtId="41" fontId="3" fillId="4" borderId="149" xfId="1" applyNumberFormat="1" applyFont="1" applyFill="1" applyBorder="1" applyAlignment="1">
      <alignment horizontal="right" vertical="center" shrinkToFit="1"/>
    </xf>
    <xf numFmtId="41" fontId="3" fillId="4" borderId="3" xfId="1" applyNumberFormat="1" applyFont="1" applyFill="1" applyBorder="1" applyAlignment="1">
      <alignment horizontal="right" vertical="center" shrinkToFit="1"/>
    </xf>
    <xf numFmtId="38" fontId="3" fillId="4" borderId="81" xfId="1" applyFont="1" applyFill="1" applyBorder="1" applyAlignment="1">
      <alignment vertical="center" shrinkToFit="1"/>
    </xf>
    <xf numFmtId="38" fontId="3" fillId="4" borderId="3" xfId="1" applyFont="1" applyFill="1" applyBorder="1" applyAlignment="1">
      <alignment horizontal="distributed" vertical="center" shrinkToFit="1"/>
    </xf>
    <xf numFmtId="38" fontId="3" fillId="4" borderId="82" xfId="1" applyFont="1" applyFill="1" applyBorder="1" applyAlignment="1">
      <alignment vertical="center" shrinkToFit="1"/>
    </xf>
    <xf numFmtId="38" fontId="3" fillId="4" borderId="83" xfId="1" applyFont="1" applyFill="1" applyBorder="1" applyAlignment="1">
      <alignment vertical="center"/>
    </xf>
    <xf numFmtId="38" fontId="3" fillId="4" borderId="1" xfId="1" applyFont="1" applyFill="1" applyBorder="1" applyAlignment="1">
      <alignment horizontal="distributed" vertical="center"/>
    </xf>
    <xf numFmtId="38" fontId="3" fillId="4" borderId="84" xfId="1" applyFont="1" applyFill="1" applyBorder="1" applyAlignment="1">
      <alignment vertical="center"/>
    </xf>
    <xf numFmtId="41" fontId="3" fillId="4" borderId="152" xfId="1" applyNumberFormat="1" applyFont="1" applyFill="1" applyBorder="1" applyAlignment="1">
      <alignment horizontal="right" vertical="center" shrinkToFit="1"/>
    </xf>
    <xf numFmtId="41" fontId="3" fillId="4" borderId="1" xfId="1" applyNumberFormat="1" applyFont="1" applyFill="1" applyBorder="1" applyAlignment="1">
      <alignment horizontal="right" vertical="center" shrinkToFit="1"/>
    </xf>
    <xf numFmtId="38" fontId="3" fillId="4" borderId="85" xfId="1" applyFont="1" applyFill="1" applyBorder="1" applyAlignment="1">
      <alignment vertical="center" shrinkToFit="1"/>
    </xf>
    <xf numFmtId="38" fontId="3" fillId="4" borderId="4" xfId="1" applyFont="1" applyFill="1" applyBorder="1" applyAlignment="1">
      <alignment horizontal="distributed" vertical="center" shrinkToFit="1"/>
    </xf>
    <xf numFmtId="38" fontId="3" fillId="4" borderId="86" xfId="1" applyFont="1" applyFill="1" applyBorder="1" applyAlignment="1">
      <alignment vertical="center" shrinkToFit="1"/>
    </xf>
    <xf numFmtId="38" fontId="3" fillId="4" borderId="85" xfId="1" applyFont="1" applyFill="1" applyBorder="1" applyAlignment="1">
      <alignment vertical="center"/>
    </xf>
    <xf numFmtId="38" fontId="3" fillId="4" borderId="1" xfId="1" applyFont="1" applyFill="1" applyBorder="1" applyAlignment="1">
      <alignment horizontal="distributed" vertical="center" shrinkToFit="1"/>
    </xf>
    <xf numFmtId="38" fontId="3" fillId="4" borderId="84" xfId="1" applyFont="1" applyFill="1" applyBorder="1" applyAlignment="1">
      <alignment vertical="center" shrinkToFit="1"/>
    </xf>
    <xf numFmtId="38" fontId="3" fillId="4" borderId="53" xfId="1" applyFont="1" applyFill="1" applyBorder="1" applyAlignment="1">
      <alignment horizontal="distributed" vertical="center" shrinkToFit="1"/>
    </xf>
    <xf numFmtId="38" fontId="3" fillId="4" borderId="126" xfId="1" applyFont="1" applyFill="1" applyBorder="1" applyAlignment="1">
      <alignment vertical="center"/>
    </xf>
    <xf numFmtId="38" fontId="3" fillId="4" borderId="126" xfId="1" applyFont="1" applyFill="1" applyBorder="1" applyAlignment="1">
      <alignment vertical="center" shrinkToFit="1"/>
    </xf>
    <xf numFmtId="38" fontId="3" fillId="4" borderId="127" xfId="1" applyFont="1" applyFill="1" applyBorder="1" applyAlignment="1">
      <alignment vertical="center" shrinkToFit="1"/>
    </xf>
    <xf numFmtId="38" fontId="3" fillId="4" borderId="83" xfId="1" applyFont="1" applyFill="1" applyBorder="1" applyAlignment="1">
      <alignment vertical="center" shrinkToFit="1"/>
    </xf>
    <xf numFmtId="38" fontId="3" fillId="4" borderId="73" xfId="1" applyFont="1" applyFill="1" applyBorder="1" applyAlignment="1">
      <alignment vertical="center"/>
    </xf>
    <xf numFmtId="38" fontId="3" fillId="4" borderId="0" xfId="1" applyFont="1" applyFill="1" applyBorder="1" applyAlignment="1">
      <alignment horizontal="distributed" vertical="center"/>
    </xf>
    <xf numFmtId="38" fontId="3" fillId="4" borderId="74" xfId="1" applyFont="1" applyFill="1" applyBorder="1" applyAlignment="1">
      <alignment vertical="center"/>
    </xf>
    <xf numFmtId="41" fontId="3" fillId="4" borderId="125" xfId="1" applyNumberFormat="1" applyFont="1" applyFill="1" applyBorder="1" applyAlignment="1">
      <alignment horizontal="right" vertical="center" shrinkToFit="1"/>
    </xf>
    <xf numFmtId="41" fontId="3" fillId="4" borderId="9" xfId="1" applyNumberFormat="1" applyFont="1" applyFill="1" applyBorder="1" applyAlignment="1">
      <alignment horizontal="right" vertical="center" shrinkToFit="1"/>
    </xf>
    <xf numFmtId="41" fontId="3" fillId="4" borderId="36" xfId="1" applyNumberFormat="1" applyFont="1" applyFill="1" applyBorder="1" applyAlignment="1">
      <alignment horizontal="right" vertical="center" shrinkToFit="1"/>
    </xf>
    <xf numFmtId="38" fontId="3" fillId="4" borderId="73" xfId="1" applyFont="1" applyFill="1" applyBorder="1" applyAlignment="1">
      <alignment vertical="center" shrinkToFit="1"/>
    </xf>
    <xf numFmtId="38" fontId="3" fillId="4" borderId="0" xfId="1" applyFont="1" applyFill="1" applyBorder="1" applyAlignment="1">
      <alignment horizontal="distributed" vertical="center" shrinkToFit="1"/>
    </xf>
    <xf numFmtId="38" fontId="3" fillId="4" borderId="74" xfId="1" applyFont="1" applyFill="1" applyBorder="1" applyAlignment="1">
      <alignment vertical="center" shrinkToFit="1"/>
    </xf>
    <xf numFmtId="38" fontId="3" fillId="4" borderId="87" xfId="1" applyFont="1" applyFill="1" applyBorder="1" applyAlignment="1">
      <alignment vertical="center"/>
    </xf>
    <xf numFmtId="38" fontId="3" fillId="4" borderId="5" xfId="1" applyFont="1" applyFill="1" applyBorder="1" applyAlignment="1">
      <alignment horizontal="distributed" vertical="center"/>
    </xf>
    <xf numFmtId="38" fontId="3" fillId="4" borderId="88" xfId="1" applyFont="1" applyFill="1" applyBorder="1" applyAlignment="1">
      <alignment vertical="center"/>
    </xf>
    <xf numFmtId="41" fontId="3" fillId="4" borderId="155" xfId="1" applyNumberFormat="1" applyFont="1" applyFill="1" applyBorder="1" applyAlignment="1">
      <alignment horizontal="right" vertical="center" shrinkToFit="1"/>
    </xf>
    <xf numFmtId="41" fontId="3" fillId="4" borderId="5" xfId="1" applyNumberFormat="1" applyFont="1" applyFill="1" applyBorder="1" applyAlignment="1">
      <alignment horizontal="right" vertical="center" shrinkToFit="1"/>
    </xf>
    <xf numFmtId="181" fontId="3" fillId="4" borderId="87" xfId="1" applyNumberFormat="1" applyFont="1" applyFill="1" applyBorder="1" applyAlignment="1">
      <alignment horizontal="right" vertical="center" shrinkToFit="1"/>
    </xf>
    <xf numFmtId="181" fontId="3" fillId="4" borderId="109" xfId="1" applyNumberFormat="1" applyFont="1" applyFill="1" applyBorder="1" applyAlignment="1">
      <alignment horizontal="right" vertical="center" shrinkToFit="1"/>
    </xf>
    <xf numFmtId="181" fontId="3" fillId="4" borderId="213" xfId="1" applyNumberFormat="1" applyFont="1" applyFill="1" applyBorder="1" applyAlignment="1">
      <alignment horizontal="right" vertical="center" shrinkToFit="1"/>
    </xf>
    <xf numFmtId="181" fontId="3" fillId="4" borderId="108" xfId="1" applyNumberFormat="1" applyFont="1" applyFill="1" applyBorder="1" applyAlignment="1">
      <alignment horizontal="right" vertical="center" shrinkToFit="1"/>
    </xf>
    <xf numFmtId="38" fontId="3" fillId="4" borderId="87" xfId="1" applyFont="1" applyFill="1" applyBorder="1" applyAlignment="1">
      <alignment vertical="center" shrinkToFit="1"/>
    </xf>
    <xf numFmtId="38" fontId="3" fillId="4" borderId="5" xfId="1" applyFont="1" applyFill="1" applyBorder="1" applyAlignment="1">
      <alignment horizontal="distributed" vertical="center" shrinkToFit="1"/>
    </xf>
    <xf numFmtId="38" fontId="3" fillId="4" borderId="88" xfId="1" applyFont="1" applyFill="1" applyBorder="1" applyAlignment="1">
      <alignment vertical="center" shrinkToFit="1"/>
    </xf>
    <xf numFmtId="38" fontId="3" fillId="4" borderId="89" xfId="1" applyFont="1" applyFill="1" applyBorder="1" applyAlignment="1">
      <alignment vertical="center"/>
    </xf>
    <xf numFmtId="38" fontId="3" fillId="4" borderId="6" xfId="1" applyFont="1" applyFill="1" applyBorder="1" applyAlignment="1">
      <alignment horizontal="distributed" vertical="center"/>
    </xf>
    <xf numFmtId="38" fontId="3" fillId="4" borderId="90" xfId="1" applyFont="1" applyFill="1" applyBorder="1" applyAlignment="1">
      <alignment vertical="center"/>
    </xf>
    <xf numFmtId="41" fontId="3" fillId="4" borderId="156" xfId="1" applyNumberFormat="1" applyFont="1" applyFill="1" applyBorder="1" applyAlignment="1">
      <alignment horizontal="right" vertical="center" shrinkToFit="1"/>
    </xf>
    <xf numFmtId="41" fontId="3" fillId="4" borderId="117" xfId="1" applyNumberFormat="1" applyFont="1" applyFill="1" applyBorder="1" applyAlignment="1">
      <alignment horizontal="right" vertical="center" shrinkToFit="1"/>
    </xf>
    <xf numFmtId="41" fontId="3" fillId="4" borderId="0" xfId="1" applyNumberFormat="1" applyFont="1" applyFill="1" applyBorder="1" applyAlignment="1">
      <alignment horizontal="right" vertical="center" shrinkToFit="1"/>
    </xf>
    <xf numFmtId="181" fontId="3" fillId="4" borderId="89" xfId="1" applyNumberFormat="1" applyFont="1" applyFill="1" applyBorder="1" applyAlignment="1">
      <alignment horizontal="right" vertical="center" shrinkToFit="1"/>
    </xf>
    <xf numFmtId="181" fontId="3" fillId="4" borderId="111" xfId="1" applyNumberFormat="1" applyFont="1" applyFill="1" applyBorder="1" applyAlignment="1">
      <alignment horizontal="right" vertical="center" shrinkToFit="1"/>
    </xf>
    <xf numFmtId="181" fontId="3" fillId="4" borderId="214" xfId="1" applyNumberFormat="1" applyFont="1" applyFill="1" applyBorder="1" applyAlignment="1">
      <alignment horizontal="right" vertical="center" shrinkToFit="1"/>
    </xf>
    <xf numFmtId="181" fontId="3" fillId="4" borderId="110" xfId="1" applyNumberFormat="1" applyFont="1" applyFill="1" applyBorder="1" applyAlignment="1">
      <alignment horizontal="right" vertical="center" shrinkToFit="1"/>
    </xf>
    <xf numFmtId="38" fontId="3" fillId="4" borderId="89" xfId="1" applyFont="1" applyFill="1" applyBorder="1" applyAlignment="1">
      <alignment vertical="center" shrinkToFit="1"/>
    </xf>
    <xf numFmtId="38" fontId="3" fillId="4" borderId="6" xfId="1" applyFont="1" applyFill="1" applyBorder="1" applyAlignment="1">
      <alignment horizontal="distributed" vertical="center" shrinkToFit="1"/>
    </xf>
    <xf numFmtId="38" fontId="3" fillId="4" borderId="90" xfId="1" applyFont="1" applyFill="1" applyBorder="1" applyAlignment="1">
      <alignment vertical="center" shrinkToFit="1"/>
    </xf>
    <xf numFmtId="38" fontId="3" fillId="4" borderId="92" xfId="1" applyFont="1" applyFill="1" applyBorder="1" applyAlignment="1">
      <alignment vertical="center"/>
    </xf>
    <xf numFmtId="38" fontId="3" fillId="4" borderId="8" xfId="1" applyFont="1" applyFill="1" applyBorder="1" applyAlignment="1">
      <alignment horizontal="distributed" vertical="center"/>
    </xf>
    <xf numFmtId="38" fontId="3" fillId="4" borderId="93" xfId="1" applyFont="1" applyFill="1" applyBorder="1" applyAlignment="1">
      <alignment vertical="center"/>
    </xf>
    <xf numFmtId="41" fontId="3" fillId="4" borderId="157" xfId="1" applyNumberFormat="1" applyFont="1" applyFill="1" applyBorder="1" applyAlignment="1">
      <alignment horizontal="right" vertical="center" shrinkToFit="1"/>
    </xf>
    <xf numFmtId="41" fontId="3" fillId="4" borderId="8" xfId="1" applyNumberFormat="1" applyFont="1" applyFill="1" applyBorder="1" applyAlignment="1">
      <alignment horizontal="right" vertical="center" shrinkToFit="1"/>
    </xf>
    <xf numFmtId="181" fontId="3" fillId="4" borderId="92" xfId="1" applyNumberFormat="1" applyFont="1" applyFill="1" applyBorder="1" applyAlignment="1">
      <alignment horizontal="right" vertical="center" shrinkToFit="1"/>
    </xf>
    <xf numFmtId="181" fontId="3" fillId="4" borderId="115" xfId="1" applyNumberFormat="1" applyFont="1" applyFill="1" applyBorder="1" applyAlignment="1">
      <alignment horizontal="right" vertical="center" shrinkToFit="1"/>
    </xf>
    <xf numFmtId="181" fontId="3" fillId="4" borderId="278" xfId="1" applyNumberFormat="1" applyFont="1" applyFill="1" applyBorder="1" applyAlignment="1">
      <alignment horizontal="right" vertical="center" shrinkToFit="1"/>
    </xf>
    <xf numFmtId="181" fontId="3" fillId="4" borderId="114" xfId="1" applyNumberFormat="1" applyFont="1" applyFill="1" applyBorder="1" applyAlignment="1">
      <alignment horizontal="right" vertical="center" shrinkToFit="1"/>
    </xf>
    <xf numFmtId="38" fontId="3" fillId="4" borderId="92" xfId="1" applyFont="1" applyFill="1" applyBorder="1" applyAlignment="1">
      <alignment vertical="center" shrinkToFit="1"/>
    </xf>
    <xf numFmtId="38" fontId="3" fillId="4" borderId="8" xfId="1" applyFont="1" applyFill="1" applyBorder="1" applyAlignment="1">
      <alignment horizontal="distributed" vertical="center" shrinkToFit="1"/>
    </xf>
    <xf numFmtId="38" fontId="3" fillId="4" borderId="93" xfId="1" applyFont="1" applyFill="1" applyBorder="1" applyAlignment="1">
      <alignment vertical="center" shrinkToFit="1"/>
    </xf>
    <xf numFmtId="38" fontId="3" fillId="4" borderId="0" xfId="1" applyFont="1" applyFill="1" applyBorder="1" applyAlignment="1">
      <alignment vertical="center"/>
    </xf>
    <xf numFmtId="38" fontId="6" fillId="4" borderId="0" xfId="1" applyFont="1" applyFill="1" applyBorder="1" applyAlignment="1">
      <alignment horizontal="left" vertical="center"/>
    </xf>
    <xf numFmtId="38" fontId="6" fillId="4" borderId="0" xfId="1" applyFont="1" applyFill="1" applyBorder="1" applyAlignment="1">
      <alignment horizontal="distributed" vertical="center"/>
    </xf>
    <xf numFmtId="38" fontId="6" fillId="4" borderId="0" xfId="1" applyFont="1" applyFill="1" applyAlignment="1">
      <alignment horizontal="left" vertical="center"/>
    </xf>
    <xf numFmtId="38" fontId="3" fillId="4" borderId="0" xfId="1" applyFont="1" applyFill="1" applyAlignment="1">
      <alignment vertical="center" shrinkToFit="1"/>
    </xf>
    <xf numFmtId="0" fontId="7" fillId="4" borderId="9" xfId="0" applyFont="1" applyFill="1" applyBorder="1" applyAlignment="1">
      <alignment horizontal="right" vertical="center"/>
    </xf>
    <xf numFmtId="181" fontId="3" fillId="4" borderId="124" xfId="1" applyNumberFormat="1" applyFont="1" applyFill="1" applyBorder="1" applyAlignment="1">
      <alignment horizontal="right" vertical="center" shrinkToFit="1"/>
    </xf>
    <xf numFmtId="181" fontId="3" fillId="4" borderId="146" xfId="1" applyNumberFormat="1" applyFont="1" applyFill="1" applyBorder="1" applyAlignment="1">
      <alignment horizontal="right" vertical="center" shrinkToFit="1"/>
    </xf>
    <xf numFmtId="181" fontId="3" fillId="4" borderId="149" xfId="1" applyNumberFormat="1" applyFont="1" applyFill="1" applyBorder="1" applyAlignment="1">
      <alignment horizontal="right" vertical="center" shrinkToFit="1"/>
    </xf>
    <xf numFmtId="181" fontId="3" fillId="4" borderId="152" xfId="1" applyNumberFormat="1" applyFont="1" applyFill="1" applyBorder="1" applyAlignment="1">
      <alignment horizontal="right" vertical="center" shrinkToFit="1"/>
    </xf>
    <xf numFmtId="38" fontId="3" fillId="4" borderId="4" xfId="1" applyFont="1" applyFill="1" applyBorder="1" applyAlignment="1">
      <alignment horizontal="distributed" vertical="center"/>
    </xf>
    <xf numFmtId="38" fontId="3" fillId="4" borderId="86" xfId="1" applyFont="1" applyFill="1" applyBorder="1" applyAlignment="1">
      <alignment vertical="center"/>
    </xf>
    <xf numFmtId="38" fontId="3" fillId="4" borderId="127" xfId="1" applyFont="1" applyFill="1" applyBorder="1" applyAlignment="1">
      <alignment vertical="center"/>
    </xf>
    <xf numFmtId="38" fontId="3" fillId="4" borderId="75" xfId="1" applyFont="1" applyFill="1" applyBorder="1" applyAlignment="1">
      <alignment vertical="center"/>
    </xf>
    <xf numFmtId="38" fontId="3" fillId="4" borderId="9" xfId="1" applyFont="1" applyFill="1" applyBorder="1" applyAlignment="1">
      <alignment horizontal="distributed" vertical="center"/>
    </xf>
    <xf numFmtId="38" fontId="3" fillId="4" borderId="76" xfId="1" applyFont="1" applyFill="1" applyBorder="1" applyAlignment="1">
      <alignment vertical="center"/>
    </xf>
    <xf numFmtId="181" fontId="3" fillId="4" borderId="125" xfId="1" applyNumberFormat="1" applyFont="1" applyFill="1" applyBorder="1" applyAlignment="1">
      <alignment horizontal="right" vertical="center" shrinkToFit="1"/>
    </xf>
    <xf numFmtId="181" fontId="3" fillId="4" borderId="76" xfId="1" applyNumberFormat="1" applyFont="1" applyFill="1" applyBorder="1" applyAlignment="1">
      <alignment horizontal="right" vertical="center" shrinkToFit="1"/>
    </xf>
    <xf numFmtId="181" fontId="3" fillId="4" borderId="166" xfId="1" applyNumberFormat="1" applyFont="1" applyFill="1" applyBorder="1" applyAlignment="1">
      <alignment horizontal="right" vertical="center" shrinkToFit="1"/>
    </xf>
    <xf numFmtId="181" fontId="3" fillId="4" borderId="208" xfId="1" applyNumberFormat="1" applyFont="1" applyFill="1" applyBorder="1" applyAlignment="1">
      <alignment horizontal="right" vertical="center" shrinkToFit="1"/>
    </xf>
    <xf numFmtId="181" fontId="3" fillId="4" borderId="209" xfId="1" applyNumberFormat="1" applyFont="1" applyFill="1" applyBorder="1" applyAlignment="1">
      <alignment horizontal="right" vertical="center" shrinkToFit="1"/>
    </xf>
    <xf numFmtId="181" fontId="3" fillId="4" borderId="5" xfId="1" applyNumberFormat="1" applyFont="1" applyFill="1" applyBorder="1" applyAlignment="1">
      <alignment horizontal="right" vertical="center" shrinkToFit="1"/>
    </xf>
    <xf numFmtId="181" fontId="3" fillId="4" borderId="155" xfId="1" applyNumberFormat="1" applyFont="1" applyFill="1" applyBorder="1" applyAlignment="1">
      <alignment horizontal="right" vertical="center" shrinkToFit="1"/>
    </xf>
    <xf numFmtId="181" fontId="3" fillId="4" borderId="210" xfId="1" applyNumberFormat="1" applyFont="1" applyFill="1" applyBorder="1" applyAlignment="1">
      <alignment horizontal="right" vertical="center" shrinkToFit="1"/>
    </xf>
    <xf numFmtId="181" fontId="3" fillId="4" borderId="0" xfId="1" applyNumberFormat="1" applyFont="1" applyFill="1" applyBorder="1" applyAlignment="1">
      <alignment horizontal="right" vertical="center" shrinkToFit="1"/>
    </xf>
    <xf numFmtId="181" fontId="3" fillId="4" borderId="106" xfId="1" applyNumberFormat="1" applyFont="1" applyFill="1" applyBorder="1" applyAlignment="1">
      <alignment horizontal="right" vertical="center" shrinkToFit="1"/>
    </xf>
    <xf numFmtId="181" fontId="3" fillId="4" borderId="48" xfId="1" applyNumberFormat="1" applyFont="1" applyFill="1" applyBorder="1" applyAlignment="1">
      <alignment horizontal="right" vertical="center" shrinkToFit="1"/>
    </xf>
    <xf numFmtId="181" fontId="3" fillId="4" borderId="107" xfId="1" applyNumberFormat="1" applyFont="1" applyFill="1" applyBorder="1" applyAlignment="1">
      <alignment horizontal="right" vertical="center" shrinkToFit="1"/>
    </xf>
    <xf numFmtId="181" fontId="3" fillId="4" borderId="117" xfId="1" applyNumberFormat="1" applyFont="1" applyFill="1" applyBorder="1" applyAlignment="1">
      <alignment horizontal="right" vertical="center" shrinkToFit="1"/>
    </xf>
    <xf numFmtId="181" fontId="3" fillId="4" borderId="279" xfId="1" applyNumberFormat="1" applyFont="1" applyFill="1" applyBorder="1" applyAlignment="1">
      <alignment horizontal="right" vertical="center" shrinkToFit="1"/>
    </xf>
    <xf numFmtId="181" fontId="3" fillId="4" borderId="272" xfId="1" applyNumberFormat="1" applyFont="1" applyFill="1" applyBorder="1" applyAlignment="1">
      <alignment horizontal="right" vertical="center" shrinkToFit="1"/>
    </xf>
    <xf numFmtId="181" fontId="3" fillId="4" borderId="280" xfId="1" applyNumberFormat="1" applyFont="1" applyFill="1" applyBorder="1" applyAlignment="1">
      <alignment horizontal="right" vertical="center" shrinkToFit="1"/>
    </xf>
    <xf numFmtId="181" fontId="3" fillId="4" borderId="8" xfId="1" applyNumberFormat="1" applyFont="1" applyFill="1" applyBorder="1" applyAlignment="1">
      <alignment horizontal="right" vertical="center" shrinkToFit="1"/>
    </xf>
    <xf numFmtId="181" fontId="3" fillId="4" borderId="157" xfId="1" applyNumberFormat="1" applyFont="1" applyFill="1" applyBorder="1" applyAlignment="1">
      <alignment horizontal="right" vertical="center" shrinkToFit="1"/>
    </xf>
    <xf numFmtId="38" fontId="14" fillId="0" borderId="10" xfId="1" applyFont="1" applyFill="1" applyBorder="1" applyAlignment="1">
      <alignment horizontal="center" vertical="center" wrapText="1" shrinkToFit="1"/>
    </xf>
    <xf numFmtId="38" fontId="14" fillId="0" borderId="70" xfId="1" applyFont="1" applyFill="1" applyBorder="1" applyAlignment="1">
      <alignment horizontal="center" vertical="center" wrapText="1" shrinkToFit="1"/>
    </xf>
    <xf numFmtId="38" fontId="14" fillId="0" borderId="18" xfId="1" applyFont="1" applyFill="1" applyBorder="1" applyAlignment="1">
      <alignment horizontal="center" vertical="center" wrapText="1" shrinkToFit="1"/>
    </xf>
    <xf numFmtId="41" fontId="3" fillId="0" borderId="1" xfId="1" applyNumberFormat="1" applyFont="1" applyFill="1" applyBorder="1" applyAlignment="1">
      <alignment horizontal="right" vertical="center" shrinkToFit="1"/>
    </xf>
    <xf numFmtId="41" fontId="3" fillId="0" borderId="2" xfId="1" applyNumberFormat="1" applyFont="1" applyFill="1" applyBorder="1" applyAlignment="1">
      <alignment horizontal="right" vertical="center" shrinkToFit="1"/>
    </xf>
    <xf numFmtId="41" fontId="3" fillId="0" borderId="3" xfId="1" applyNumberFormat="1" applyFont="1" applyFill="1" applyBorder="1" applyAlignment="1">
      <alignment horizontal="right" vertical="center" shrinkToFit="1"/>
    </xf>
    <xf numFmtId="41" fontId="3" fillId="0" borderId="5" xfId="1" applyNumberFormat="1" applyFont="1" applyFill="1" applyBorder="1" applyAlignment="1">
      <alignment horizontal="right" vertical="center" shrinkToFit="1"/>
    </xf>
    <xf numFmtId="41" fontId="3" fillId="0" borderId="6" xfId="1" applyNumberFormat="1" applyFont="1" applyFill="1" applyBorder="1" applyAlignment="1">
      <alignment horizontal="right" vertical="center" shrinkToFit="1"/>
    </xf>
    <xf numFmtId="41" fontId="3" fillId="0" borderId="7" xfId="1" applyNumberFormat="1" applyFont="1" applyFill="1" applyBorder="1" applyAlignment="1">
      <alignment horizontal="right" vertical="center" shrinkToFit="1"/>
    </xf>
    <xf numFmtId="41" fontId="3" fillId="0" borderId="8" xfId="1" applyNumberFormat="1" applyFont="1" applyFill="1" applyBorder="1" applyAlignment="1">
      <alignment horizontal="right" vertical="center" shrinkToFit="1"/>
    </xf>
    <xf numFmtId="41" fontId="3" fillId="0" borderId="139" xfId="1" applyNumberFormat="1" applyFont="1" applyFill="1" applyBorder="1" applyAlignment="1">
      <alignment horizontal="right" vertical="center" shrinkToFit="1"/>
    </xf>
    <xf numFmtId="41" fontId="3" fillId="0" borderId="186" xfId="1" applyNumberFormat="1" applyFont="1" applyFill="1" applyBorder="1" applyAlignment="1">
      <alignment horizontal="right" vertical="center" shrinkToFit="1"/>
    </xf>
    <xf numFmtId="41" fontId="3" fillId="0" borderId="189" xfId="1" applyNumberFormat="1" applyFont="1" applyFill="1" applyBorder="1" applyAlignment="1">
      <alignment horizontal="right" vertical="center" shrinkToFit="1"/>
    </xf>
    <xf numFmtId="41" fontId="3" fillId="0" borderId="204" xfId="1" applyNumberFormat="1" applyFont="1" applyFill="1" applyBorder="1" applyAlignment="1">
      <alignment horizontal="right" vertical="center" shrinkToFit="1"/>
    </xf>
    <xf numFmtId="178" fontId="7" fillId="0" borderId="204" xfId="1" applyNumberFormat="1" applyFont="1" applyFill="1" applyBorder="1" applyAlignment="1">
      <alignment horizontal="right" vertical="center" shrinkToFit="1"/>
    </xf>
    <xf numFmtId="178" fontId="28" fillId="0" borderId="30" xfId="1" applyNumberFormat="1" applyFont="1" applyBorder="1" applyAlignment="1">
      <alignment horizontal="right" vertical="center" shrinkToFit="1"/>
    </xf>
    <xf numFmtId="178" fontId="28" fillId="0" borderId="285" xfId="1" applyNumberFormat="1" applyFont="1" applyBorder="1" applyAlignment="1">
      <alignment horizontal="right" vertical="center" shrinkToFit="1"/>
    </xf>
    <xf numFmtId="178" fontId="27" fillId="0" borderId="30" xfId="1" applyNumberFormat="1" applyFont="1" applyBorder="1" applyAlignment="1">
      <alignment shrinkToFit="1"/>
    </xf>
    <xf numFmtId="178" fontId="27" fillId="0" borderId="19" xfId="1" applyNumberFormat="1" applyFont="1" applyBorder="1" applyAlignment="1">
      <alignment shrinkToFit="1"/>
    </xf>
    <xf numFmtId="178" fontId="27" fillId="0" borderId="285" xfId="1" applyNumberFormat="1" applyFont="1" applyBorder="1" applyAlignment="1">
      <alignment shrinkToFit="1"/>
    </xf>
    <xf numFmtId="178" fontId="27" fillId="0" borderId="217" xfId="1" applyNumberFormat="1" applyFont="1" applyBorder="1" applyAlignment="1">
      <alignment shrinkToFit="1"/>
    </xf>
    <xf numFmtId="178" fontId="7" fillId="0" borderId="138" xfId="0" applyNumberFormat="1" applyFont="1" applyBorder="1" applyAlignment="1">
      <alignment horizontal="right" vertical="center" shrinkToFit="1"/>
    </xf>
    <xf numFmtId="178" fontId="7" fillId="0" borderId="185" xfId="0" applyNumberFormat="1" applyFont="1" applyBorder="1" applyAlignment="1">
      <alignment horizontal="right" vertical="center" shrinkToFit="1"/>
    </xf>
    <xf numFmtId="178" fontId="7" fillId="0" borderId="188" xfId="0" applyNumberFormat="1" applyFont="1" applyBorder="1" applyAlignment="1">
      <alignment horizontal="right" vertical="center" shrinkToFit="1"/>
    </xf>
    <xf numFmtId="178" fontId="7" fillId="0" borderId="203" xfId="0" applyNumberFormat="1" applyFont="1" applyBorder="1" applyAlignment="1">
      <alignment horizontal="right" vertical="center" shrinkToFit="1"/>
    </xf>
    <xf numFmtId="0" fontId="22" fillId="0" borderId="71" xfId="0" applyFont="1" applyBorder="1" applyAlignment="1">
      <alignment vertical="center"/>
    </xf>
    <xf numFmtId="0" fontId="7" fillId="0" borderId="73" xfId="0" applyFont="1" applyBorder="1" applyAlignment="1">
      <alignment vertical="center" wrapText="1"/>
    </xf>
    <xf numFmtId="0" fontId="22" fillId="0" borderId="75" xfId="0" applyFont="1" applyBorder="1" applyAlignment="1">
      <alignment vertical="center" wrapText="1"/>
    </xf>
    <xf numFmtId="41" fontId="26" fillId="0" borderId="77" xfId="1" applyNumberFormat="1" applyFont="1" applyBorder="1" applyAlignment="1">
      <alignment vertical="center" shrinkToFit="1"/>
    </xf>
    <xf numFmtId="41" fontId="26" fillId="0" borderId="79" xfId="1" applyNumberFormat="1" applyFont="1" applyBorder="1" applyAlignment="1">
      <alignment vertical="center" shrinkToFit="1"/>
    </xf>
    <xf numFmtId="41" fontId="26" fillId="0" borderId="81" xfId="1" applyNumberFormat="1" applyFont="1" applyBorder="1" applyAlignment="1">
      <alignment vertical="center" shrinkToFit="1"/>
    </xf>
    <xf numFmtId="41" fontId="26" fillId="0" borderId="85" xfId="1" applyNumberFormat="1" applyFont="1" applyBorder="1" applyAlignment="1">
      <alignment vertical="center" shrinkToFit="1"/>
    </xf>
    <xf numFmtId="41" fontId="26" fillId="0" borderId="75" xfId="1" applyNumberFormat="1" applyFont="1" applyBorder="1" applyAlignment="1">
      <alignment vertical="center" shrinkToFit="1"/>
    </xf>
    <xf numFmtId="41" fontId="26" fillId="0" borderId="78" xfId="1" applyNumberFormat="1" applyFont="1" applyFill="1" applyBorder="1" applyAlignment="1">
      <alignment vertical="center" shrinkToFit="1"/>
    </xf>
    <xf numFmtId="41" fontId="26" fillId="0" borderId="80" xfId="1" applyNumberFormat="1" applyFont="1" applyBorder="1" applyAlignment="1">
      <alignment vertical="center" shrinkToFit="1"/>
    </xf>
    <xf numFmtId="41" fontId="26" fillId="0" borderId="82" xfId="1" applyNumberFormat="1" applyFont="1" applyBorder="1" applyAlignment="1">
      <alignment vertical="center" shrinkToFit="1"/>
    </xf>
    <xf numFmtId="41" fontId="26" fillId="0" borderId="84" xfId="1" applyNumberFormat="1" applyFont="1" applyBorder="1" applyAlignment="1">
      <alignment vertical="center" shrinkToFit="1"/>
    </xf>
    <xf numFmtId="41" fontId="26" fillId="0" borderId="76" xfId="1" applyNumberFormat="1" applyFont="1" applyBorder="1" applyAlignment="1">
      <alignment vertical="center" shrinkToFit="1"/>
    </xf>
    <xf numFmtId="41" fontId="26" fillId="0" borderId="88" xfId="0" quotePrefix="1" applyNumberFormat="1" applyFont="1" applyBorder="1" applyAlignment="1" applyProtection="1">
      <alignment vertical="center" shrinkToFit="1"/>
      <protection locked="0"/>
    </xf>
    <xf numFmtId="41" fontId="26" fillId="0" borderId="90" xfId="0" quotePrefix="1" applyNumberFormat="1" applyFont="1" applyBorder="1" applyAlignment="1" applyProtection="1">
      <alignment vertical="center" shrinkToFit="1"/>
      <protection locked="0"/>
    </xf>
    <xf numFmtId="41" fontId="26" fillId="0" borderId="91" xfId="0" quotePrefix="1" applyNumberFormat="1" applyFont="1" applyBorder="1" applyAlignment="1" applyProtection="1">
      <alignment vertical="center" shrinkToFit="1"/>
      <protection locked="0"/>
    </xf>
    <xf numFmtId="41" fontId="26" fillId="0" borderId="93" xfId="0" quotePrefix="1" applyNumberFormat="1" applyFont="1" applyBorder="1" applyAlignment="1" applyProtection="1">
      <alignment vertical="center" shrinkToFit="1"/>
      <protection locked="0"/>
    </xf>
    <xf numFmtId="0" fontId="7" fillId="0" borderId="285" xfId="0" applyFont="1" applyBorder="1" applyAlignment="1">
      <alignment horizontal="center" vertical="center"/>
    </xf>
    <xf numFmtId="0" fontId="7" fillId="0" borderId="277" xfId="0" applyFont="1" applyBorder="1" applyAlignment="1">
      <alignment horizontal="center" vertical="center"/>
    </xf>
    <xf numFmtId="38" fontId="6" fillId="0" borderId="28" xfId="1" applyFont="1" applyFill="1" applyBorder="1" applyAlignment="1">
      <alignment horizontal="left" vertical="center" wrapText="1"/>
    </xf>
    <xf numFmtId="38" fontId="0" fillId="0" borderId="50" xfId="1" applyFont="1" applyBorder="1" applyAlignment="1">
      <alignment horizontal="distributed" vertical="center"/>
    </xf>
    <xf numFmtId="41" fontId="3" fillId="0" borderId="139" xfId="1" applyNumberFormat="1" applyFont="1" applyBorder="1" applyAlignment="1">
      <alignment horizontal="right" vertical="center" shrinkToFit="1"/>
    </xf>
    <xf numFmtId="182" fontId="7" fillId="0" borderId="2" xfId="1" applyNumberFormat="1" applyFont="1" applyBorder="1" applyAlignment="1">
      <alignment horizontal="right" vertical="center" shrinkToFit="1"/>
    </xf>
    <xf numFmtId="182" fontId="7" fillId="0" borderId="3" xfId="1" applyNumberFormat="1" applyFont="1" applyBorder="1" applyAlignment="1">
      <alignment horizontal="right" vertical="center" shrinkToFit="1"/>
    </xf>
    <xf numFmtId="182" fontId="7" fillId="0" borderId="1" xfId="1" applyNumberFormat="1" applyFont="1" applyBorder="1" applyAlignment="1">
      <alignment horizontal="right" vertical="center" shrinkToFit="1"/>
    </xf>
    <xf numFmtId="182" fontId="7" fillId="0" borderId="9" xfId="1" applyNumberFormat="1" applyFont="1" applyBorder="1" applyAlignment="1">
      <alignment horizontal="right" vertical="center" shrinkToFit="1"/>
    </xf>
    <xf numFmtId="182" fontId="7" fillId="0" borderId="5" xfId="1" applyNumberFormat="1" applyFont="1" applyBorder="1" applyAlignment="1">
      <alignment horizontal="right" vertical="center" shrinkToFit="1"/>
    </xf>
    <xf numFmtId="182" fontId="7" fillId="0" borderId="290" xfId="1" applyNumberFormat="1" applyFont="1" applyBorder="1" applyAlignment="1">
      <alignment horizontal="right" vertical="center" shrinkToFit="1"/>
    </xf>
    <xf numFmtId="182" fontId="7" fillId="0" borderId="188" xfId="1" applyNumberFormat="1" applyFont="1" applyBorder="1" applyAlignment="1">
      <alignment horizontal="right" vertical="center" shrinkToFit="1"/>
    </xf>
    <xf numFmtId="182" fontId="7" fillId="0" borderId="203" xfId="1" applyNumberFormat="1" applyFont="1" applyBorder="1" applyAlignment="1">
      <alignment horizontal="right" vertical="center" shrinkToFit="1"/>
    </xf>
    <xf numFmtId="0" fontId="0" fillId="0" borderId="87" xfId="0" applyBorder="1" applyAlignment="1">
      <alignment horizontal="centerContinuous" vertical="center" shrinkToFit="1"/>
    </xf>
    <xf numFmtId="0" fontId="22" fillId="0" borderId="88" xfId="0" applyFont="1" applyBorder="1" applyAlignment="1">
      <alignment horizontal="centerContinuous" vertical="center" shrinkToFit="1"/>
    </xf>
    <xf numFmtId="38" fontId="7" fillId="0" borderId="18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distributed" vertical="center" shrinkToFit="1"/>
    </xf>
    <xf numFmtId="0" fontId="11" fillId="0" borderId="22" xfId="1" applyNumberFormat="1" applyFont="1" applyFill="1" applyBorder="1" applyAlignment="1">
      <alignment horizontal="center" vertical="center" wrapText="1" shrinkToFit="1"/>
    </xf>
    <xf numFmtId="178" fontId="3" fillId="0" borderId="219" xfId="1" applyNumberFormat="1" applyFont="1" applyFill="1" applyBorder="1" applyAlignment="1">
      <alignment horizontal="right" vertical="center" shrinkToFit="1"/>
    </xf>
    <xf numFmtId="178" fontId="3" fillId="0" borderId="291" xfId="1" applyNumberFormat="1" applyFont="1" applyFill="1" applyBorder="1" applyAlignment="1">
      <alignment horizontal="right" vertical="center" shrinkToFit="1"/>
    </xf>
    <xf numFmtId="178" fontId="3" fillId="0" borderId="292" xfId="1" applyNumberFormat="1" applyFont="1" applyFill="1" applyBorder="1" applyAlignment="1">
      <alignment horizontal="right" vertical="center" shrinkToFit="1"/>
    </xf>
    <xf numFmtId="178" fontId="3" fillId="0" borderId="189" xfId="1" applyNumberFormat="1" applyFont="1" applyFill="1" applyBorder="1" applyAlignment="1">
      <alignment horizontal="right" vertical="center" shrinkToFit="1"/>
    </xf>
    <xf numFmtId="178" fontId="3" fillId="0" borderId="37" xfId="1" applyNumberFormat="1" applyFont="1" applyFill="1" applyBorder="1" applyAlignment="1">
      <alignment horizontal="right" vertical="center" shrinkToFit="1"/>
    </xf>
    <xf numFmtId="178" fontId="7" fillId="0" borderId="264" xfId="1" applyNumberFormat="1" applyFont="1" applyFill="1" applyBorder="1" applyAlignment="1">
      <alignment horizontal="right" vertical="center" shrinkToFit="1"/>
    </xf>
    <xf numFmtId="41" fontId="3" fillId="0" borderId="39" xfId="1" applyNumberFormat="1" applyFont="1" applyFill="1" applyBorder="1" applyAlignment="1">
      <alignment horizontal="right" vertical="center" shrinkToFit="1"/>
    </xf>
    <xf numFmtId="178" fontId="7" fillId="0" borderId="292" xfId="1" applyNumberFormat="1" applyFont="1" applyFill="1" applyBorder="1" applyAlignment="1">
      <alignment horizontal="right" vertical="center" shrinkToFit="1"/>
    </xf>
    <xf numFmtId="0" fontId="0" fillId="0" borderId="3" xfId="2" applyFont="1" applyFill="1" applyBorder="1" applyAlignment="1">
      <alignment horizontal="distributed" vertical="center"/>
    </xf>
    <xf numFmtId="0" fontId="5" fillId="0" borderId="9" xfId="0" applyFont="1" applyBorder="1" applyAlignment="1">
      <alignment horizontal="left" vertical="center"/>
    </xf>
    <xf numFmtId="38" fontId="3" fillId="0" borderId="71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72" xfId="1" applyFont="1" applyBorder="1" applyAlignment="1">
      <alignment horizontal="center" vertical="center"/>
    </xf>
    <xf numFmtId="38" fontId="3" fillId="0" borderId="73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74" xfId="1" applyFont="1" applyBorder="1" applyAlignment="1">
      <alignment horizontal="center" vertical="center"/>
    </xf>
    <xf numFmtId="38" fontId="3" fillId="0" borderId="75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76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8" fontId="3" fillId="0" borderId="124" xfId="1" applyFont="1" applyBorder="1" applyAlignment="1">
      <alignment horizontal="center" vertical="center" shrinkToFit="1"/>
    </xf>
    <xf numFmtId="0" fontId="3" fillId="0" borderId="117" xfId="0" applyFont="1" applyBorder="1" applyAlignment="1">
      <alignment horizontal="center" vertical="center" shrinkToFit="1"/>
    </xf>
    <xf numFmtId="181" fontId="3" fillId="4" borderId="79" xfId="1" applyNumberFormat="1" applyFont="1" applyFill="1" applyBorder="1" applyAlignment="1">
      <alignment horizontal="right" vertical="center" shrinkToFit="1"/>
    </xf>
    <xf numFmtId="181" fontId="3" fillId="4" borderId="80" xfId="1" applyNumberFormat="1" applyFont="1" applyFill="1" applyBorder="1" applyAlignment="1">
      <alignment horizontal="right" vertical="center" shrinkToFit="1"/>
    </xf>
    <xf numFmtId="181" fontId="3" fillId="4" borderId="126" xfId="1" applyNumberFormat="1" applyFont="1" applyFill="1" applyBorder="1" applyAlignment="1">
      <alignment horizontal="right" vertical="center" shrinkToFit="1"/>
    </xf>
    <xf numFmtId="181" fontId="3" fillId="4" borderId="127" xfId="1" applyNumberFormat="1" applyFont="1" applyFill="1" applyBorder="1" applyAlignment="1">
      <alignment horizontal="right" vertical="center" shrinkToFit="1"/>
    </xf>
    <xf numFmtId="181" fontId="3" fillId="4" borderId="83" xfId="1" applyNumberFormat="1" applyFont="1" applyFill="1" applyBorder="1" applyAlignment="1">
      <alignment horizontal="right" vertical="center" shrinkToFit="1"/>
    </xf>
    <xf numFmtId="181" fontId="3" fillId="4" borderId="86" xfId="1" applyNumberFormat="1" applyFont="1" applyFill="1" applyBorder="1" applyAlignment="1">
      <alignment horizontal="right" vertical="center" shrinkToFit="1"/>
    </xf>
    <xf numFmtId="181" fontId="3" fillId="4" borderId="12" xfId="1" applyNumberFormat="1" applyFont="1" applyFill="1" applyBorder="1" applyAlignment="1">
      <alignment horizontal="right" vertical="center" shrinkToFit="1"/>
    </xf>
    <xf numFmtId="181" fontId="3" fillId="4" borderId="13" xfId="1" applyNumberFormat="1" applyFont="1" applyFill="1" applyBorder="1" applyAlignment="1">
      <alignment horizontal="right" vertical="center" shrinkToFit="1"/>
    </xf>
    <xf numFmtId="181" fontId="3" fillId="4" borderId="11" xfId="1" applyNumberFormat="1" applyFont="1" applyFill="1" applyBorder="1" applyAlignment="1">
      <alignment horizontal="right" vertical="center" shrinkToFit="1"/>
    </xf>
    <xf numFmtId="0" fontId="3" fillId="4" borderId="9" xfId="0" applyFont="1" applyFill="1" applyBorder="1" applyAlignment="1">
      <alignment horizontal="right" vertical="center" shrinkToFit="1"/>
    </xf>
    <xf numFmtId="0" fontId="5" fillId="4" borderId="9" xfId="0" applyFont="1" applyFill="1" applyBorder="1" applyAlignment="1">
      <alignment horizontal="center" vertical="center"/>
    </xf>
    <xf numFmtId="181" fontId="3" fillId="4" borderId="85" xfId="1" applyNumberFormat="1" applyFont="1" applyFill="1" applyBorder="1" applyAlignment="1">
      <alignment horizontal="right" vertical="center" shrinkToFit="1"/>
    </xf>
    <xf numFmtId="181" fontId="3" fillId="4" borderId="84" xfId="1" applyNumberFormat="1" applyFont="1" applyFill="1" applyBorder="1" applyAlignment="1">
      <alignment horizontal="right" vertical="center" shrinkToFit="1"/>
    </xf>
    <xf numFmtId="181" fontId="3" fillId="4" borderId="81" xfId="1" applyNumberFormat="1" applyFont="1" applyFill="1" applyBorder="1" applyAlignment="1">
      <alignment horizontal="right" vertical="center" shrinkToFit="1"/>
    </xf>
    <xf numFmtId="181" fontId="3" fillId="4" borderId="82" xfId="1" applyNumberFormat="1" applyFont="1" applyFill="1" applyBorder="1" applyAlignment="1">
      <alignment horizontal="right" vertical="center" shrinkToFit="1"/>
    </xf>
    <xf numFmtId="38" fontId="3" fillId="4" borderId="71" xfId="1" applyFont="1" applyFill="1" applyBorder="1" applyAlignment="1">
      <alignment horizontal="center" vertical="center"/>
    </xf>
    <xf numFmtId="38" fontId="3" fillId="4" borderId="28" xfId="1" applyFont="1" applyFill="1" applyBorder="1" applyAlignment="1">
      <alignment horizontal="center" vertical="center"/>
    </xf>
    <xf numFmtId="38" fontId="3" fillId="4" borderId="72" xfId="1" applyFont="1" applyFill="1" applyBorder="1" applyAlignment="1">
      <alignment horizontal="center" vertical="center"/>
    </xf>
    <xf numFmtId="38" fontId="3" fillId="4" borderId="75" xfId="1" applyFont="1" applyFill="1" applyBorder="1" applyAlignment="1">
      <alignment horizontal="center" vertical="center"/>
    </xf>
    <xf numFmtId="38" fontId="3" fillId="4" borderId="9" xfId="1" applyFont="1" applyFill="1" applyBorder="1" applyAlignment="1">
      <alignment horizontal="center" vertical="center"/>
    </xf>
    <xf numFmtId="38" fontId="3" fillId="4" borderId="76" xfId="1" applyFont="1" applyFill="1" applyBorder="1" applyAlignment="1">
      <alignment horizontal="center" vertical="center"/>
    </xf>
    <xf numFmtId="38" fontId="3" fillId="4" borderId="71" xfId="1" applyFont="1" applyFill="1" applyBorder="1" applyAlignment="1">
      <alignment horizontal="center" vertical="center" shrinkToFit="1"/>
    </xf>
    <xf numFmtId="0" fontId="3" fillId="4" borderId="72" xfId="0" applyFont="1" applyFill="1" applyBorder="1" applyAlignment="1">
      <alignment horizontal="center" vertical="center" shrinkToFit="1"/>
    </xf>
    <xf numFmtId="0" fontId="3" fillId="4" borderId="73" xfId="0" applyFont="1" applyFill="1" applyBorder="1" applyAlignment="1">
      <alignment horizontal="center" vertical="center" shrinkToFit="1"/>
    </xf>
    <xf numFmtId="0" fontId="3" fillId="4" borderId="74" xfId="0" applyFont="1" applyFill="1" applyBorder="1" applyAlignment="1">
      <alignment horizontal="center" vertical="center" shrinkToFit="1"/>
    </xf>
    <xf numFmtId="38" fontId="3" fillId="4" borderId="28" xfId="1" applyFont="1" applyFill="1" applyBorder="1" applyAlignment="1">
      <alignment horizontal="center" vertical="center" shrinkToFit="1"/>
    </xf>
    <xf numFmtId="0" fontId="3" fillId="4" borderId="197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181" fontId="3" fillId="4" borderId="50" xfId="1" applyNumberFormat="1" applyFont="1" applyFill="1" applyBorder="1" applyAlignment="1">
      <alignment horizontal="right" vertical="center" shrinkToFit="1"/>
    </xf>
    <xf numFmtId="181" fontId="3" fillId="4" borderId="20" xfId="1" applyNumberFormat="1" applyFont="1" applyFill="1" applyBorder="1" applyAlignment="1">
      <alignment horizontal="right" vertical="center" shrinkToFit="1"/>
    </xf>
    <xf numFmtId="38" fontId="3" fillId="4" borderId="87" xfId="1" applyFont="1" applyFill="1" applyBorder="1" applyAlignment="1">
      <alignment horizontal="center" vertical="center" shrinkToFit="1"/>
    </xf>
    <xf numFmtId="38" fontId="3" fillId="4" borderId="88" xfId="1" applyFont="1" applyFill="1" applyBorder="1" applyAlignment="1">
      <alignment horizontal="center" vertical="center" shrinkToFit="1"/>
    </xf>
    <xf numFmtId="38" fontId="3" fillId="4" borderId="183" xfId="1" applyFont="1" applyFill="1" applyBorder="1" applyAlignment="1">
      <alignment horizontal="center" vertical="center" shrinkToFit="1"/>
    </xf>
    <xf numFmtId="38" fontId="3" fillId="4" borderId="139" xfId="1" applyFont="1" applyFill="1" applyBorder="1" applyAlignment="1">
      <alignment horizontal="center" vertical="center" shrinkToFit="1"/>
    </xf>
    <xf numFmtId="38" fontId="3" fillId="4" borderId="124" xfId="1" applyFont="1" applyFill="1" applyBorder="1" applyAlignment="1">
      <alignment horizontal="center" vertical="center" shrinkToFit="1"/>
    </xf>
    <xf numFmtId="0" fontId="3" fillId="4" borderId="125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38" fontId="3" fillId="4" borderId="72" xfId="1" applyFont="1" applyFill="1" applyBorder="1" applyAlignment="1">
      <alignment horizontal="center" vertical="center" shrinkToFit="1"/>
    </xf>
    <xf numFmtId="38" fontId="3" fillId="4" borderId="75" xfId="1" applyFont="1" applyFill="1" applyBorder="1" applyAlignment="1">
      <alignment horizontal="center" vertical="center" shrinkToFit="1"/>
    </xf>
    <xf numFmtId="38" fontId="3" fillId="4" borderId="76" xfId="1" applyFont="1" applyFill="1" applyBorder="1" applyAlignment="1">
      <alignment horizontal="center" vertical="center" shrinkToFit="1"/>
    </xf>
    <xf numFmtId="181" fontId="3" fillId="4" borderId="77" xfId="1" applyNumberFormat="1" applyFont="1" applyFill="1" applyBorder="1" applyAlignment="1">
      <alignment horizontal="right" vertical="center" shrinkToFit="1"/>
    </xf>
    <xf numFmtId="181" fontId="3" fillId="4" borderId="78" xfId="1" applyNumberFormat="1" applyFont="1" applyFill="1" applyBorder="1" applyAlignment="1">
      <alignment horizontal="right" vertical="center" shrinkToFit="1"/>
    </xf>
    <xf numFmtId="181" fontId="3" fillId="4" borderId="75" xfId="1" applyNumberFormat="1" applyFont="1" applyFill="1" applyBorder="1" applyAlignment="1">
      <alignment horizontal="right" vertical="center" shrinkToFit="1"/>
    </xf>
    <xf numFmtId="181" fontId="3" fillId="4" borderId="76" xfId="1" applyNumberFormat="1" applyFont="1" applyFill="1" applyBorder="1" applyAlignment="1">
      <alignment horizontal="right" vertical="center" shrinkToFit="1"/>
    </xf>
    <xf numFmtId="181" fontId="3" fillId="4" borderId="51" xfId="1" applyNumberFormat="1" applyFont="1" applyFill="1" applyBorder="1" applyAlignment="1">
      <alignment horizontal="right" vertical="center" shrinkToFit="1"/>
    </xf>
    <xf numFmtId="190" fontId="3" fillId="4" borderId="87" xfId="1" applyNumberFormat="1" applyFont="1" applyFill="1" applyBorder="1" applyAlignment="1">
      <alignment horizontal="right" vertical="center" shrinkToFit="1"/>
    </xf>
    <xf numFmtId="190" fontId="3" fillId="4" borderId="88" xfId="1" applyNumberFormat="1" applyFont="1" applyFill="1" applyBorder="1" applyAlignment="1">
      <alignment horizontal="right" vertical="center" shrinkToFit="1"/>
    </xf>
    <xf numFmtId="190" fontId="3" fillId="4" borderId="258" xfId="1" applyNumberFormat="1" applyFont="1" applyFill="1" applyBorder="1" applyAlignment="1">
      <alignment horizontal="right" vertical="center" shrinkToFit="1"/>
    </xf>
    <xf numFmtId="190" fontId="3" fillId="4" borderId="259" xfId="1" applyNumberFormat="1" applyFont="1" applyFill="1" applyBorder="1" applyAlignment="1">
      <alignment horizontal="right" vertical="center" shrinkToFit="1"/>
    </xf>
    <xf numFmtId="190" fontId="3" fillId="4" borderId="92" xfId="1" applyNumberFormat="1" applyFont="1" applyFill="1" applyBorder="1" applyAlignment="1">
      <alignment horizontal="right" vertical="center" shrinkToFit="1"/>
    </xf>
    <xf numFmtId="190" fontId="3" fillId="4" borderId="93" xfId="1" applyNumberFormat="1" applyFont="1" applyFill="1" applyBorder="1" applyAlignment="1">
      <alignment horizontal="right" vertical="center" shrinkToFit="1"/>
    </xf>
    <xf numFmtId="181" fontId="3" fillId="4" borderId="11" xfId="0" applyNumberFormat="1" applyFont="1" applyFill="1" applyBorder="1" applyAlignment="1">
      <alignment horizontal="right" vertical="center" shrinkToFit="1"/>
    </xf>
    <xf numFmtId="181" fontId="3" fillId="4" borderId="3" xfId="1" applyNumberFormat="1" applyFont="1" applyFill="1" applyBorder="1" applyAlignment="1">
      <alignment horizontal="right" vertical="center" shrinkToFit="1"/>
    </xf>
    <xf numFmtId="181" fontId="3" fillId="4" borderId="13" xfId="0" applyNumberFormat="1" applyFont="1" applyFill="1" applyBorder="1" applyAlignment="1">
      <alignment horizontal="right" vertical="center" shrinkToFit="1"/>
    </xf>
    <xf numFmtId="38" fontId="3" fillId="4" borderId="5" xfId="1" applyFont="1" applyFill="1" applyBorder="1" applyAlignment="1">
      <alignment horizontal="center" vertical="center" shrinkToFit="1"/>
    </xf>
    <xf numFmtId="181" fontId="3" fillId="4" borderId="24" xfId="0" applyNumberFormat="1" applyFont="1" applyFill="1" applyBorder="1" applyAlignment="1">
      <alignment horizontal="right" vertical="center" shrinkToFit="1"/>
    </xf>
    <xf numFmtId="181" fontId="3" fillId="4" borderId="9" xfId="1" applyNumberFormat="1" applyFont="1" applyFill="1" applyBorder="1" applyAlignment="1">
      <alignment horizontal="right" vertical="center" shrinkToFit="1"/>
    </xf>
    <xf numFmtId="181" fontId="3" fillId="4" borderId="12" xfId="0" applyNumberFormat="1" applyFont="1" applyFill="1" applyBorder="1" applyAlignment="1">
      <alignment horizontal="right" vertical="center" shrinkToFit="1"/>
    </xf>
    <xf numFmtId="181" fontId="3" fillId="4" borderId="2" xfId="1" applyNumberFormat="1" applyFont="1" applyFill="1" applyBorder="1" applyAlignment="1">
      <alignment horizontal="right" vertical="center" shrinkToFit="1"/>
    </xf>
    <xf numFmtId="181" fontId="3" fillId="4" borderId="1" xfId="1" applyNumberFormat="1" applyFont="1" applyFill="1" applyBorder="1" applyAlignment="1">
      <alignment horizontal="right" vertical="center" shrinkToFit="1"/>
    </xf>
    <xf numFmtId="181" fontId="3" fillId="4" borderId="39" xfId="1" applyNumberFormat="1" applyFont="1" applyFill="1" applyBorder="1" applyAlignment="1">
      <alignment horizontal="right" vertical="center" shrinkToFit="1"/>
    </xf>
    <xf numFmtId="181" fontId="3" fillId="4" borderId="25" xfId="0" applyNumberFormat="1" applyFont="1" applyFill="1" applyBorder="1" applyAlignment="1">
      <alignment horizontal="right" vertical="center" shrinkToFit="1"/>
    </xf>
    <xf numFmtId="181" fontId="3" fillId="4" borderId="41" xfId="1" applyNumberFormat="1" applyFont="1" applyFill="1" applyBorder="1" applyAlignment="1">
      <alignment horizontal="right" vertical="center" shrinkToFit="1"/>
    </xf>
    <xf numFmtId="181" fontId="3" fillId="4" borderId="22" xfId="0" applyNumberFormat="1" applyFont="1" applyFill="1" applyBorder="1" applyAlignment="1">
      <alignment horizontal="right" vertical="center" shrinkToFit="1"/>
    </xf>
    <xf numFmtId="181" fontId="3" fillId="4" borderId="62" xfId="1" applyNumberFormat="1" applyFont="1" applyFill="1" applyBorder="1" applyAlignment="1">
      <alignment horizontal="right" vertical="center" shrinkToFit="1"/>
    </xf>
    <xf numFmtId="181" fontId="3" fillId="4" borderId="46" xfId="0" applyNumberFormat="1" applyFont="1" applyFill="1" applyBorder="1" applyAlignment="1">
      <alignment horizontal="right" vertical="center" shrinkToFit="1"/>
    </xf>
    <xf numFmtId="181" fontId="3" fillId="4" borderId="179" xfId="1" applyNumberFormat="1" applyFont="1" applyFill="1" applyBorder="1" applyAlignment="1">
      <alignment horizontal="right" vertical="center" shrinkToFit="1"/>
    </xf>
    <xf numFmtId="181" fontId="3" fillId="4" borderId="52" xfId="0" applyNumberFormat="1" applyFont="1" applyFill="1" applyBorder="1" applyAlignment="1">
      <alignment horizontal="right" vertical="center" shrinkToFit="1"/>
    </xf>
    <xf numFmtId="181" fontId="3" fillId="4" borderId="192" xfId="1" applyNumberFormat="1" applyFont="1" applyFill="1" applyBorder="1" applyAlignment="1">
      <alignment horizontal="right" vertical="center" shrinkToFit="1"/>
    </xf>
    <xf numFmtId="181" fontId="3" fillId="4" borderId="194" xfId="1" applyNumberFormat="1" applyFont="1" applyFill="1" applyBorder="1" applyAlignment="1">
      <alignment horizontal="right" vertical="center" shrinkToFit="1"/>
    </xf>
    <xf numFmtId="2" fontId="3" fillId="4" borderId="85" xfId="1" applyNumberFormat="1" applyFont="1" applyFill="1" applyBorder="1" applyAlignment="1">
      <alignment horizontal="right" vertical="center" shrinkToFit="1"/>
    </xf>
    <xf numFmtId="2" fontId="3" fillId="4" borderId="84" xfId="1" applyNumberFormat="1" applyFont="1" applyFill="1" applyBorder="1" applyAlignment="1">
      <alignment horizontal="right" vertical="center" shrinkToFit="1"/>
    </xf>
    <xf numFmtId="181" fontId="3" fillId="4" borderId="193" xfId="1" applyNumberFormat="1" applyFont="1" applyFill="1" applyBorder="1" applyAlignment="1">
      <alignment horizontal="right" vertical="center" shrinkToFit="1"/>
    </xf>
    <xf numFmtId="2" fontId="3" fillId="4" borderId="81" xfId="1" applyNumberFormat="1" applyFont="1" applyFill="1" applyBorder="1" applyAlignment="1">
      <alignment horizontal="right" vertical="center" shrinkToFit="1"/>
    </xf>
    <xf numFmtId="2" fontId="3" fillId="4" borderId="82" xfId="1" applyNumberFormat="1" applyFont="1" applyFill="1" applyBorder="1" applyAlignment="1">
      <alignment horizontal="right" vertical="center" shrinkToFit="1"/>
    </xf>
    <xf numFmtId="2" fontId="3" fillId="4" borderId="79" xfId="1" applyNumberFormat="1" applyFont="1" applyFill="1" applyBorder="1" applyAlignment="1">
      <alignment horizontal="right" vertical="center" shrinkToFit="1"/>
    </xf>
    <xf numFmtId="2" fontId="3" fillId="4" borderId="80" xfId="1" applyNumberFormat="1" applyFont="1" applyFill="1" applyBorder="1" applyAlignment="1">
      <alignment horizontal="right" vertical="center" shrinkToFit="1"/>
    </xf>
    <xf numFmtId="2" fontId="3" fillId="4" borderId="77" xfId="1" applyNumberFormat="1" applyFont="1" applyFill="1" applyBorder="1" applyAlignment="1">
      <alignment horizontal="right" vertical="center" shrinkToFit="1"/>
    </xf>
    <xf numFmtId="2" fontId="3" fillId="4" borderId="78" xfId="1" applyNumberFormat="1" applyFont="1" applyFill="1" applyBorder="1" applyAlignment="1">
      <alignment horizontal="right" vertical="center" shrinkToFit="1"/>
    </xf>
    <xf numFmtId="2" fontId="3" fillId="4" borderId="75" xfId="1" applyNumberFormat="1" applyFont="1" applyFill="1" applyBorder="1" applyAlignment="1">
      <alignment horizontal="right" vertical="center" shrinkToFit="1"/>
    </xf>
    <xf numFmtId="2" fontId="3" fillId="4" borderId="76" xfId="1" applyNumberFormat="1" applyFont="1" applyFill="1" applyBorder="1" applyAlignment="1">
      <alignment horizontal="right" vertical="center" shrinkToFit="1"/>
    </xf>
    <xf numFmtId="0" fontId="3" fillId="4" borderId="75" xfId="0" applyFont="1" applyFill="1" applyBorder="1" applyAlignment="1">
      <alignment horizontal="center" vertical="center" shrinkToFit="1"/>
    </xf>
    <xf numFmtId="0" fontId="3" fillId="4" borderId="76" xfId="0" applyFont="1" applyFill="1" applyBorder="1" applyAlignment="1">
      <alignment horizontal="center" vertical="center" shrinkToFit="1"/>
    </xf>
    <xf numFmtId="38" fontId="0" fillId="4" borderId="72" xfId="1" applyFont="1" applyFill="1" applyBorder="1" applyAlignment="1">
      <alignment horizontal="center" vertical="center" wrapText="1" shrinkToFit="1"/>
    </xf>
    <xf numFmtId="38" fontId="3" fillId="4" borderId="69" xfId="1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38" fontId="3" fillId="4" borderId="19" xfId="1" applyFont="1" applyFill="1" applyBorder="1" applyAlignment="1">
      <alignment horizontal="center" vertical="center" shrinkToFit="1"/>
    </xf>
    <xf numFmtId="181" fontId="3" fillId="4" borderId="175" xfId="1" applyNumberFormat="1" applyFont="1" applyFill="1" applyBorder="1" applyAlignment="1">
      <alignment horizontal="right" vertical="center" shrinkToFit="1"/>
    </xf>
    <xf numFmtId="181" fontId="3" fillId="4" borderId="61" xfId="0" applyNumberFormat="1" applyFont="1" applyFill="1" applyBorder="1" applyAlignment="1">
      <alignment horizontal="right" vertical="center" shrinkToFit="1"/>
    </xf>
    <xf numFmtId="181" fontId="3" fillId="4" borderId="118" xfId="1" applyNumberFormat="1" applyFont="1" applyFill="1" applyBorder="1" applyAlignment="1">
      <alignment horizontal="right" vertical="center" shrinkToFit="1"/>
    </xf>
    <xf numFmtId="181" fontId="3" fillId="4" borderId="31" xfId="0" applyNumberFormat="1" applyFont="1" applyFill="1" applyBorder="1" applyAlignment="1">
      <alignment horizontal="right" vertical="center" shrinkToFit="1"/>
    </xf>
    <xf numFmtId="181" fontId="3" fillId="4" borderId="257" xfId="1" applyNumberFormat="1" applyFont="1" applyFill="1" applyBorder="1" applyAlignment="1">
      <alignment horizontal="right" vertical="center" shrinkToFit="1"/>
    </xf>
    <xf numFmtId="181" fontId="3" fillId="4" borderId="199" xfId="0" applyNumberFormat="1" applyFont="1" applyFill="1" applyBorder="1" applyAlignment="1">
      <alignment horizontal="right" vertical="center" shrinkToFit="1"/>
    </xf>
    <xf numFmtId="181" fontId="3" fillId="4" borderId="63" xfId="1" applyNumberFormat="1" applyFont="1" applyFill="1" applyBorder="1" applyAlignment="1">
      <alignment horizontal="right" vertical="center" shrinkToFit="1"/>
    </xf>
    <xf numFmtId="181" fontId="3" fillId="4" borderId="47" xfId="0" applyNumberFormat="1" applyFont="1" applyFill="1" applyBorder="1" applyAlignment="1">
      <alignment horizontal="right" vertical="center" shrinkToFit="1"/>
    </xf>
    <xf numFmtId="181" fontId="3" fillId="4" borderId="38" xfId="1" applyNumberFormat="1" applyFont="1" applyFill="1" applyBorder="1" applyAlignment="1">
      <alignment horizontal="right" vertical="center" shrinkToFit="1"/>
    </xf>
    <xf numFmtId="181" fontId="3" fillId="4" borderId="24" xfId="1" applyNumberFormat="1" applyFont="1" applyFill="1" applyBorder="1" applyAlignment="1">
      <alignment horizontal="right" vertical="center" shrinkToFit="1"/>
    </xf>
    <xf numFmtId="0" fontId="3" fillId="4" borderId="70" xfId="0" applyFont="1" applyFill="1" applyBorder="1" applyAlignment="1">
      <alignment horizontal="center" vertical="center" shrinkToFit="1"/>
    </xf>
    <xf numFmtId="38" fontId="3" fillId="4" borderId="124" xfId="1" applyFont="1" applyFill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/>
    </xf>
    <xf numFmtId="38" fontId="22" fillId="0" borderId="71" xfId="1" applyFont="1" applyBorder="1" applyAlignment="1">
      <alignment horizontal="center" vertical="center"/>
    </xf>
    <xf numFmtId="38" fontId="22" fillId="0" borderId="28" xfId="1" applyFont="1" applyBorder="1" applyAlignment="1">
      <alignment horizontal="center" vertical="center"/>
    </xf>
    <xf numFmtId="38" fontId="22" fillId="0" borderId="72" xfId="1" applyFont="1" applyBorder="1" applyAlignment="1">
      <alignment horizontal="center" vertical="center"/>
    </xf>
    <xf numFmtId="38" fontId="22" fillId="0" borderId="75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38" fontId="22" fillId="0" borderId="76" xfId="1" applyFont="1" applyBorder="1" applyAlignment="1">
      <alignment horizontal="center" vertical="center"/>
    </xf>
    <xf numFmtId="38" fontId="22" fillId="0" borderId="87" xfId="1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38" fontId="22" fillId="0" borderId="14" xfId="1" applyFont="1" applyBorder="1" applyAlignment="1">
      <alignment horizontal="center" vertical="center" shrinkToFit="1"/>
    </xf>
    <xf numFmtId="38" fontId="22" fillId="0" borderId="138" xfId="1" applyFont="1" applyBorder="1" applyAlignment="1">
      <alignment horizontal="center" vertical="center" shrinkToFit="1"/>
    </xf>
    <xf numFmtId="38" fontId="22" fillId="0" borderId="139" xfId="1" applyFont="1" applyBorder="1" applyAlignment="1">
      <alignment horizontal="center" vertical="center" shrinkToFit="1"/>
    </xf>
    <xf numFmtId="38" fontId="22" fillId="0" borderId="5" xfId="1" applyFont="1" applyBorder="1" applyAlignment="1">
      <alignment horizontal="center" vertical="center" shrinkToFit="1"/>
    </xf>
    <xf numFmtId="38" fontId="6" fillId="0" borderId="28" xfId="1" applyFont="1" applyFill="1" applyBorder="1" applyAlignment="1">
      <alignment horizontal="left" vertical="center" wrapText="1"/>
    </xf>
    <xf numFmtId="0" fontId="22" fillId="0" borderId="28" xfId="0" applyFont="1" applyBorder="1" applyAlignment="1">
      <alignment vertical="center" wrapText="1"/>
    </xf>
    <xf numFmtId="0" fontId="22" fillId="0" borderId="28" xfId="0" applyFont="1" applyBorder="1" applyAlignment="1">
      <alignment vertical="center" shrinkToFit="1"/>
    </xf>
    <xf numFmtId="38" fontId="22" fillId="0" borderId="88" xfId="1" applyFont="1" applyBorder="1" applyAlignment="1">
      <alignment horizontal="center" vertical="center" shrinkToFit="1"/>
    </xf>
    <xf numFmtId="38" fontId="0" fillId="0" borderId="7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88" xfId="0" applyFont="1" applyBorder="1" applyAlignment="1">
      <alignment horizontal="center" vertical="center" shrinkToFit="1"/>
    </xf>
    <xf numFmtId="0" fontId="22" fillId="0" borderId="5" xfId="0" applyFont="1" applyBorder="1" applyAlignment="1">
      <alignment vertical="center"/>
    </xf>
    <xf numFmtId="0" fontId="22" fillId="0" borderId="88" xfId="0" applyFont="1" applyBorder="1" applyAlignment="1">
      <alignment vertical="center"/>
    </xf>
    <xf numFmtId="38" fontId="0" fillId="0" borderId="87" xfId="1" applyFont="1" applyFill="1" applyBorder="1" applyAlignment="1">
      <alignment horizontal="center" vertical="center" shrinkToFit="1"/>
    </xf>
    <xf numFmtId="38" fontId="22" fillId="0" borderId="87" xfId="1" applyFont="1" applyFill="1" applyBorder="1" applyAlignment="1">
      <alignment horizontal="center" vertical="center" shrinkToFit="1"/>
    </xf>
    <xf numFmtId="38" fontId="22" fillId="0" borderId="5" xfId="1" applyFont="1" applyFill="1" applyBorder="1" applyAlignment="1">
      <alignment horizontal="center" vertical="center" shrinkToFit="1"/>
    </xf>
    <xf numFmtId="38" fontId="22" fillId="0" borderId="88" xfId="1" applyFont="1" applyFill="1" applyBorder="1" applyAlignment="1">
      <alignment horizontal="center" vertical="center" shrinkToFit="1"/>
    </xf>
    <xf numFmtId="38" fontId="22" fillId="0" borderId="71" xfId="1" applyFont="1" applyFill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/>
    </xf>
    <xf numFmtId="38" fontId="22" fillId="0" borderId="72" xfId="1" applyFont="1" applyFill="1" applyBorder="1" applyAlignment="1">
      <alignment horizontal="center" vertical="center"/>
    </xf>
    <xf numFmtId="38" fontId="22" fillId="0" borderId="75" xfId="1" applyFont="1" applyFill="1" applyBorder="1" applyAlignment="1">
      <alignment horizontal="center" vertical="center"/>
    </xf>
    <xf numFmtId="38" fontId="22" fillId="0" borderId="9" xfId="1" applyFont="1" applyFill="1" applyBorder="1" applyAlignment="1">
      <alignment horizontal="center" vertical="center"/>
    </xf>
    <xf numFmtId="38" fontId="22" fillId="0" borderId="76" xfId="1" applyFont="1" applyFill="1" applyBorder="1" applyAlignment="1">
      <alignment horizontal="center" vertical="center"/>
    </xf>
    <xf numFmtId="38" fontId="0" fillId="0" borderId="71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left" wrapText="1"/>
    </xf>
    <xf numFmtId="38" fontId="0" fillId="0" borderId="87" xfId="1" applyFont="1" applyBorder="1" applyAlignment="1">
      <alignment horizontal="center" vertical="center" shrinkToFit="1"/>
    </xf>
    <xf numFmtId="38" fontId="4" fillId="0" borderId="22" xfId="1" applyFont="1" applyBorder="1" applyAlignment="1">
      <alignment horizontal="center" vertical="center" wrapText="1" shrinkToFit="1"/>
    </xf>
    <xf numFmtId="38" fontId="4" fillId="0" borderId="23" xfId="1" applyFont="1" applyBorder="1" applyAlignment="1">
      <alignment horizontal="center" vertical="center" wrapText="1" shrinkToFit="1"/>
    </xf>
    <xf numFmtId="38" fontId="22" fillId="0" borderId="73" xfId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38" fontId="22" fillId="0" borderId="74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 wrapText="1" shrinkToFit="1"/>
    </xf>
    <xf numFmtId="38" fontId="11" fillId="0" borderId="23" xfId="1" applyFont="1" applyBorder="1" applyAlignment="1">
      <alignment horizontal="center" vertical="center" shrinkToFit="1"/>
    </xf>
    <xf numFmtId="38" fontId="4" fillId="0" borderId="23" xfId="1" applyFont="1" applyBorder="1" applyAlignment="1">
      <alignment horizontal="center" vertical="center" shrinkToFit="1"/>
    </xf>
    <xf numFmtId="38" fontId="22" fillId="0" borderId="22" xfId="1" applyFont="1" applyBorder="1" applyAlignment="1">
      <alignment horizontal="center" vertical="center" shrinkToFit="1"/>
    </xf>
    <xf numFmtId="38" fontId="22" fillId="0" borderId="23" xfId="1" applyFont="1" applyBorder="1" applyAlignment="1">
      <alignment horizontal="center" vertical="center" shrinkToFit="1"/>
    </xf>
    <xf numFmtId="38" fontId="22" fillId="0" borderId="65" xfId="1" applyFont="1" applyBorder="1" applyAlignment="1">
      <alignment horizontal="center" vertical="center" shrinkToFit="1"/>
    </xf>
    <xf numFmtId="38" fontId="22" fillId="0" borderId="37" xfId="1" applyFont="1" applyBorder="1" applyAlignment="1">
      <alignment horizontal="center" vertical="center" shrinkToFit="1"/>
    </xf>
    <xf numFmtId="38" fontId="7" fillId="0" borderId="41" xfId="1" applyFont="1" applyBorder="1" applyAlignment="1">
      <alignment horizontal="center" vertical="center" wrapText="1" shrinkToFit="1"/>
    </xf>
    <xf numFmtId="38" fontId="7" fillId="0" borderId="36" xfId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 wrapText="1" shrinkToFit="1"/>
    </xf>
    <xf numFmtId="38" fontId="7" fillId="0" borderId="23" xfId="1" applyFont="1" applyBorder="1" applyAlignment="1">
      <alignment horizontal="center" vertical="center" shrinkToFit="1"/>
    </xf>
    <xf numFmtId="38" fontId="22" fillId="0" borderId="254" xfId="1" applyFont="1" applyBorder="1" applyAlignment="1">
      <alignment horizontal="center" vertical="center" shrinkToFit="1"/>
    </xf>
    <xf numFmtId="38" fontId="22" fillId="0" borderId="9" xfId="1" applyFont="1" applyBorder="1" applyAlignment="1">
      <alignment horizontal="center" vertical="center" shrinkToFit="1"/>
    </xf>
    <xf numFmtId="38" fontId="6" fillId="0" borderId="22" xfId="1" applyFont="1" applyBorder="1" applyAlignment="1">
      <alignment horizontal="center" vertical="center" wrapText="1" shrinkToFit="1"/>
    </xf>
    <xf numFmtId="38" fontId="6" fillId="0" borderId="23" xfId="1" applyFont="1" applyBorder="1" applyAlignment="1">
      <alignment horizontal="center" vertical="center" shrinkToFit="1"/>
    </xf>
    <xf numFmtId="38" fontId="22" fillId="0" borderId="87" xfId="1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6" fillId="0" borderId="260" xfId="1" applyFont="1" applyBorder="1" applyAlignment="1">
      <alignment horizontal="center" vertical="center" shrinkToFit="1"/>
    </xf>
    <xf numFmtId="38" fontId="6" fillId="0" borderId="76" xfId="1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38" fontId="14" fillId="0" borderId="22" xfId="1" applyFont="1" applyBorder="1" applyAlignment="1">
      <alignment horizontal="center" vertical="center" wrapText="1" shrinkToFit="1"/>
    </xf>
    <xf numFmtId="38" fontId="14" fillId="0" borderId="23" xfId="1" applyFont="1" applyBorder="1" applyAlignment="1">
      <alignment horizontal="center" vertical="center" shrinkToFit="1"/>
    </xf>
    <xf numFmtId="0" fontId="7" fillId="0" borderId="12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2" fillId="0" borderId="28" xfId="0" applyFont="1" applyBorder="1" applyAlignment="1">
      <alignment wrapText="1"/>
    </xf>
    <xf numFmtId="0" fontId="22" fillId="0" borderId="28" xfId="0" applyFont="1" applyBorder="1" applyAlignment="1">
      <alignment shrinkToFit="1"/>
    </xf>
    <xf numFmtId="38" fontId="22" fillId="0" borderId="73" xfId="1" applyFont="1" applyFill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/>
    </xf>
    <xf numFmtId="38" fontId="22" fillId="0" borderId="74" xfId="1" applyFont="1" applyFill="1" applyBorder="1" applyAlignment="1">
      <alignment horizontal="center" vertical="center"/>
    </xf>
    <xf numFmtId="38" fontId="22" fillId="0" borderId="71" xfId="1" applyFont="1" applyBorder="1" applyAlignment="1">
      <alignment horizontal="center" vertical="center" shrinkToFit="1"/>
    </xf>
    <xf numFmtId="38" fontId="22" fillId="0" borderId="35" xfId="1" applyFont="1" applyBorder="1" applyAlignment="1">
      <alignment horizontal="center" vertical="center" shrinkToFit="1"/>
    </xf>
    <xf numFmtId="38" fontId="7" fillId="0" borderId="71" xfId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18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82" xfId="0" applyFont="1" applyBorder="1" applyAlignment="1">
      <alignment horizontal="center" vertical="center" wrapText="1"/>
    </xf>
    <xf numFmtId="38" fontId="0" fillId="0" borderId="71" xfId="1" applyFont="1" applyFill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72" xfId="0" applyFont="1" applyBorder="1" applyAlignment="1">
      <alignment horizontal="center" vertical="center" shrinkToFit="1"/>
    </xf>
    <xf numFmtId="0" fontId="22" fillId="0" borderId="181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182" xfId="0" applyFont="1" applyBorder="1" applyAlignment="1">
      <alignment horizontal="center" vertical="center" shrinkToFit="1"/>
    </xf>
    <xf numFmtId="38" fontId="7" fillId="0" borderId="262" xfId="1" applyFont="1" applyFill="1" applyBorder="1" applyAlignment="1">
      <alignment horizontal="center" vertical="center" wrapText="1" shrinkToFit="1"/>
    </xf>
    <xf numFmtId="0" fontId="7" fillId="0" borderId="118" xfId="0" applyFont="1" applyBorder="1" applyAlignment="1">
      <alignment horizontal="center" vertical="center" shrinkToFit="1"/>
    </xf>
    <xf numFmtId="0" fontId="11" fillId="0" borderId="212" xfId="0" applyFont="1" applyBorder="1" applyAlignment="1">
      <alignment horizontal="center" vertical="center" shrinkToFit="1"/>
    </xf>
    <xf numFmtId="0" fontId="11" fillId="0" borderId="261" xfId="0" applyFont="1" applyBorder="1" applyAlignment="1">
      <alignment horizontal="center" vertical="center" shrinkToFit="1"/>
    </xf>
    <xf numFmtId="38" fontId="6" fillId="0" borderId="71" xfId="1" applyFont="1" applyFill="1" applyBorder="1" applyAlignment="1">
      <alignment horizontal="center" vertical="center" shrinkToFit="1"/>
    </xf>
    <xf numFmtId="38" fontId="6" fillId="0" borderId="28" xfId="1" applyFont="1" applyFill="1" applyBorder="1" applyAlignment="1">
      <alignment horizontal="center" vertical="center" shrinkToFit="1"/>
    </xf>
    <xf numFmtId="38" fontId="6" fillId="0" borderId="72" xfId="1" applyFont="1" applyFill="1" applyBorder="1" applyAlignment="1">
      <alignment horizontal="center" vertical="center" shrinkToFit="1"/>
    </xf>
    <xf numFmtId="0" fontId="11" fillId="0" borderId="201" xfId="0" applyFont="1" applyBorder="1" applyAlignment="1">
      <alignment horizontal="center" vertical="center" shrinkToFit="1"/>
    </xf>
    <xf numFmtId="38" fontId="0" fillId="0" borderId="71" xfId="1" applyFont="1" applyBorder="1" applyAlignment="1">
      <alignment horizontal="center" vertical="center" shrinkToFit="1"/>
    </xf>
    <xf numFmtId="38" fontId="11" fillId="0" borderId="41" xfId="1" applyFont="1" applyBorder="1" applyAlignment="1">
      <alignment horizontal="center" vertical="center" wrapText="1" shrinkToFit="1"/>
    </xf>
    <xf numFmtId="0" fontId="11" fillId="0" borderId="118" xfId="0" applyFont="1" applyBorder="1" applyAlignment="1">
      <alignment horizontal="center" vertical="center" shrinkToFit="1"/>
    </xf>
    <xf numFmtId="0" fontId="11" fillId="0" borderId="123" xfId="0" applyFont="1" applyBorder="1" applyAlignment="1">
      <alignment horizontal="center" vertical="center" wrapText="1" shrinkToFit="1"/>
    </xf>
    <xf numFmtId="0" fontId="11" fillId="0" borderId="263" xfId="0" applyFont="1" applyBorder="1" applyAlignment="1">
      <alignment horizontal="center" vertical="center" shrinkToFit="1"/>
    </xf>
    <xf numFmtId="38" fontId="22" fillId="0" borderId="28" xfId="1" applyFont="1" applyBorder="1" applyAlignment="1">
      <alignment horizontal="center" vertical="center" shrinkToFit="1"/>
    </xf>
    <xf numFmtId="38" fontId="22" fillId="0" borderId="72" xfId="1" applyFont="1" applyBorder="1" applyAlignment="1">
      <alignment horizontal="center" vertical="center" shrinkToFit="1"/>
    </xf>
    <xf numFmtId="38" fontId="22" fillId="0" borderId="181" xfId="1" applyFont="1" applyBorder="1" applyAlignment="1">
      <alignment horizontal="center" vertical="center" shrinkToFit="1"/>
    </xf>
    <xf numFmtId="38" fontId="22" fillId="0" borderId="27" xfId="1" applyFont="1" applyBorder="1" applyAlignment="1">
      <alignment horizontal="center" vertical="center" shrinkToFit="1"/>
    </xf>
    <xf numFmtId="38" fontId="22" fillId="0" borderId="182" xfId="1" applyFont="1" applyBorder="1" applyAlignment="1">
      <alignment horizontal="center" vertical="center" shrinkToFit="1"/>
    </xf>
    <xf numFmtId="38" fontId="3" fillId="0" borderId="87" xfId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38" fontId="7" fillId="0" borderId="87" xfId="1" applyFont="1" applyBorder="1" applyAlignment="1">
      <alignment horizontal="center" vertical="center" shrinkToFit="1"/>
    </xf>
    <xf numFmtId="38" fontId="7" fillId="0" borderId="5" xfId="1" applyFont="1" applyBorder="1" applyAlignment="1">
      <alignment horizontal="center" vertical="center" shrinkToFit="1"/>
    </xf>
    <xf numFmtId="38" fontId="7" fillId="0" borderId="88" xfId="1" applyFont="1" applyBorder="1" applyAlignment="1">
      <alignment horizontal="center" vertical="center" shrinkToFit="1"/>
    </xf>
    <xf numFmtId="38" fontId="22" fillId="0" borderId="73" xfId="1" applyFont="1" applyBorder="1" applyAlignment="1">
      <alignment horizontal="center" vertical="center" shrinkToFit="1"/>
    </xf>
    <xf numFmtId="38" fontId="22" fillId="0" borderId="75" xfId="1" applyFont="1" applyBorder="1" applyAlignment="1">
      <alignment horizontal="center" vertical="center" shrinkToFit="1"/>
    </xf>
    <xf numFmtId="38" fontId="11" fillId="0" borderId="65" xfId="1" applyFont="1" applyBorder="1" applyAlignment="1">
      <alignment horizontal="center" vertical="center" wrapText="1" shrinkToFit="1"/>
    </xf>
    <xf numFmtId="38" fontId="11" fillId="0" borderId="37" xfId="1" applyFont="1" applyBorder="1" applyAlignment="1">
      <alignment horizontal="center" vertical="center" wrapText="1" shrinkToFit="1"/>
    </xf>
    <xf numFmtId="38" fontId="7" fillId="0" borderId="87" xfId="1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38" fontId="22" fillId="0" borderId="9" xfId="1" applyFont="1" applyBorder="1" applyAlignment="1">
      <alignment horizontal="right" vertical="center"/>
    </xf>
    <xf numFmtId="0" fontId="22" fillId="0" borderId="9" xfId="0" applyFont="1" applyBorder="1" applyAlignment="1">
      <alignment vertical="center"/>
    </xf>
    <xf numFmtId="38" fontId="7" fillId="0" borderId="71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8" fontId="7" fillId="0" borderId="72" xfId="1" applyFont="1" applyBorder="1" applyAlignment="1">
      <alignment horizontal="center" vertical="center"/>
    </xf>
    <xf numFmtId="38" fontId="7" fillId="0" borderId="181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182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260" xfId="1" applyFont="1" applyBorder="1" applyAlignment="1">
      <alignment horizontal="center" vertical="center"/>
    </xf>
    <xf numFmtId="38" fontId="11" fillId="0" borderId="76" xfId="1" applyFont="1" applyBorder="1" applyAlignment="1">
      <alignment horizontal="center" vertical="center"/>
    </xf>
    <xf numFmtId="38" fontId="11" fillId="0" borderId="41" xfId="1" applyFont="1" applyBorder="1" applyAlignment="1">
      <alignment horizontal="center" vertical="center"/>
    </xf>
    <xf numFmtId="38" fontId="11" fillId="0" borderId="36" xfId="1" applyFont="1" applyBorder="1" applyAlignment="1">
      <alignment horizontal="center" vertical="center"/>
    </xf>
    <xf numFmtId="38" fontId="22" fillId="0" borderId="181" xfId="1" applyFont="1" applyBorder="1" applyAlignment="1">
      <alignment horizontal="center" vertical="center"/>
    </xf>
    <xf numFmtId="38" fontId="22" fillId="0" borderId="182" xfId="1" applyFont="1" applyBorder="1" applyAlignment="1">
      <alignment horizontal="center" vertical="center"/>
    </xf>
    <xf numFmtId="38" fontId="22" fillId="0" borderId="41" xfId="1" applyFont="1" applyBorder="1" applyAlignment="1">
      <alignment horizontal="center" vertical="center"/>
    </xf>
    <xf numFmtId="38" fontId="22" fillId="0" borderId="36" xfId="1" applyFont="1" applyBorder="1" applyAlignment="1">
      <alignment horizontal="center" vertical="center"/>
    </xf>
    <xf numFmtId="38" fontId="7" fillId="0" borderId="65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38" fontId="11" fillId="0" borderId="65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38" fontId="22" fillId="0" borderId="27" xfId="1" applyFont="1" applyBorder="1" applyAlignment="1">
      <alignment horizontal="center" vertical="center"/>
    </xf>
    <xf numFmtId="38" fontId="22" fillId="0" borderId="26" xfId="1" applyFont="1" applyBorder="1" applyAlignment="1">
      <alignment horizontal="center" vertical="center"/>
    </xf>
    <xf numFmtId="38" fontId="22" fillId="0" borderId="24" xfId="1" applyFont="1" applyBorder="1" applyAlignment="1">
      <alignment horizontal="center" vertical="center"/>
    </xf>
    <xf numFmtId="38" fontId="13" fillId="0" borderId="41" xfId="1" applyFont="1" applyBorder="1" applyAlignment="1">
      <alignment horizontal="center" vertical="center"/>
    </xf>
    <xf numFmtId="38" fontId="13" fillId="0" borderId="36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 shrinkToFit="1"/>
    </xf>
    <xf numFmtId="38" fontId="22" fillId="0" borderId="0" xfId="1" applyFont="1" applyBorder="1" applyAlignment="1">
      <alignment horizontal="right" vertical="center"/>
    </xf>
    <xf numFmtId="38" fontId="22" fillId="0" borderId="197" xfId="1" applyFont="1" applyBorder="1" applyAlignment="1">
      <alignment horizontal="center" vertical="center" shrinkToFit="1"/>
    </xf>
    <xf numFmtId="38" fontId="22" fillId="0" borderId="58" xfId="1" applyFont="1" applyBorder="1" applyAlignment="1">
      <alignment horizontal="center" vertical="center" shrinkToFit="1"/>
    </xf>
    <xf numFmtId="38" fontId="22" fillId="0" borderId="137" xfId="1" applyFont="1" applyBorder="1" applyAlignment="1">
      <alignment horizontal="center" vertical="center" shrinkToFit="1"/>
    </xf>
    <xf numFmtId="38" fontId="6" fillId="0" borderId="65" xfId="1" applyFont="1" applyBorder="1" applyAlignment="1">
      <alignment horizontal="center" vertical="center" shrinkToFit="1"/>
    </xf>
    <xf numFmtId="38" fontId="6" fillId="0" borderId="37" xfId="1" applyFont="1" applyBorder="1" applyAlignment="1">
      <alignment horizontal="center" vertical="center" shrinkToFit="1"/>
    </xf>
    <xf numFmtId="38" fontId="7" fillId="0" borderId="35" xfId="1" applyFont="1" applyBorder="1" applyAlignment="1">
      <alignment horizontal="center" vertical="center" shrinkToFit="1"/>
    </xf>
    <xf numFmtId="38" fontId="7" fillId="0" borderId="28" xfId="1" applyFont="1" applyBorder="1" applyAlignment="1">
      <alignment horizontal="center" vertical="center" shrinkToFit="1"/>
    </xf>
    <xf numFmtId="38" fontId="7" fillId="0" borderId="72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27" xfId="1" applyFont="1" applyBorder="1" applyAlignment="1">
      <alignment horizontal="center" vertical="center" shrinkToFit="1"/>
    </xf>
    <xf numFmtId="38" fontId="7" fillId="0" borderId="182" xfId="1" applyFont="1" applyBorder="1" applyAlignment="1">
      <alignment horizontal="center" vertical="center" shrinkToFit="1"/>
    </xf>
    <xf numFmtId="38" fontId="6" fillId="0" borderId="60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201" xfId="1" applyFont="1" applyBorder="1" applyAlignment="1">
      <alignment horizontal="center" vertical="center" shrinkToFit="1"/>
    </xf>
    <xf numFmtId="38" fontId="6" fillId="0" borderId="19" xfId="1" applyFont="1" applyBorder="1" applyAlignment="1">
      <alignment horizontal="center" vertical="center" shrinkToFit="1"/>
    </xf>
    <xf numFmtId="38" fontId="22" fillId="0" borderId="41" xfId="1" applyFont="1" applyBorder="1" applyAlignment="1">
      <alignment horizontal="center" vertical="center" shrinkToFit="1"/>
    </xf>
    <xf numFmtId="38" fontId="22" fillId="0" borderId="36" xfId="1" applyFont="1" applyBorder="1" applyAlignment="1">
      <alignment horizontal="center" vertical="center" shrinkToFit="1"/>
    </xf>
    <xf numFmtId="38" fontId="6" fillId="0" borderId="200" xfId="1" applyFont="1" applyBorder="1" applyAlignment="1">
      <alignment horizontal="center" vertical="center" shrinkToFit="1"/>
    </xf>
    <xf numFmtId="38" fontId="6" fillId="0" borderId="18" xfId="1" applyFont="1" applyBorder="1" applyAlignment="1">
      <alignment horizontal="center" vertical="center" shrinkToFit="1"/>
    </xf>
    <xf numFmtId="38" fontId="6" fillId="0" borderId="26" xfId="1" applyFont="1" applyBorder="1" applyAlignment="1">
      <alignment horizontal="center" vertical="center" shrinkToFit="1"/>
    </xf>
    <xf numFmtId="38" fontId="6" fillId="0" borderId="24" xfId="1" applyFont="1" applyBorder="1" applyAlignment="1">
      <alignment horizontal="center" vertical="center" shrinkToFit="1"/>
    </xf>
    <xf numFmtId="38" fontId="6" fillId="0" borderId="212" xfId="1" applyFont="1" applyBorder="1" applyAlignment="1">
      <alignment horizontal="center" vertical="center" shrinkToFit="1"/>
    </xf>
    <xf numFmtId="38" fontId="11" fillId="0" borderId="118" xfId="1" applyFont="1" applyBorder="1" applyAlignment="1">
      <alignment horizontal="center" vertical="center" wrapText="1"/>
    </xf>
    <xf numFmtId="38" fontId="11" fillId="0" borderId="36" xfId="1" applyFont="1" applyBorder="1" applyAlignment="1">
      <alignment horizontal="center" vertical="center" wrapText="1"/>
    </xf>
    <xf numFmtId="38" fontId="11" fillId="0" borderId="25" xfId="1" applyFont="1" applyBorder="1" applyAlignment="1">
      <alignment horizontal="center" vertical="center"/>
    </xf>
    <xf numFmtId="38" fontId="11" fillId="0" borderId="60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22" fillId="0" borderId="260" xfId="1" applyFont="1" applyBorder="1" applyAlignment="1">
      <alignment horizontal="center" vertical="center"/>
    </xf>
    <xf numFmtId="38" fontId="13" fillId="0" borderId="65" xfId="1" applyFont="1" applyBorder="1" applyAlignment="1">
      <alignment horizontal="center" vertical="center"/>
    </xf>
    <xf numFmtId="38" fontId="13" fillId="0" borderId="37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22" fillId="0" borderId="124" xfId="1" applyFont="1" applyBorder="1" applyAlignment="1">
      <alignment horizontal="center" vertical="center"/>
    </xf>
    <xf numFmtId="38" fontId="22" fillId="0" borderId="117" xfId="1" applyFont="1" applyBorder="1" applyAlignment="1">
      <alignment horizontal="center" vertical="center"/>
    </xf>
    <xf numFmtId="38" fontId="22" fillId="0" borderId="125" xfId="1" applyFont="1" applyBorder="1" applyAlignment="1">
      <alignment horizontal="center" vertical="center"/>
    </xf>
    <xf numFmtId="38" fontId="11" fillId="0" borderId="27" xfId="1" applyFont="1" applyBorder="1" applyAlignment="1">
      <alignment horizontal="center" vertical="center"/>
    </xf>
    <xf numFmtId="38" fontId="11" fillId="0" borderId="25" xfId="1" applyFont="1" applyBorder="1" applyAlignment="1">
      <alignment horizontal="center" vertical="center" wrapText="1"/>
    </xf>
    <xf numFmtId="38" fontId="11" fillId="0" borderId="264" xfId="1" applyFont="1" applyBorder="1" applyAlignment="1">
      <alignment horizontal="center" vertical="center"/>
    </xf>
    <xf numFmtId="38" fontId="11" fillId="0" borderId="140" xfId="1" applyFont="1" applyBorder="1" applyAlignment="1">
      <alignment horizontal="center" vertical="center"/>
    </xf>
    <xf numFmtId="38" fontId="11" fillId="0" borderId="70" xfId="1" applyFont="1" applyBorder="1" applyAlignment="1">
      <alignment horizontal="center" vertical="center"/>
    </xf>
    <xf numFmtId="38" fontId="7" fillId="0" borderId="87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88" xfId="1" applyFont="1" applyBorder="1" applyAlignment="1">
      <alignment horizontal="center" vertical="center"/>
    </xf>
    <xf numFmtId="38" fontId="11" fillId="0" borderId="71" xfId="1" applyFont="1" applyBorder="1" applyAlignment="1">
      <alignment horizontal="center" vertical="center"/>
    </xf>
    <xf numFmtId="38" fontId="11" fillId="0" borderId="72" xfId="1" applyFont="1" applyBorder="1" applyAlignment="1">
      <alignment horizontal="center" vertical="center"/>
    </xf>
    <xf numFmtId="38" fontId="11" fillId="0" borderId="181" xfId="1" applyFont="1" applyBorder="1" applyAlignment="1">
      <alignment horizontal="center" vertical="center"/>
    </xf>
    <xf numFmtId="38" fontId="11" fillId="0" borderId="182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6" fillId="0" borderId="123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6" fillId="0" borderId="73" xfId="1" applyFont="1" applyBorder="1" applyAlignment="1">
      <alignment horizontal="center" vertical="center" wrapText="1"/>
    </xf>
    <xf numFmtId="38" fontId="6" fillId="0" borderId="75" xfId="1" applyFont="1" applyBorder="1" applyAlignment="1">
      <alignment horizontal="center" vertical="center" wrapText="1"/>
    </xf>
    <xf numFmtId="38" fontId="6" fillId="0" borderId="87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88" xfId="1" applyFont="1" applyBorder="1" applyAlignment="1">
      <alignment horizontal="center" vertical="center"/>
    </xf>
    <xf numFmtId="38" fontId="22" fillId="0" borderId="32" xfId="1" applyFont="1" applyBorder="1" applyAlignment="1">
      <alignment horizontal="center" vertical="center"/>
    </xf>
    <xf numFmtId="38" fontId="22" fillId="0" borderId="34" xfId="1" applyFont="1" applyBorder="1" applyAlignment="1">
      <alignment horizontal="center" vertical="center"/>
    </xf>
    <xf numFmtId="38" fontId="22" fillId="0" borderId="33" xfId="1" applyFont="1" applyBorder="1" applyAlignment="1">
      <alignment horizontal="center" vertical="center"/>
    </xf>
    <xf numFmtId="38" fontId="22" fillId="0" borderId="39" xfId="1" applyFont="1" applyBorder="1" applyAlignment="1">
      <alignment horizontal="center" vertical="center"/>
    </xf>
    <xf numFmtId="38" fontId="22" fillId="0" borderId="25" xfId="1" applyFont="1" applyBorder="1" applyAlignment="1">
      <alignment horizontal="center" vertical="center"/>
    </xf>
    <xf numFmtId="38" fontId="22" fillId="0" borderId="264" xfId="1" applyFont="1" applyBorder="1" applyAlignment="1">
      <alignment horizontal="center" vertical="center"/>
    </xf>
    <xf numFmtId="38" fontId="6" fillId="0" borderId="65" xfId="1" applyFont="1" applyBorder="1" applyAlignment="1">
      <alignment horizontal="center" vertical="center" wrapText="1"/>
    </xf>
    <xf numFmtId="38" fontId="6" fillId="0" borderId="219" xfId="1" applyFont="1" applyBorder="1" applyAlignment="1">
      <alignment horizontal="center" vertical="center"/>
    </xf>
    <xf numFmtId="38" fontId="22" fillId="0" borderId="35" xfId="1" applyFont="1" applyBorder="1" applyAlignment="1">
      <alignment horizontal="center" vertical="center"/>
    </xf>
    <xf numFmtId="38" fontId="22" fillId="0" borderId="197" xfId="1" applyFont="1" applyBorder="1" applyAlignment="1">
      <alignment horizontal="center" vertical="center"/>
    </xf>
    <xf numFmtId="38" fontId="22" fillId="0" borderId="58" xfId="1" applyFont="1" applyBorder="1" applyAlignment="1">
      <alignment horizontal="center" vertical="center"/>
    </xf>
    <xf numFmtId="38" fontId="22" fillId="0" borderId="137" xfId="1" applyFont="1" applyBorder="1" applyAlignment="1">
      <alignment horizontal="center" vertical="center"/>
    </xf>
    <xf numFmtId="38" fontId="6" fillId="0" borderId="265" xfId="1" applyFont="1" applyBorder="1" applyAlignment="1">
      <alignment horizontal="center" vertical="center"/>
    </xf>
    <xf numFmtId="38" fontId="6" fillId="0" borderId="125" xfId="1" applyFont="1" applyBorder="1" applyAlignment="1">
      <alignment horizontal="center" vertical="center"/>
    </xf>
    <xf numFmtId="38" fontId="22" fillId="0" borderId="218" xfId="1" applyFont="1" applyBorder="1" applyAlignment="1">
      <alignment horizontal="center" vertical="center"/>
    </xf>
    <xf numFmtId="38" fontId="7" fillId="0" borderId="123" xfId="1" applyFont="1" applyBorder="1" applyAlignment="1">
      <alignment horizontal="center" vertical="center" shrinkToFit="1"/>
    </xf>
    <xf numFmtId="38" fontId="7" fillId="0" borderId="38" xfId="1" applyFont="1" applyBorder="1" applyAlignment="1">
      <alignment horizontal="center" vertical="center" shrinkToFit="1"/>
    </xf>
    <xf numFmtId="38" fontId="22" fillId="0" borderId="26" xfId="1" applyFont="1" applyBorder="1" applyAlignment="1">
      <alignment horizontal="center" vertical="center" shrinkToFit="1"/>
    </xf>
    <xf numFmtId="38" fontId="22" fillId="0" borderId="24" xfId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 shrinkToFit="1"/>
    </xf>
    <xf numFmtId="38" fontId="7" fillId="0" borderId="35" xfId="1" applyFont="1" applyBorder="1" applyAlignment="1">
      <alignment horizontal="center" vertical="center"/>
    </xf>
    <xf numFmtId="38" fontId="7" fillId="0" borderId="58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 shrinkToFit="1"/>
    </xf>
    <xf numFmtId="38" fontId="6" fillId="0" borderId="41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200" xfId="1" applyFont="1" applyBorder="1" applyAlignment="1">
      <alignment horizontal="center" vertical="center"/>
    </xf>
    <xf numFmtId="38" fontId="6" fillId="0" borderId="261" xfId="1" applyFont="1" applyBorder="1" applyAlignment="1">
      <alignment horizontal="center" vertical="center"/>
    </xf>
    <xf numFmtId="38" fontId="12" fillId="0" borderId="9" xfId="1" applyFont="1" applyBorder="1" applyAlignment="1">
      <alignment horizontal="left" vertical="center"/>
    </xf>
    <xf numFmtId="38" fontId="6" fillId="0" borderId="123" xfId="1" applyFont="1" applyBorder="1" applyAlignment="1">
      <alignment horizontal="center" vertical="center" shrinkToFit="1"/>
    </xf>
    <xf numFmtId="38" fontId="6" fillId="0" borderId="38" xfId="1" applyFont="1" applyBorder="1" applyAlignment="1">
      <alignment horizontal="center" vertical="center" shrinkToFit="1"/>
    </xf>
    <xf numFmtId="38" fontId="23" fillId="0" borderId="9" xfId="1" applyFont="1" applyBorder="1" applyAlignment="1">
      <alignment horizontal="left" vertical="center"/>
    </xf>
    <xf numFmtId="38" fontId="14" fillId="0" borderId="41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7" fillId="0" borderId="197" xfId="1" applyFont="1" applyBorder="1" applyAlignment="1">
      <alignment horizontal="center" vertical="center"/>
    </xf>
    <xf numFmtId="38" fontId="7" fillId="0" borderId="34" xfId="1" applyFont="1" applyBorder="1" applyAlignment="1">
      <alignment horizontal="center" vertical="center"/>
    </xf>
    <xf numFmtId="38" fontId="7" fillId="0" borderId="137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14" fillId="0" borderId="65" xfId="1" applyFont="1" applyBorder="1" applyAlignment="1">
      <alignment horizontal="center" vertical="center"/>
    </xf>
    <xf numFmtId="38" fontId="14" fillId="0" borderId="37" xfId="1" applyFont="1" applyBorder="1" applyAlignment="1">
      <alignment horizontal="center" vertical="center"/>
    </xf>
    <xf numFmtId="38" fontId="7" fillId="0" borderId="65" xfId="1" applyFont="1" applyBorder="1" applyAlignment="1">
      <alignment horizontal="center" vertical="center" shrinkToFit="1"/>
    </xf>
    <xf numFmtId="38" fontId="7" fillId="0" borderId="37" xfId="1" applyFont="1" applyBorder="1" applyAlignment="1">
      <alignment horizontal="center" vertical="center" shrinkToFit="1"/>
    </xf>
    <xf numFmtId="181" fontId="6" fillId="0" borderId="65" xfId="1" applyNumberFormat="1" applyFont="1" applyBorder="1" applyAlignment="1">
      <alignment horizontal="center" vertical="center" shrinkToFit="1"/>
    </xf>
    <xf numFmtId="181" fontId="6" fillId="0" borderId="37" xfId="1" applyNumberFormat="1" applyFont="1" applyBorder="1" applyAlignment="1">
      <alignment horizontal="center" vertical="center" shrinkToFit="1"/>
    </xf>
    <xf numFmtId="38" fontId="10" fillId="0" borderId="9" xfId="1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7" fillId="0" borderId="123" xfId="1" applyFont="1" applyBorder="1" applyAlignment="1">
      <alignment horizontal="center" vertical="center" wrapText="1"/>
    </xf>
    <xf numFmtId="38" fontId="7" fillId="0" borderId="263" xfId="1" applyFont="1" applyBorder="1" applyAlignment="1">
      <alignment horizontal="center" vertical="center"/>
    </xf>
    <xf numFmtId="38" fontId="7" fillId="0" borderId="252" xfId="1" applyFont="1" applyBorder="1" applyAlignment="1">
      <alignment horizontal="center" vertical="center" shrinkToFit="1"/>
    </xf>
    <xf numFmtId="0" fontId="22" fillId="0" borderId="212" xfId="0" applyFont="1" applyBorder="1" applyAlignment="1">
      <alignment horizontal="center" vertical="center" shrinkToFit="1"/>
    </xf>
    <xf numFmtId="0" fontId="22" fillId="0" borderId="201" xfId="0" applyFont="1" applyBorder="1" applyAlignment="1">
      <alignment horizontal="center" vertical="center" shrinkToFit="1"/>
    </xf>
    <xf numFmtId="38" fontId="11" fillId="0" borderId="252" xfId="1" applyFont="1" applyBorder="1" applyAlignment="1">
      <alignment horizontal="center" vertical="center" shrinkToFit="1"/>
    </xf>
    <xf numFmtId="38" fontId="11" fillId="0" borderId="106" xfId="1" applyFont="1" applyBorder="1" applyAlignment="1">
      <alignment horizontal="center" vertical="center" shrinkToFit="1"/>
    </xf>
    <xf numFmtId="38" fontId="11" fillId="0" borderId="266" xfId="1" applyFont="1" applyBorder="1" applyAlignment="1">
      <alignment horizontal="center" vertical="center" shrinkToFit="1"/>
    </xf>
    <xf numFmtId="38" fontId="7" fillId="0" borderId="262" xfId="1" applyFont="1" applyBorder="1" applyAlignment="1">
      <alignment horizontal="center" vertical="center" wrapText="1" shrinkToFit="1"/>
    </xf>
    <xf numFmtId="38" fontId="7" fillId="0" borderId="73" xfId="1" applyFont="1" applyBorder="1" applyAlignment="1">
      <alignment horizontal="center" vertical="center" shrinkToFit="1"/>
    </xf>
    <xf numFmtId="38" fontId="7" fillId="0" borderId="75" xfId="1" applyFont="1" applyBorder="1" applyAlignment="1">
      <alignment horizontal="center" vertical="center" shrinkToFit="1"/>
    </xf>
    <xf numFmtId="38" fontId="11" fillId="0" borderId="49" xfId="1" applyFont="1" applyBorder="1" applyAlignment="1">
      <alignment horizontal="center" vertical="center" shrinkToFit="1"/>
    </xf>
    <xf numFmtId="38" fontId="11" fillId="0" borderId="206" xfId="1" applyFont="1" applyBorder="1" applyAlignment="1">
      <alignment horizontal="center" vertical="center" shrinkToFit="1"/>
    </xf>
    <xf numFmtId="38" fontId="11" fillId="0" borderId="123" xfId="1" applyFont="1" applyBorder="1" applyAlignment="1">
      <alignment horizontal="center" vertical="center" wrapText="1"/>
    </xf>
    <xf numFmtId="38" fontId="11" fillId="0" borderId="263" xfId="1" applyFont="1" applyBorder="1" applyAlignment="1">
      <alignment horizontal="center" vertical="center"/>
    </xf>
    <xf numFmtId="38" fontId="11" fillId="0" borderId="38" xfId="1" applyFont="1" applyBorder="1" applyAlignment="1">
      <alignment horizontal="center" vertical="center"/>
    </xf>
    <xf numFmtId="38" fontId="11" fillId="0" borderId="267" xfId="1" applyFont="1" applyBorder="1" applyAlignment="1">
      <alignment horizontal="center" vertical="center" shrinkToFit="1"/>
    </xf>
    <xf numFmtId="38" fontId="11" fillId="0" borderId="107" xfId="1" applyFont="1" applyBorder="1" applyAlignment="1">
      <alignment horizontal="center" vertical="center" shrinkToFit="1"/>
    </xf>
    <xf numFmtId="38" fontId="11" fillId="0" borderId="120" xfId="1" applyFont="1" applyBorder="1" applyAlignment="1">
      <alignment horizontal="center" vertical="center" shrinkToFit="1"/>
    </xf>
    <xf numFmtId="38" fontId="11" fillId="0" borderId="65" xfId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22" fillId="0" borderId="71" xfId="2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22" fillId="0" borderId="116" xfId="0" applyFont="1" applyBorder="1" applyAlignment="1">
      <alignment vertical="center"/>
    </xf>
    <xf numFmtId="0" fontId="22" fillId="0" borderId="66" xfId="0" applyFont="1" applyBorder="1" applyAlignment="1">
      <alignment vertical="center"/>
    </xf>
    <xf numFmtId="0" fontId="22" fillId="0" borderId="71" xfId="0" applyFont="1" applyBorder="1" applyAlignment="1">
      <alignment horizontal="left" vertical="center"/>
    </xf>
    <xf numFmtId="0" fontId="22" fillId="0" borderId="73" xfId="0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0" fontId="6" fillId="0" borderId="250" xfId="0" applyFont="1" applyBorder="1" applyAlignment="1">
      <alignment vertical="center"/>
    </xf>
    <xf numFmtId="0" fontId="6" fillId="0" borderId="224" xfId="0" applyFont="1" applyBorder="1" applyAlignment="1">
      <alignment vertical="center"/>
    </xf>
    <xf numFmtId="0" fontId="6" fillId="0" borderId="119" xfId="0" applyFont="1" applyBorder="1" applyAlignment="1">
      <alignment vertical="center" wrapText="1"/>
    </xf>
    <xf numFmtId="0" fontId="6" fillId="0" borderId="107" xfId="0" applyFont="1" applyBorder="1" applyAlignment="1">
      <alignment vertical="center" wrapText="1"/>
    </xf>
    <xf numFmtId="0" fontId="6" fillId="0" borderId="120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250" xfId="0" applyFont="1" applyBorder="1" applyAlignment="1">
      <alignment vertical="center" wrapText="1"/>
    </xf>
    <xf numFmtId="0" fontId="6" fillId="0" borderId="224" xfId="0" applyFont="1" applyBorder="1" applyAlignment="1">
      <alignment vertical="center" wrapText="1"/>
    </xf>
    <xf numFmtId="0" fontId="7" fillId="0" borderId="57" xfId="0" applyFont="1" applyBorder="1" applyAlignment="1">
      <alignment horizontal="center" vertical="center" wrapText="1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124" xfId="0" applyFont="1" applyBorder="1" applyAlignment="1">
      <alignment horizontal="center" vertical="center" wrapText="1" shrinkToFit="1"/>
    </xf>
    <xf numFmtId="0" fontId="7" fillId="0" borderId="117" xfId="0" applyFont="1" applyBorder="1" applyAlignment="1">
      <alignment horizontal="center" vertical="center" shrinkToFit="1"/>
    </xf>
    <xf numFmtId="0" fontId="7" fillId="0" borderId="125" xfId="0" applyFont="1" applyBorder="1" applyAlignment="1">
      <alignment horizontal="center" vertical="center" shrinkToFit="1"/>
    </xf>
    <xf numFmtId="0" fontId="7" fillId="0" borderId="119" xfId="0" applyFont="1" applyBorder="1" applyAlignment="1">
      <alignment horizontal="left" vertical="center" wrapText="1" shrinkToFit="1"/>
    </xf>
    <xf numFmtId="0" fontId="7" fillId="0" borderId="107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22" fillId="0" borderId="71" xfId="2" applyFont="1" applyFill="1" applyBorder="1" applyAlignment="1">
      <alignment horizontal="center" vertical="center" shrinkToFit="1"/>
    </xf>
    <xf numFmtId="0" fontId="22" fillId="0" borderId="7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left" vertical="center" wrapText="1" shrinkToFit="1"/>
    </xf>
    <xf numFmtId="0" fontId="7" fillId="0" borderId="116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shrinkToFit="1"/>
    </xf>
    <xf numFmtId="0" fontId="11" fillId="0" borderId="119" xfId="0" applyFont="1" applyBorder="1" applyAlignment="1">
      <alignment horizontal="center" vertical="center" wrapText="1" shrinkToFit="1"/>
    </xf>
    <xf numFmtId="0" fontId="11" fillId="0" borderId="107" xfId="0" applyFont="1" applyBorder="1" applyAlignment="1">
      <alignment horizontal="center" vertical="center" shrinkToFit="1"/>
    </xf>
    <xf numFmtId="0" fontId="11" fillId="0" borderId="120" xfId="0" applyFont="1" applyBorder="1" applyAlignment="1">
      <alignment horizontal="center" vertical="center" shrinkToFit="1"/>
    </xf>
    <xf numFmtId="0" fontId="22" fillId="0" borderId="124" xfId="0" applyFont="1" applyBorder="1" applyAlignment="1">
      <alignment horizontal="center" vertical="center" wrapText="1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125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left" vertical="center" wrapText="1" shrinkToFit="1"/>
    </xf>
    <xf numFmtId="0" fontId="11" fillId="0" borderId="116" xfId="0" applyFont="1" applyBorder="1" applyAlignment="1">
      <alignment horizontal="left" vertical="center" wrapText="1" shrinkToFit="1"/>
    </xf>
    <xf numFmtId="0" fontId="11" fillId="0" borderId="66" xfId="0" applyFont="1" applyBorder="1" applyAlignment="1">
      <alignment horizontal="left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wrapText="1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22" fillId="0" borderId="71" xfId="0" applyFont="1" applyBorder="1" applyAlignment="1">
      <alignment horizontal="center" vertical="center" wrapText="1" shrinkToFit="1"/>
    </xf>
    <xf numFmtId="0" fontId="11" fillId="0" borderId="66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wrapText="1" shrinkToFit="1"/>
    </xf>
    <xf numFmtId="0" fontId="22" fillId="0" borderId="0" xfId="2" applyFont="1" applyFill="1" applyAlignment="1">
      <alignment horizontal="right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82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181" xfId="0" applyFont="1" applyBorder="1" applyAlignment="1">
      <alignment horizontal="center" vertical="center" wrapText="1"/>
    </xf>
    <xf numFmtId="0" fontId="22" fillId="0" borderId="286" xfId="0" applyFont="1" applyBorder="1" applyAlignment="1">
      <alignment horizontal="center" vertical="center" wrapText="1"/>
    </xf>
    <xf numFmtId="0" fontId="22" fillId="0" borderId="287" xfId="0" applyFont="1" applyBorder="1" applyAlignment="1">
      <alignment horizontal="center" vertical="center" wrapText="1"/>
    </xf>
    <xf numFmtId="0" fontId="22" fillId="0" borderId="288" xfId="0" applyFont="1" applyBorder="1" applyAlignment="1">
      <alignment horizontal="center" vertical="center" wrapText="1"/>
    </xf>
    <xf numFmtId="0" fontId="22" fillId="0" borderId="289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/>
    </xf>
    <xf numFmtId="0" fontId="22" fillId="0" borderId="219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18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182" xfId="0" applyFont="1" applyBorder="1" applyAlignment="1">
      <alignment horizontal="center" vertical="center"/>
    </xf>
    <xf numFmtId="0" fontId="22" fillId="0" borderId="263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0" borderId="197" xfId="0" applyFont="1" applyBorder="1" applyAlignment="1">
      <alignment horizontal="center" vertical="center" wrapText="1"/>
    </xf>
    <xf numFmtId="0" fontId="22" fillId="0" borderId="1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183" fontId="7" fillId="0" borderId="26" xfId="0" applyNumberFormat="1" applyFont="1" applyBorder="1" applyAlignment="1">
      <alignment horizontal="center" vertical="center" wrapText="1"/>
    </xf>
    <xf numFmtId="183" fontId="7" fillId="0" borderId="24" xfId="0" applyNumberFormat="1" applyFont="1" applyBorder="1" applyAlignment="1">
      <alignment horizontal="center" vertical="center" wrapText="1"/>
    </xf>
    <xf numFmtId="183" fontId="7" fillId="0" borderId="219" xfId="0" applyNumberFormat="1" applyFont="1" applyBorder="1" applyAlignment="1">
      <alignment horizontal="center" vertical="center" wrapText="1"/>
    </xf>
    <xf numFmtId="183" fontId="7" fillId="0" borderId="37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183" fontId="7" fillId="0" borderId="22" xfId="0" applyNumberFormat="1" applyFont="1" applyBorder="1" applyAlignment="1">
      <alignment horizontal="center" vertical="center" wrapText="1"/>
    </xf>
    <xf numFmtId="183" fontId="7" fillId="0" borderId="23" xfId="0" applyNumberFormat="1" applyFont="1" applyBorder="1" applyAlignment="1">
      <alignment horizontal="center" vertical="center" wrapText="1"/>
    </xf>
    <xf numFmtId="0" fontId="17" fillId="0" borderId="0" xfId="2" applyFont="1" applyFill="1" applyAlignment="1">
      <alignment vertical="center"/>
    </xf>
    <xf numFmtId="0" fontId="22" fillId="0" borderId="71" xfId="0" applyFont="1" applyBorder="1" applyAlignment="1">
      <alignment horizontal="center" vertical="center" shrinkToFit="1"/>
    </xf>
    <xf numFmtId="0" fontId="22" fillId="0" borderId="197" xfId="0" applyFont="1" applyBorder="1" applyAlignment="1">
      <alignment horizontal="center" vertical="center" shrinkToFit="1"/>
    </xf>
    <xf numFmtId="0" fontId="22" fillId="0" borderId="137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wrapText="1"/>
    </xf>
    <xf numFmtId="183" fontId="6" fillId="0" borderId="22" xfId="0" applyNumberFormat="1" applyFont="1" applyBorder="1" applyAlignment="1">
      <alignment horizontal="center" vertical="center" shrinkToFit="1"/>
    </xf>
    <xf numFmtId="183" fontId="6" fillId="0" borderId="23" xfId="0" applyNumberFormat="1" applyFont="1" applyBorder="1" applyAlignment="1">
      <alignment horizontal="center" vertical="center" shrinkToFit="1"/>
    </xf>
    <xf numFmtId="183" fontId="6" fillId="0" borderId="260" xfId="0" applyNumberFormat="1" applyFont="1" applyBorder="1" applyAlignment="1">
      <alignment horizontal="center" vertical="center" shrinkToFit="1"/>
    </xf>
    <xf numFmtId="183" fontId="6" fillId="0" borderId="76" xfId="0" applyNumberFormat="1" applyFont="1" applyBorder="1" applyAlignment="1">
      <alignment horizontal="center" vertical="center" shrinkToFit="1"/>
    </xf>
    <xf numFmtId="0" fontId="7" fillId="0" borderId="26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83" fontId="7" fillId="0" borderId="22" xfId="0" applyNumberFormat="1" applyFont="1" applyBorder="1" applyAlignment="1">
      <alignment horizontal="center" vertical="center" shrinkToFit="1"/>
    </xf>
    <xf numFmtId="183" fontId="7" fillId="0" borderId="23" xfId="0" applyNumberFormat="1" applyFont="1" applyBorder="1" applyAlignment="1">
      <alignment horizontal="center" vertical="center" shrinkToFit="1"/>
    </xf>
    <xf numFmtId="183" fontId="7" fillId="0" borderId="26" xfId="0" applyNumberFormat="1" applyFont="1" applyBorder="1" applyAlignment="1">
      <alignment horizontal="center" vertical="center" shrinkToFit="1"/>
    </xf>
    <xf numFmtId="183" fontId="7" fillId="0" borderId="24" xfId="0" applyNumberFormat="1" applyFont="1" applyBorder="1" applyAlignment="1">
      <alignment horizontal="center" vertical="center" shrinkToFit="1"/>
    </xf>
    <xf numFmtId="183" fontId="7" fillId="0" borderId="65" xfId="0" applyNumberFormat="1" applyFont="1" applyBorder="1" applyAlignment="1">
      <alignment horizontal="center" vertical="center" shrinkToFit="1"/>
    </xf>
    <xf numFmtId="183" fontId="7" fillId="0" borderId="37" xfId="0" applyNumberFormat="1" applyFont="1" applyBorder="1" applyAlignment="1">
      <alignment horizontal="center" vertical="center" shrinkToFit="1"/>
    </xf>
    <xf numFmtId="0" fontId="7" fillId="0" borderId="21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180" fontId="22" fillId="0" borderId="71" xfId="1" applyNumberFormat="1" applyFont="1" applyFill="1" applyBorder="1" applyAlignment="1">
      <alignment horizontal="center" vertical="center"/>
    </xf>
    <xf numFmtId="180" fontId="22" fillId="0" borderId="28" xfId="1" applyNumberFormat="1" applyFont="1" applyFill="1" applyBorder="1" applyAlignment="1">
      <alignment horizontal="center" vertical="center"/>
    </xf>
    <xf numFmtId="180" fontId="22" fillId="0" borderId="72" xfId="1" applyNumberFormat="1" applyFont="1" applyFill="1" applyBorder="1" applyAlignment="1">
      <alignment horizontal="center" vertical="center"/>
    </xf>
    <xf numFmtId="180" fontId="22" fillId="0" borderId="73" xfId="1" applyNumberFormat="1" applyFont="1" applyFill="1" applyBorder="1" applyAlignment="1">
      <alignment horizontal="center" vertical="center"/>
    </xf>
    <xf numFmtId="180" fontId="22" fillId="0" borderId="0" xfId="1" applyNumberFormat="1" applyFont="1" applyFill="1" applyBorder="1" applyAlignment="1">
      <alignment horizontal="center" vertical="center"/>
    </xf>
    <xf numFmtId="180" fontId="22" fillId="0" borderId="74" xfId="1" applyNumberFormat="1" applyFont="1" applyFill="1" applyBorder="1" applyAlignment="1">
      <alignment horizontal="center" vertical="center"/>
    </xf>
    <xf numFmtId="180" fontId="22" fillId="0" borderId="75" xfId="1" applyNumberFormat="1" applyFont="1" applyFill="1" applyBorder="1" applyAlignment="1">
      <alignment horizontal="center" vertical="center"/>
    </xf>
    <xf numFmtId="180" fontId="22" fillId="0" borderId="9" xfId="1" applyNumberFormat="1" applyFont="1" applyFill="1" applyBorder="1" applyAlignment="1">
      <alignment horizontal="center" vertical="center"/>
    </xf>
    <xf numFmtId="180" fontId="22" fillId="0" borderId="76" xfId="1" applyNumberFormat="1" applyFont="1" applyFill="1" applyBorder="1" applyAlignment="1">
      <alignment horizontal="center" vertical="center"/>
    </xf>
    <xf numFmtId="180" fontId="19" fillId="0" borderId="71" xfId="1" applyNumberFormat="1" applyFont="1" applyFill="1" applyBorder="1" applyAlignment="1" applyProtection="1">
      <alignment horizontal="center" vertical="center" wrapText="1"/>
    </xf>
    <xf numFmtId="180" fontId="19" fillId="0" borderId="72" xfId="1" applyNumberFormat="1" applyFont="1" applyFill="1" applyBorder="1" applyAlignment="1" applyProtection="1">
      <alignment horizontal="center" vertical="center" wrapText="1"/>
    </xf>
    <xf numFmtId="180" fontId="19" fillId="0" borderId="181" xfId="1" applyNumberFormat="1" applyFont="1" applyFill="1" applyBorder="1" applyAlignment="1">
      <alignment horizontal="center" vertical="center" wrapText="1"/>
    </xf>
    <xf numFmtId="180" fontId="19" fillId="0" borderId="182" xfId="1" applyNumberFormat="1" applyFont="1" applyFill="1" applyBorder="1" applyAlignment="1">
      <alignment horizontal="center" vertical="center" wrapText="1"/>
    </xf>
    <xf numFmtId="180" fontId="19" fillId="0" borderId="28" xfId="1" applyNumberFormat="1" applyFont="1" applyFill="1" applyBorder="1" applyAlignment="1" applyProtection="1">
      <alignment horizontal="center" vertical="center" wrapText="1"/>
    </xf>
    <xf numFmtId="180" fontId="19" fillId="0" borderId="27" xfId="1" applyNumberFormat="1" applyFont="1" applyFill="1" applyBorder="1" applyAlignment="1">
      <alignment horizontal="center" vertical="center" wrapText="1"/>
    </xf>
    <xf numFmtId="180" fontId="19" fillId="0" borderId="219" xfId="1" applyNumberFormat="1" applyFont="1" applyFill="1" applyBorder="1" applyAlignment="1" applyProtection="1">
      <alignment horizontal="center" vertical="center"/>
    </xf>
    <xf numFmtId="180" fontId="19" fillId="0" borderId="37" xfId="1" applyNumberFormat="1" applyFont="1" applyFill="1" applyBorder="1" applyAlignment="1" applyProtection="1">
      <alignment horizontal="center" vertical="center"/>
    </xf>
    <xf numFmtId="180" fontId="19" fillId="0" borderId="0" xfId="1" applyNumberFormat="1" applyFont="1" applyFill="1" applyBorder="1" applyAlignment="1" applyProtection="1">
      <alignment horizontal="center" vertical="center"/>
    </xf>
    <xf numFmtId="180" fontId="19" fillId="0" borderId="9" xfId="1" applyNumberFormat="1" applyFont="1" applyFill="1" applyBorder="1" applyAlignment="1" applyProtection="1">
      <alignment horizontal="center" vertical="center"/>
    </xf>
    <xf numFmtId="180" fontId="19" fillId="0" borderId="181" xfId="1" applyNumberFormat="1" applyFont="1" applyFill="1" applyBorder="1" applyAlignment="1" applyProtection="1">
      <alignment horizontal="center" vertical="center" wrapText="1"/>
    </xf>
    <xf numFmtId="180" fontId="19" fillId="0" borderId="124" xfId="1" applyNumberFormat="1" applyFont="1" applyFill="1" applyBorder="1" applyAlignment="1" applyProtection="1">
      <alignment horizontal="center" vertical="center" wrapText="1"/>
    </xf>
    <xf numFmtId="180" fontId="19" fillId="0" borderId="117" xfId="1" applyNumberFormat="1" applyFont="1" applyFill="1" applyBorder="1" applyAlignment="1" applyProtection="1">
      <alignment horizontal="center" vertical="center" wrapText="1"/>
    </xf>
    <xf numFmtId="180" fontId="19" fillId="0" borderId="125" xfId="1" applyNumberFormat="1" applyFont="1" applyFill="1" applyBorder="1" applyAlignment="1" applyProtection="1">
      <alignment horizontal="center" vertical="center" wrapText="1"/>
    </xf>
    <xf numFmtId="180" fontId="22" fillId="0" borderId="0" xfId="1" applyNumberFormat="1" applyFont="1" applyFill="1" applyBorder="1" applyAlignment="1">
      <alignment horizontal="right" vertical="center"/>
    </xf>
    <xf numFmtId="180" fontId="19" fillId="0" borderId="73" xfId="1" applyNumberFormat="1" applyFont="1" applyFill="1" applyBorder="1" applyAlignment="1" applyProtection="1">
      <alignment horizontal="center" vertical="center"/>
    </xf>
    <xf numFmtId="180" fontId="19" fillId="0" borderId="75" xfId="1" applyNumberFormat="1" applyFont="1" applyFill="1" applyBorder="1" applyAlignment="1" applyProtection="1">
      <alignment horizontal="center" vertical="center"/>
    </xf>
    <xf numFmtId="180" fontId="17" fillId="0" borderId="0" xfId="1" applyNumberFormat="1" applyFont="1" applyFill="1" applyAlignment="1">
      <alignment vertical="center"/>
    </xf>
    <xf numFmtId="180" fontId="19" fillId="0" borderId="263" xfId="1" applyNumberFormat="1" applyFont="1" applyFill="1" applyBorder="1" applyAlignment="1" applyProtection="1">
      <alignment horizontal="center" vertical="center"/>
    </xf>
    <xf numFmtId="180" fontId="19" fillId="0" borderId="38" xfId="1" applyNumberFormat="1" applyFont="1" applyFill="1" applyBorder="1" applyAlignment="1" applyProtection="1">
      <alignment horizontal="center" vertical="center"/>
    </xf>
    <xf numFmtId="0" fontId="22" fillId="0" borderId="124" xfId="0" applyFont="1" applyBorder="1" applyAlignment="1">
      <alignment horizontal="center" vertical="center" shrinkToFit="1"/>
    </xf>
    <xf numFmtId="0" fontId="22" fillId="0" borderId="218" xfId="0" applyFont="1" applyBorder="1" applyAlignment="1">
      <alignment horizontal="center" vertical="center" shrinkToFit="1"/>
    </xf>
    <xf numFmtId="0" fontId="6" fillId="0" borderId="26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21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180" fontId="6" fillId="0" borderId="0" xfId="1" applyNumberFormat="1" applyFont="1" applyBorder="1" applyAlignment="1">
      <alignment horizontal="right"/>
    </xf>
    <xf numFmtId="180" fontId="6" fillId="0" borderId="138" xfId="1" applyNumberFormat="1" applyFont="1" applyBorder="1" applyAlignment="1">
      <alignment horizontal="center" vertical="center" wrapText="1"/>
    </xf>
    <xf numFmtId="180" fontId="6" fillId="0" borderId="10" xfId="1" applyNumberFormat="1" applyFont="1" applyBorder="1" applyAlignment="1">
      <alignment horizontal="center" vertical="center" wrapText="1"/>
    </xf>
    <xf numFmtId="180" fontId="6" fillId="0" borderId="35" xfId="1" applyNumberFormat="1" applyFont="1" applyBorder="1" applyAlignment="1">
      <alignment horizontal="center" vertical="center"/>
    </xf>
    <xf numFmtId="180" fontId="6" fillId="0" borderId="38" xfId="1" applyNumberFormat="1" applyFont="1" applyBorder="1" applyAlignment="1">
      <alignment horizontal="center" vertical="center"/>
    </xf>
    <xf numFmtId="180" fontId="6" fillId="0" borderId="183" xfId="1" applyNumberFormat="1" applyFont="1" applyBorder="1" applyAlignment="1">
      <alignment horizontal="center" vertical="center" wrapText="1"/>
    </xf>
    <xf numFmtId="180" fontId="6" fillId="0" borderId="69" xfId="1" applyNumberFormat="1" applyFont="1" applyBorder="1" applyAlignment="1">
      <alignment horizontal="center" vertical="center" wrapText="1"/>
    </xf>
    <xf numFmtId="38" fontId="11" fillId="0" borderId="28" xfId="1" applyFont="1" applyBorder="1" applyAlignment="1">
      <alignment horizontal="right"/>
    </xf>
    <xf numFmtId="38" fontId="11" fillId="0" borderId="72" xfId="1" applyFont="1" applyBorder="1" applyAlignment="1">
      <alignment horizontal="right"/>
    </xf>
    <xf numFmtId="38" fontId="6" fillId="0" borderId="268" xfId="1" applyFont="1" applyBorder="1" applyAlignment="1">
      <alignment horizontal="center" vertical="center" shrinkToFit="1"/>
    </xf>
    <xf numFmtId="38" fontId="6" fillId="0" borderId="206" xfId="1" applyFont="1" applyBorder="1" applyAlignment="1">
      <alignment horizontal="center" vertical="center" shrinkToFit="1"/>
    </xf>
    <xf numFmtId="38" fontId="6" fillId="0" borderId="269" xfId="1" applyFont="1" applyBorder="1" applyAlignment="1">
      <alignment horizontal="center" vertical="center" shrinkToFit="1"/>
    </xf>
    <xf numFmtId="38" fontId="6" fillId="0" borderId="252" xfId="1" applyFont="1" applyBorder="1" applyAlignment="1">
      <alignment horizontal="center" vertical="center" shrinkToFit="1"/>
    </xf>
    <xf numFmtId="38" fontId="7" fillId="0" borderId="269" xfId="1" applyFont="1" applyBorder="1" applyAlignment="1">
      <alignment horizontal="center" vertical="center" shrinkToFit="1"/>
    </xf>
    <xf numFmtId="38" fontId="7" fillId="0" borderId="268" xfId="1" applyFont="1" applyBorder="1" applyAlignment="1">
      <alignment horizontal="center" vertical="center" shrinkToFit="1"/>
    </xf>
    <xf numFmtId="38" fontId="7" fillId="0" borderId="206" xfId="1" applyFont="1" applyBorder="1" applyAlignment="1">
      <alignment horizontal="center" vertical="center" shrinkToFit="1"/>
    </xf>
    <xf numFmtId="38" fontId="7" fillId="0" borderId="282" xfId="1" applyFont="1" applyBorder="1" applyAlignment="1">
      <alignment horizontal="center" vertical="center" wrapText="1"/>
    </xf>
    <xf numFmtId="38" fontId="7" fillId="0" borderId="19" xfId="1" applyFont="1" applyBorder="1" applyAlignment="1">
      <alignment horizontal="center" vertical="center" wrapText="1"/>
    </xf>
    <xf numFmtId="38" fontId="7" fillId="0" borderId="255" xfId="1" applyFont="1" applyBorder="1" applyAlignment="1">
      <alignment horizontal="center" vertical="center" shrinkToFit="1"/>
    </xf>
    <xf numFmtId="38" fontId="7" fillId="0" borderId="220" xfId="1" applyFont="1" applyBorder="1" applyAlignment="1">
      <alignment horizontal="center" vertical="center"/>
    </xf>
    <xf numFmtId="38" fontId="7" fillId="0" borderId="222" xfId="1" applyFont="1" applyBorder="1" applyAlignment="1">
      <alignment horizontal="center" vertical="center"/>
    </xf>
    <xf numFmtId="179" fontId="7" fillId="0" borderId="22" xfId="1" applyNumberFormat="1" applyFont="1" applyBorder="1" applyAlignment="1">
      <alignment horizontal="center" vertical="center"/>
    </xf>
    <xf numFmtId="179" fontId="7" fillId="0" borderId="31" xfId="1" applyNumberFormat="1" applyFont="1" applyBorder="1" applyAlignment="1">
      <alignment horizontal="center" vertical="center"/>
    </xf>
    <xf numFmtId="38" fontId="12" fillId="0" borderId="5" xfId="1" applyFont="1" applyFill="1" applyBorder="1" applyAlignment="1">
      <alignment vertical="top"/>
    </xf>
    <xf numFmtId="38" fontId="6" fillId="0" borderId="221" xfId="1" applyFont="1" applyBorder="1" applyAlignment="1">
      <alignment horizontal="center" vertical="center"/>
    </xf>
    <xf numFmtId="38" fontId="6" fillId="0" borderId="270" xfId="1" applyFont="1" applyBorder="1" applyAlignment="1">
      <alignment horizontal="center" vertical="center"/>
    </xf>
    <xf numFmtId="38" fontId="6" fillId="0" borderId="269" xfId="1" applyFont="1" applyBorder="1" applyAlignment="1">
      <alignment horizontal="center" shrinkToFit="1"/>
    </xf>
    <xf numFmtId="38" fontId="6" fillId="0" borderId="252" xfId="1" applyFont="1" applyBorder="1" applyAlignment="1">
      <alignment horizontal="center" shrinkToFit="1"/>
    </xf>
    <xf numFmtId="38" fontId="6" fillId="0" borderId="268" xfId="1" applyFont="1" applyBorder="1" applyAlignment="1">
      <alignment horizontal="center" shrinkToFit="1"/>
    </xf>
    <xf numFmtId="38" fontId="6" fillId="0" borderId="206" xfId="1" applyFont="1" applyBorder="1" applyAlignment="1">
      <alignment horizontal="center" shrinkToFit="1"/>
    </xf>
    <xf numFmtId="38" fontId="6" fillId="0" borderId="123" xfId="1" applyFont="1" applyBorder="1" applyAlignment="1">
      <alignment horizontal="center" shrinkToFit="1"/>
    </xf>
    <xf numFmtId="38" fontId="6" fillId="0" borderId="254" xfId="1" applyFont="1" applyBorder="1" applyAlignment="1">
      <alignment horizontal="center" shrinkToFit="1"/>
    </xf>
    <xf numFmtId="38" fontId="6" fillId="0" borderId="26" xfId="1" applyFont="1" applyBorder="1" applyAlignment="1">
      <alignment horizontal="center" shrinkToFit="1"/>
    </xf>
    <xf numFmtId="38" fontId="6" fillId="0" borderId="86" xfId="1" applyFont="1" applyBorder="1" applyAlignment="1">
      <alignment horizontal="center" vertical="center"/>
    </xf>
    <xf numFmtId="38" fontId="6" fillId="0" borderId="127" xfId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00000000-0005-0000-0000-000003000000}"/>
    <cellStyle name="標準_k-90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50"/>
  <sheetViews>
    <sheetView tabSelected="1" view="pageBreakPreview" zoomScale="85" zoomScaleNormal="100" zoomScaleSheetLayoutView="85" workbookViewId="0">
      <pane xSplit="3" ySplit="4" topLeftCell="D5" activePane="bottomRight" state="frozen"/>
      <selection activeCell="H62" sqref="H62"/>
      <selection pane="topRight" activeCell="H62" sqref="H62"/>
      <selection pane="bottomLeft" activeCell="H62" sqref="H62"/>
      <selection pane="bottomRight" activeCell="F72" sqref="F72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12" width="18.26953125" style="113" customWidth="1"/>
    <col min="13" max="13" width="21.26953125" style="113" customWidth="1"/>
    <col min="14" max="14" width="1.6328125" style="113" customWidth="1"/>
    <col min="15" max="15" width="10.6328125" style="113" customWidth="1"/>
    <col min="16" max="16" width="1.6328125" style="113" customWidth="1"/>
    <col min="17" max="16384" width="9" style="113"/>
  </cols>
  <sheetData>
    <row r="1" spans="1:20" ht="20.25" customHeight="1" thickBot="1">
      <c r="A1" s="1"/>
      <c r="B1" s="2"/>
      <c r="C1" s="2"/>
      <c r="D1" s="1764" t="s">
        <v>535</v>
      </c>
      <c r="E1" s="1764"/>
      <c r="F1" s="1764"/>
      <c r="G1" s="1764"/>
      <c r="H1" s="1764"/>
      <c r="I1" s="1764"/>
      <c r="J1" s="1764"/>
      <c r="K1" s="1764"/>
      <c r="L1" s="1764"/>
      <c r="M1" s="1764"/>
      <c r="N1" s="2"/>
      <c r="O1" s="2"/>
      <c r="P1" s="1314" t="s">
        <v>188</v>
      </c>
    </row>
    <row r="2" spans="1:20" ht="15" customHeight="1">
      <c r="A2" s="1765" t="s">
        <v>104</v>
      </c>
      <c r="B2" s="1766"/>
      <c r="C2" s="1767"/>
      <c r="D2" s="1776" t="s">
        <v>147</v>
      </c>
      <c r="E2" s="1774" t="s">
        <v>148</v>
      </c>
      <c r="F2" s="1401" t="s">
        <v>149</v>
      </c>
      <c r="G2" s="1400" t="s">
        <v>150</v>
      </c>
      <c r="H2" s="1401" t="s">
        <v>152</v>
      </c>
      <c r="I2" s="1774" t="s">
        <v>153</v>
      </c>
      <c r="J2" s="1776" t="s">
        <v>154</v>
      </c>
      <c r="K2" s="1776" t="s">
        <v>155</v>
      </c>
      <c r="L2" s="1776" t="s">
        <v>156</v>
      </c>
      <c r="M2" s="1401" t="s">
        <v>157</v>
      </c>
      <c r="N2" s="1765" t="s">
        <v>104</v>
      </c>
      <c r="O2" s="1766"/>
      <c r="P2" s="1767"/>
    </row>
    <row r="3" spans="1:20" ht="15" customHeight="1">
      <c r="A3" s="1768"/>
      <c r="B3" s="1769"/>
      <c r="C3" s="1770"/>
      <c r="D3" s="1777"/>
      <c r="E3" s="1775"/>
      <c r="F3" s="1402" t="s">
        <v>402</v>
      </c>
      <c r="G3" s="403" t="s">
        <v>151</v>
      </c>
      <c r="H3" s="1402" t="s">
        <v>401</v>
      </c>
      <c r="I3" s="1775"/>
      <c r="J3" s="1777"/>
      <c r="K3" s="1777"/>
      <c r="L3" s="1777"/>
      <c r="M3" s="404" t="s">
        <v>158</v>
      </c>
      <c r="N3" s="1768"/>
      <c r="O3" s="1769"/>
      <c r="P3" s="1770"/>
    </row>
    <row r="4" spans="1:20" ht="15" customHeight="1" thickBot="1">
      <c r="A4" s="1771"/>
      <c r="B4" s="1772"/>
      <c r="C4" s="1773"/>
      <c r="D4" s="405" t="s">
        <v>403</v>
      </c>
      <c r="E4" s="406" t="s">
        <v>404</v>
      </c>
      <c r="F4" s="405" t="s">
        <v>405</v>
      </c>
      <c r="G4" s="406" t="s">
        <v>406</v>
      </c>
      <c r="H4" s="405" t="s">
        <v>407</v>
      </c>
      <c r="I4" s="406" t="s">
        <v>408</v>
      </c>
      <c r="J4" s="405" t="s">
        <v>409</v>
      </c>
      <c r="K4" s="405" t="s">
        <v>410</v>
      </c>
      <c r="L4" s="405" t="s">
        <v>411</v>
      </c>
      <c r="M4" s="405" t="s">
        <v>412</v>
      </c>
      <c r="N4" s="1771"/>
      <c r="O4" s="1772"/>
      <c r="P4" s="1773"/>
    </row>
    <row r="5" spans="1:20" ht="18" customHeight="1">
      <c r="A5" s="407"/>
      <c r="B5" s="376" t="s">
        <v>106</v>
      </c>
      <c r="C5" s="408"/>
      <c r="D5" s="1315">
        <v>185570050</v>
      </c>
      <c r="E5" s="1316">
        <v>178537596</v>
      </c>
      <c r="F5" s="1315">
        <v>7032454</v>
      </c>
      <c r="G5" s="1316">
        <v>1062025</v>
      </c>
      <c r="H5" s="1315">
        <v>5970429</v>
      </c>
      <c r="I5" s="1316">
        <v>664405</v>
      </c>
      <c r="J5" s="1315">
        <v>2657391</v>
      </c>
      <c r="K5" s="1315">
        <v>0</v>
      </c>
      <c r="L5" s="1315">
        <v>3056128</v>
      </c>
      <c r="M5" s="1315">
        <v>265668</v>
      </c>
      <c r="N5" s="407"/>
      <c r="O5" s="376" t="s">
        <v>106</v>
      </c>
      <c r="P5" s="408"/>
    </row>
    <row r="6" spans="1:20" ht="18" customHeight="1">
      <c r="A6" s="409"/>
      <c r="B6" s="370" t="s">
        <v>107</v>
      </c>
      <c r="C6" s="410"/>
      <c r="D6" s="1317">
        <v>60546297</v>
      </c>
      <c r="E6" s="1318">
        <v>59200887</v>
      </c>
      <c r="F6" s="1317">
        <v>1345410</v>
      </c>
      <c r="G6" s="1318">
        <v>141801</v>
      </c>
      <c r="H6" s="1317">
        <v>1203609</v>
      </c>
      <c r="I6" s="1318">
        <v>-270486</v>
      </c>
      <c r="J6" s="1317">
        <v>730000</v>
      </c>
      <c r="K6" s="1317">
        <v>0</v>
      </c>
      <c r="L6" s="1317">
        <v>740000</v>
      </c>
      <c r="M6" s="1317">
        <v>-280486</v>
      </c>
      <c r="N6" s="1319"/>
      <c r="O6" s="1320" t="s">
        <v>107</v>
      </c>
      <c r="P6" s="1321"/>
      <c r="Q6" s="265"/>
      <c r="R6" s="265"/>
      <c r="S6" s="265"/>
      <c r="T6" s="265"/>
    </row>
    <row r="7" spans="1:20" ht="18" customHeight="1">
      <c r="A7" s="409"/>
      <c r="B7" s="370" t="s">
        <v>108</v>
      </c>
      <c r="C7" s="410"/>
      <c r="D7" s="1317">
        <v>38817179</v>
      </c>
      <c r="E7" s="1318">
        <v>38116858</v>
      </c>
      <c r="F7" s="1317">
        <v>700321</v>
      </c>
      <c r="G7" s="1318">
        <v>278940</v>
      </c>
      <c r="H7" s="1317">
        <v>421381</v>
      </c>
      <c r="I7" s="1318">
        <v>64182</v>
      </c>
      <c r="J7" s="1317">
        <v>175000</v>
      </c>
      <c r="K7" s="1317">
        <v>0</v>
      </c>
      <c r="L7" s="1317">
        <v>480000</v>
      </c>
      <c r="M7" s="1317">
        <v>-240818</v>
      </c>
      <c r="N7" s="1319"/>
      <c r="O7" s="1320" t="s">
        <v>108</v>
      </c>
      <c r="P7" s="1321"/>
      <c r="Q7" s="265"/>
      <c r="R7" s="265"/>
      <c r="S7" s="265"/>
      <c r="T7" s="265"/>
    </row>
    <row r="8" spans="1:20" ht="18" customHeight="1">
      <c r="A8" s="409"/>
      <c r="B8" s="370" t="s">
        <v>109</v>
      </c>
      <c r="C8" s="410"/>
      <c r="D8" s="1317">
        <v>64406314</v>
      </c>
      <c r="E8" s="1318">
        <v>62162236</v>
      </c>
      <c r="F8" s="1317">
        <v>2244078</v>
      </c>
      <c r="G8" s="1318">
        <v>1063593</v>
      </c>
      <c r="H8" s="1317">
        <v>1180485</v>
      </c>
      <c r="I8" s="1318">
        <v>296179</v>
      </c>
      <c r="J8" s="1317">
        <v>1043770</v>
      </c>
      <c r="K8" s="1317">
        <v>0</v>
      </c>
      <c r="L8" s="1317">
        <v>600000</v>
      </c>
      <c r="M8" s="1317">
        <v>739949</v>
      </c>
      <c r="N8" s="1319"/>
      <c r="O8" s="1320" t="s">
        <v>109</v>
      </c>
      <c r="P8" s="1321"/>
      <c r="Q8" s="265"/>
      <c r="R8" s="265"/>
      <c r="S8" s="265"/>
      <c r="T8" s="265"/>
    </row>
    <row r="9" spans="1:20" ht="18" customHeight="1">
      <c r="A9" s="411"/>
      <c r="B9" s="373" t="s">
        <v>110</v>
      </c>
      <c r="C9" s="412"/>
      <c r="D9" s="1322">
        <v>55838683</v>
      </c>
      <c r="E9" s="1323">
        <v>53675077</v>
      </c>
      <c r="F9" s="1322">
        <v>2163606</v>
      </c>
      <c r="G9" s="1323">
        <v>455605</v>
      </c>
      <c r="H9" s="1322">
        <v>1708001</v>
      </c>
      <c r="I9" s="1323">
        <v>156306</v>
      </c>
      <c r="J9" s="1322">
        <v>2154330</v>
      </c>
      <c r="K9" s="1322">
        <v>0</v>
      </c>
      <c r="L9" s="1322">
        <v>1857688</v>
      </c>
      <c r="M9" s="1322">
        <v>452948</v>
      </c>
      <c r="N9" s="1324"/>
      <c r="O9" s="1325" t="s">
        <v>110</v>
      </c>
      <c r="P9" s="1326"/>
      <c r="Q9" s="265"/>
      <c r="R9" s="265"/>
      <c r="S9" s="265"/>
      <c r="T9" s="265"/>
    </row>
    <row r="10" spans="1:20" ht="18" customHeight="1">
      <c r="A10" s="407"/>
      <c r="B10" s="376" t="s">
        <v>111</v>
      </c>
      <c r="C10" s="408"/>
      <c r="D10" s="1327">
        <v>36852387</v>
      </c>
      <c r="E10" s="1328">
        <v>35805845</v>
      </c>
      <c r="F10" s="1327">
        <v>1046542</v>
      </c>
      <c r="G10" s="1328">
        <v>344838</v>
      </c>
      <c r="H10" s="1327">
        <v>701704</v>
      </c>
      <c r="I10" s="1328">
        <v>-165308</v>
      </c>
      <c r="J10" s="1327">
        <v>0</v>
      </c>
      <c r="K10" s="1327">
        <v>0</v>
      </c>
      <c r="L10" s="1327">
        <v>1100000</v>
      </c>
      <c r="M10" s="1327">
        <v>-1265308</v>
      </c>
      <c r="N10" s="1329"/>
      <c r="O10" s="1330" t="s">
        <v>111</v>
      </c>
      <c r="P10" s="1331"/>
      <c r="Q10" s="265"/>
      <c r="R10" s="265"/>
      <c r="S10" s="265"/>
      <c r="T10" s="265"/>
    </row>
    <row r="11" spans="1:20" ht="18" customHeight="1">
      <c r="A11" s="409"/>
      <c r="B11" s="370" t="s">
        <v>112</v>
      </c>
      <c r="C11" s="410"/>
      <c r="D11" s="1317">
        <v>83741373</v>
      </c>
      <c r="E11" s="1318">
        <v>81342339</v>
      </c>
      <c r="F11" s="1317">
        <v>2399034</v>
      </c>
      <c r="G11" s="1318">
        <v>1077583</v>
      </c>
      <c r="H11" s="1317">
        <v>1321451</v>
      </c>
      <c r="I11" s="1318">
        <v>-692113</v>
      </c>
      <c r="J11" s="1317">
        <v>1007000</v>
      </c>
      <c r="K11" s="1317">
        <v>5999</v>
      </c>
      <c r="L11" s="1317">
        <v>1712992</v>
      </c>
      <c r="M11" s="1317">
        <v>-1392106</v>
      </c>
      <c r="N11" s="1319"/>
      <c r="O11" s="1320" t="s">
        <v>112</v>
      </c>
      <c r="P11" s="1321"/>
      <c r="Q11" s="265"/>
      <c r="R11" s="265"/>
      <c r="S11" s="265"/>
      <c r="T11" s="265"/>
    </row>
    <row r="12" spans="1:20" ht="18" customHeight="1">
      <c r="A12" s="409"/>
      <c r="B12" s="370" t="s">
        <v>113</v>
      </c>
      <c r="C12" s="410"/>
      <c r="D12" s="1317">
        <v>32771308</v>
      </c>
      <c r="E12" s="1318">
        <v>32200180</v>
      </c>
      <c r="F12" s="1317">
        <v>571128</v>
      </c>
      <c r="G12" s="1318">
        <v>88153</v>
      </c>
      <c r="H12" s="1317">
        <v>482975</v>
      </c>
      <c r="I12" s="1318">
        <v>181952</v>
      </c>
      <c r="J12" s="1317">
        <v>1251</v>
      </c>
      <c r="K12" s="1317">
        <v>0</v>
      </c>
      <c r="L12" s="1317">
        <v>0</v>
      </c>
      <c r="M12" s="1317">
        <v>183203</v>
      </c>
      <c r="N12" s="1319"/>
      <c r="O12" s="1320" t="s">
        <v>113</v>
      </c>
      <c r="P12" s="1321"/>
      <c r="Q12" s="265"/>
      <c r="R12" s="265"/>
      <c r="S12" s="265"/>
      <c r="T12" s="265"/>
    </row>
    <row r="13" spans="1:20" ht="18" customHeight="1">
      <c r="A13" s="409"/>
      <c r="B13" s="370" t="s">
        <v>36</v>
      </c>
      <c r="C13" s="410"/>
      <c r="D13" s="1317">
        <v>79852575</v>
      </c>
      <c r="E13" s="1318">
        <v>76715103</v>
      </c>
      <c r="F13" s="1317">
        <v>3137472</v>
      </c>
      <c r="G13" s="1318">
        <v>699575</v>
      </c>
      <c r="H13" s="1317">
        <v>2437897</v>
      </c>
      <c r="I13" s="1318">
        <v>217339</v>
      </c>
      <c r="J13" s="1317">
        <v>1637021</v>
      </c>
      <c r="K13" s="1317">
        <v>0</v>
      </c>
      <c r="L13" s="1317">
        <v>2687286</v>
      </c>
      <c r="M13" s="1317">
        <v>-832926</v>
      </c>
      <c r="N13" s="1319"/>
      <c r="O13" s="1320" t="s">
        <v>36</v>
      </c>
      <c r="P13" s="1321"/>
      <c r="Q13" s="265"/>
      <c r="R13" s="265"/>
      <c r="S13" s="265"/>
      <c r="T13" s="265"/>
    </row>
    <row r="14" spans="1:20" ht="18" customHeight="1">
      <c r="A14" s="411"/>
      <c r="B14" s="373" t="s">
        <v>37</v>
      </c>
      <c r="C14" s="412"/>
      <c r="D14" s="1322">
        <v>46248661</v>
      </c>
      <c r="E14" s="1323">
        <v>45121241</v>
      </c>
      <c r="F14" s="1322">
        <v>1127420</v>
      </c>
      <c r="G14" s="1323">
        <v>438621</v>
      </c>
      <c r="H14" s="1322">
        <v>688799</v>
      </c>
      <c r="I14" s="1323">
        <v>-480625</v>
      </c>
      <c r="J14" s="1322">
        <v>1031646</v>
      </c>
      <c r="K14" s="1322">
        <v>0</v>
      </c>
      <c r="L14" s="1322">
        <v>1200000</v>
      </c>
      <c r="M14" s="1322">
        <v>-648979</v>
      </c>
      <c r="N14" s="1324"/>
      <c r="O14" s="1325" t="s">
        <v>37</v>
      </c>
      <c r="P14" s="1326"/>
      <c r="Q14" s="265"/>
      <c r="R14" s="265"/>
      <c r="S14" s="265"/>
      <c r="T14" s="265"/>
    </row>
    <row r="15" spans="1:20" ht="18" customHeight="1">
      <c r="A15" s="407"/>
      <c r="B15" s="376" t="s">
        <v>38</v>
      </c>
      <c r="C15" s="408"/>
      <c r="D15" s="1327">
        <v>34035662</v>
      </c>
      <c r="E15" s="1328">
        <v>32050214</v>
      </c>
      <c r="F15" s="1327">
        <v>1985448</v>
      </c>
      <c r="G15" s="1328">
        <v>262325</v>
      </c>
      <c r="H15" s="1327">
        <v>1723123</v>
      </c>
      <c r="I15" s="1328">
        <v>-279944</v>
      </c>
      <c r="J15" s="1327">
        <v>1711024</v>
      </c>
      <c r="K15" s="1327">
        <v>0</v>
      </c>
      <c r="L15" s="1327">
        <v>1888031</v>
      </c>
      <c r="M15" s="1327">
        <v>-456951</v>
      </c>
      <c r="N15" s="1329"/>
      <c r="O15" s="1330" t="s">
        <v>38</v>
      </c>
      <c r="P15" s="1331"/>
      <c r="Q15" s="265"/>
      <c r="R15" s="265"/>
      <c r="S15" s="265"/>
      <c r="T15" s="265"/>
    </row>
    <row r="16" spans="1:20" ht="18" customHeight="1">
      <c r="A16" s="409"/>
      <c r="B16" s="376" t="s">
        <v>114</v>
      </c>
      <c r="C16" s="410"/>
      <c r="D16" s="1317">
        <v>7136070</v>
      </c>
      <c r="E16" s="1318">
        <v>6422540</v>
      </c>
      <c r="F16" s="1317">
        <v>713530</v>
      </c>
      <c r="G16" s="1318">
        <v>143182</v>
      </c>
      <c r="H16" s="1317">
        <v>570348</v>
      </c>
      <c r="I16" s="1318">
        <v>181228</v>
      </c>
      <c r="J16" s="1317">
        <v>265</v>
      </c>
      <c r="K16" s="1317">
        <v>0</v>
      </c>
      <c r="L16" s="1317">
        <v>0</v>
      </c>
      <c r="M16" s="1317">
        <v>181493</v>
      </c>
      <c r="N16" s="1319"/>
      <c r="O16" s="1330" t="s">
        <v>114</v>
      </c>
      <c r="P16" s="1321"/>
      <c r="Q16" s="265"/>
      <c r="R16" s="265"/>
      <c r="S16" s="265"/>
      <c r="T16" s="265"/>
    </row>
    <row r="17" spans="1:20" ht="18" customHeight="1">
      <c r="A17" s="409"/>
      <c r="B17" s="370" t="s">
        <v>115</v>
      </c>
      <c r="C17" s="410"/>
      <c r="D17" s="1317">
        <v>5529306</v>
      </c>
      <c r="E17" s="1318">
        <v>5065756</v>
      </c>
      <c r="F17" s="1317">
        <v>463550</v>
      </c>
      <c r="G17" s="1318">
        <v>148755</v>
      </c>
      <c r="H17" s="1317">
        <v>314795</v>
      </c>
      <c r="I17" s="1318">
        <v>87321</v>
      </c>
      <c r="J17" s="1317">
        <v>163188</v>
      </c>
      <c r="K17" s="1317">
        <v>0</v>
      </c>
      <c r="L17" s="1317">
        <v>95000</v>
      </c>
      <c r="M17" s="1317">
        <v>155509</v>
      </c>
      <c r="N17" s="1319"/>
      <c r="O17" s="1320" t="s">
        <v>115</v>
      </c>
      <c r="P17" s="1321"/>
      <c r="Q17" s="265"/>
      <c r="R17" s="265"/>
      <c r="S17" s="265"/>
      <c r="T17" s="265"/>
    </row>
    <row r="18" spans="1:20" ht="18" customHeight="1">
      <c r="A18" s="409"/>
      <c r="B18" s="370" t="s">
        <v>116</v>
      </c>
      <c r="C18" s="410"/>
      <c r="D18" s="1317">
        <v>3692929</v>
      </c>
      <c r="E18" s="1318">
        <v>3470864</v>
      </c>
      <c r="F18" s="1317">
        <v>222065</v>
      </c>
      <c r="G18" s="1318">
        <v>195808</v>
      </c>
      <c r="H18" s="1317">
        <v>26257</v>
      </c>
      <c r="I18" s="1318">
        <v>-76308</v>
      </c>
      <c r="J18" s="1317">
        <v>51283</v>
      </c>
      <c r="K18" s="1317">
        <v>0</v>
      </c>
      <c r="L18" s="1317">
        <v>93071</v>
      </c>
      <c r="M18" s="1317">
        <v>-118096</v>
      </c>
      <c r="N18" s="1319"/>
      <c r="O18" s="1320" t="s">
        <v>116</v>
      </c>
      <c r="P18" s="1321"/>
      <c r="Q18" s="265"/>
      <c r="R18" s="265"/>
      <c r="S18" s="265"/>
      <c r="T18" s="265"/>
    </row>
    <row r="19" spans="1:20" ht="18" customHeight="1">
      <c r="A19" s="411"/>
      <c r="B19" s="379" t="s">
        <v>117</v>
      </c>
      <c r="C19" s="412"/>
      <c r="D19" s="1322">
        <v>9163815</v>
      </c>
      <c r="E19" s="1323">
        <v>8903260</v>
      </c>
      <c r="F19" s="1322">
        <v>260555</v>
      </c>
      <c r="G19" s="1323">
        <v>226969</v>
      </c>
      <c r="H19" s="1322">
        <v>33586</v>
      </c>
      <c r="I19" s="1323">
        <v>-514560</v>
      </c>
      <c r="J19" s="1322">
        <v>694687</v>
      </c>
      <c r="K19" s="1322">
        <v>0</v>
      </c>
      <c r="L19" s="1322">
        <v>562591</v>
      </c>
      <c r="M19" s="1322">
        <v>-382464</v>
      </c>
      <c r="N19" s="1324"/>
      <c r="O19" s="1332" t="s">
        <v>117</v>
      </c>
      <c r="P19" s="1326"/>
      <c r="Q19" s="265"/>
      <c r="R19" s="265"/>
      <c r="S19" s="265"/>
      <c r="T19" s="265"/>
    </row>
    <row r="20" spans="1:20" ht="18" customHeight="1">
      <c r="A20" s="407"/>
      <c r="B20" s="380" t="s">
        <v>118</v>
      </c>
      <c r="C20" s="408"/>
      <c r="D20" s="1327">
        <v>10528805</v>
      </c>
      <c r="E20" s="1328">
        <v>9835495</v>
      </c>
      <c r="F20" s="1327">
        <v>693310</v>
      </c>
      <c r="G20" s="1328">
        <v>129835</v>
      </c>
      <c r="H20" s="1327">
        <v>563475</v>
      </c>
      <c r="I20" s="1328">
        <v>486345</v>
      </c>
      <c r="J20" s="1327">
        <v>38600</v>
      </c>
      <c r="K20" s="1327">
        <v>0</v>
      </c>
      <c r="L20" s="1327">
        <v>307866</v>
      </c>
      <c r="M20" s="1327">
        <v>217079</v>
      </c>
      <c r="N20" s="1329"/>
      <c r="O20" s="1333" t="s">
        <v>118</v>
      </c>
      <c r="P20" s="1331"/>
      <c r="Q20" s="265"/>
      <c r="R20" s="265"/>
      <c r="S20" s="265"/>
      <c r="T20" s="265"/>
    </row>
    <row r="21" spans="1:20" ht="18" customHeight="1">
      <c r="A21" s="409"/>
      <c r="B21" s="370" t="s">
        <v>119</v>
      </c>
      <c r="C21" s="410"/>
      <c r="D21" s="1317">
        <v>17211389</v>
      </c>
      <c r="E21" s="1318">
        <v>15652196</v>
      </c>
      <c r="F21" s="1317">
        <v>1559193</v>
      </c>
      <c r="G21" s="1318">
        <v>32255</v>
      </c>
      <c r="H21" s="1317">
        <v>1526938</v>
      </c>
      <c r="I21" s="1318">
        <v>1283758</v>
      </c>
      <c r="J21" s="1317">
        <v>152251</v>
      </c>
      <c r="K21" s="1317">
        <v>0</v>
      </c>
      <c r="L21" s="1317">
        <v>761368</v>
      </c>
      <c r="M21" s="1317">
        <v>674641</v>
      </c>
      <c r="N21" s="1319"/>
      <c r="O21" s="1320" t="s">
        <v>119</v>
      </c>
      <c r="P21" s="1321"/>
      <c r="Q21" s="265"/>
      <c r="R21" s="265"/>
      <c r="S21" s="265"/>
      <c r="T21" s="265"/>
    </row>
    <row r="22" spans="1:20" ht="18" customHeight="1">
      <c r="A22" s="409"/>
      <c r="B22" s="370" t="s">
        <v>120</v>
      </c>
      <c r="C22" s="410"/>
      <c r="D22" s="1317">
        <v>9333856</v>
      </c>
      <c r="E22" s="1318">
        <v>9144369</v>
      </c>
      <c r="F22" s="1317">
        <v>189487</v>
      </c>
      <c r="G22" s="1318">
        <v>35555</v>
      </c>
      <c r="H22" s="1317">
        <v>153932</v>
      </c>
      <c r="I22" s="1318">
        <v>122844</v>
      </c>
      <c r="J22" s="1317">
        <v>363718</v>
      </c>
      <c r="K22" s="1317">
        <v>0</v>
      </c>
      <c r="L22" s="1317">
        <v>514605</v>
      </c>
      <c r="M22" s="1317">
        <v>-28043</v>
      </c>
      <c r="N22" s="1319"/>
      <c r="O22" s="1320" t="s">
        <v>120</v>
      </c>
      <c r="P22" s="1321"/>
      <c r="Q22" s="265"/>
      <c r="R22" s="265"/>
      <c r="S22" s="265"/>
      <c r="T22" s="265"/>
    </row>
    <row r="23" spans="1:20" ht="18" customHeight="1">
      <c r="A23" s="409"/>
      <c r="B23" s="370" t="s">
        <v>121</v>
      </c>
      <c r="C23" s="410"/>
      <c r="D23" s="1317">
        <v>11987287</v>
      </c>
      <c r="E23" s="1318">
        <v>11738770</v>
      </c>
      <c r="F23" s="1317">
        <v>248517</v>
      </c>
      <c r="G23" s="1318">
        <v>103964</v>
      </c>
      <c r="H23" s="1317">
        <v>144553</v>
      </c>
      <c r="I23" s="1318">
        <v>-74792</v>
      </c>
      <c r="J23" s="1317">
        <v>219345</v>
      </c>
      <c r="K23" s="1317">
        <v>0</v>
      </c>
      <c r="L23" s="1317">
        <v>130000</v>
      </c>
      <c r="M23" s="1317">
        <v>14553</v>
      </c>
      <c r="N23" s="1319"/>
      <c r="O23" s="1320" t="s">
        <v>121</v>
      </c>
      <c r="P23" s="1321"/>
      <c r="Q23" s="265"/>
      <c r="R23" s="265"/>
      <c r="S23" s="265"/>
      <c r="T23" s="265"/>
    </row>
    <row r="24" spans="1:20" ht="18" customHeight="1">
      <c r="A24" s="411"/>
      <c r="B24" s="373" t="s">
        <v>122</v>
      </c>
      <c r="C24" s="412"/>
      <c r="D24" s="1322">
        <v>7497217</v>
      </c>
      <c r="E24" s="1323">
        <v>7216646</v>
      </c>
      <c r="F24" s="1322">
        <v>280571</v>
      </c>
      <c r="G24" s="1323">
        <v>74371</v>
      </c>
      <c r="H24" s="1322">
        <v>206200</v>
      </c>
      <c r="I24" s="1323">
        <v>-80457</v>
      </c>
      <c r="J24" s="1322">
        <v>200000</v>
      </c>
      <c r="K24" s="1322">
        <v>0</v>
      </c>
      <c r="L24" s="1322">
        <v>200000</v>
      </c>
      <c r="M24" s="1322">
        <v>-80457</v>
      </c>
      <c r="N24" s="1324"/>
      <c r="O24" s="1325" t="s">
        <v>122</v>
      </c>
      <c r="P24" s="1326"/>
      <c r="Q24" s="265"/>
      <c r="R24" s="265"/>
      <c r="S24" s="265"/>
      <c r="T24" s="265"/>
    </row>
    <row r="25" spans="1:20" ht="18" customHeight="1">
      <c r="A25" s="407"/>
      <c r="B25" s="380" t="s">
        <v>123</v>
      </c>
      <c r="C25" s="408"/>
      <c r="D25" s="1327">
        <v>21585806</v>
      </c>
      <c r="E25" s="1328">
        <v>20944502</v>
      </c>
      <c r="F25" s="1327">
        <v>641304</v>
      </c>
      <c r="G25" s="1328">
        <v>44022</v>
      </c>
      <c r="H25" s="1327">
        <v>597282</v>
      </c>
      <c r="I25" s="1328">
        <v>106067</v>
      </c>
      <c r="J25" s="1327">
        <v>1067200</v>
      </c>
      <c r="K25" s="1327">
        <v>0</v>
      </c>
      <c r="L25" s="1327">
        <v>1073000</v>
      </c>
      <c r="M25" s="1327">
        <v>100267</v>
      </c>
      <c r="N25" s="1329"/>
      <c r="O25" s="1333" t="s">
        <v>123</v>
      </c>
      <c r="P25" s="1331"/>
      <c r="Q25" s="265"/>
      <c r="R25" s="265"/>
      <c r="S25" s="265"/>
      <c r="T25" s="265"/>
    </row>
    <row r="26" spans="1:20" ht="18" customHeight="1">
      <c r="A26" s="409"/>
      <c r="B26" s="370" t="s">
        <v>124</v>
      </c>
      <c r="C26" s="410"/>
      <c r="D26" s="1317">
        <v>16843519</v>
      </c>
      <c r="E26" s="1318">
        <v>16204729</v>
      </c>
      <c r="F26" s="1317">
        <v>638790</v>
      </c>
      <c r="G26" s="1318">
        <v>78823</v>
      </c>
      <c r="H26" s="1317">
        <v>559967</v>
      </c>
      <c r="I26" s="1318">
        <v>199219</v>
      </c>
      <c r="J26" s="1317">
        <v>25780</v>
      </c>
      <c r="K26" s="1317">
        <v>200124</v>
      </c>
      <c r="L26" s="1317">
        <v>0</v>
      </c>
      <c r="M26" s="1317">
        <v>425123</v>
      </c>
      <c r="N26" s="1319"/>
      <c r="O26" s="1320" t="s">
        <v>124</v>
      </c>
      <c r="P26" s="1321"/>
      <c r="Q26" s="265"/>
      <c r="R26" s="265"/>
      <c r="S26" s="265"/>
      <c r="T26" s="265"/>
    </row>
    <row r="27" spans="1:20" ht="18" customHeight="1">
      <c r="A27" s="409"/>
      <c r="B27" s="370" t="s">
        <v>125</v>
      </c>
      <c r="C27" s="410"/>
      <c r="D27" s="1317">
        <v>21404256</v>
      </c>
      <c r="E27" s="1318">
        <v>20550290</v>
      </c>
      <c r="F27" s="1317">
        <v>853966</v>
      </c>
      <c r="G27" s="1318">
        <v>216890</v>
      </c>
      <c r="H27" s="1317">
        <v>637076</v>
      </c>
      <c r="I27" s="1318">
        <v>629317</v>
      </c>
      <c r="J27" s="1317">
        <v>551529</v>
      </c>
      <c r="K27" s="1317">
        <v>0</v>
      </c>
      <c r="L27" s="1317">
        <v>0</v>
      </c>
      <c r="M27" s="1317">
        <v>1180846</v>
      </c>
      <c r="N27" s="1319"/>
      <c r="O27" s="1320" t="s">
        <v>125</v>
      </c>
      <c r="P27" s="1321"/>
      <c r="Q27" s="265"/>
      <c r="R27" s="265"/>
      <c r="S27" s="265"/>
      <c r="T27" s="265"/>
    </row>
    <row r="28" spans="1:20" ht="18" customHeight="1">
      <c r="A28" s="409"/>
      <c r="B28" s="370" t="s">
        <v>126</v>
      </c>
      <c r="C28" s="410"/>
      <c r="D28" s="1317">
        <v>9793182</v>
      </c>
      <c r="E28" s="1318">
        <v>9498748</v>
      </c>
      <c r="F28" s="1317">
        <v>294434</v>
      </c>
      <c r="G28" s="1318">
        <v>58851</v>
      </c>
      <c r="H28" s="1317">
        <v>235583</v>
      </c>
      <c r="I28" s="1318">
        <v>-49301</v>
      </c>
      <c r="J28" s="1317">
        <v>152442</v>
      </c>
      <c r="K28" s="1317">
        <v>0</v>
      </c>
      <c r="L28" s="1317">
        <v>171103</v>
      </c>
      <c r="M28" s="1317">
        <v>-67962</v>
      </c>
      <c r="N28" s="1319"/>
      <c r="O28" s="1320" t="s">
        <v>126</v>
      </c>
      <c r="P28" s="1321"/>
      <c r="Q28" s="265"/>
      <c r="R28" s="265"/>
      <c r="S28" s="265"/>
      <c r="T28" s="265"/>
    </row>
    <row r="29" spans="1:20" ht="18" customHeight="1">
      <c r="A29" s="411"/>
      <c r="B29" s="373" t="s">
        <v>127</v>
      </c>
      <c r="C29" s="412"/>
      <c r="D29" s="1322">
        <v>11097227</v>
      </c>
      <c r="E29" s="1323">
        <v>11044057</v>
      </c>
      <c r="F29" s="1322">
        <v>53170</v>
      </c>
      <c r="G29" s="1323">
        <v>29461</v>
      </c>
      <c r="H29" s="1322">
        <v>23709</v>
      </c>
      <c r="I29" s="1323">
        <v>-271742</v>
      </c>
      <c r="J29" s="1322">
        <v>311558</v>
      </c>
      <c r="K29" s="1322">
        <v>0</v>
      </c>
      <c r="L29" s="1322">
        <v>104680</v>
      </c>
      <c r="M29" s="1322">
        <v>-64864</v>
      </c>
      <c r="N29" s="1324"/>
      <c r="O29" s="1325" t="s">
        <v>127</v>
      </c>
      <c r="P29" s="1326"/>
      <c r="Q29" s="265"/>
      <c r="R29" s="265"/>
      <c r="S29" s="265"/>
      <c r="T29" s="265"/>
    </row>
    <row r="30" spans="1:20" ht="18" customHeight="1">
      <c r="A30" s="407"/>
      <c r="B30" s="376" t="s">
        <v>128</v>
      </c>
      <c r="C30" s="408"/>
      <c r="D30" s="1327">
        <v>16537761</v>
      </c>
      <c r="E30" s="1328">
        <v>16113367</v>
      </c>
      <c r="F30" s="1327">
        <v>424394</v>
      </c>
      <c r="G30" s="1328">
        <v>115249</v>
      </c>
      <c r="H30" s="1327">
        <v>309145</v>
      </c>
      <c r="I30" s="1328">
        <v>-59377</v>
      </c>
      <c r="J30" s="1327">
        <v>414869</v>
      </c>
      <c r="K30" s="1327">
        <v>0</v>
      </c>
      <c r="L30" s="1327">
        <v>308000</v>
      </c>
      <c r="M30" s="1327">
        <v>47492</v>
      </c>
      <c r="N30" s="1329"/>
      <c r="O30" s="1330" t="s">
        <v>128</v>
      </c>
      <c r="P30" s="1331"/>
      <c r="Q30" s="265"/>
      <c r="R30" s="265"/>
      <c r="S30" s="265"/>
      <c r="T30" s="265"/>
    </row>
    <row r="31" spans="1:20" ht="18" customHeight="1">
      <c r="A31" s="409"/>
      <c r="B31" s="370" t="s">
        <v>129</v>
      </c>
      <c r="C31" s="410"/>
      <c r="D31" s="1317">
        <v>10015656</v>
      </c>
      <c r="E31" s="1318">
        <v>9921964</v>
      </c>
      <c r="F31" s="1317">
        <v>93692</v>
      </c>
      <c r="G31" s="1318">
        <v>10043</v>
      </c>
      <c r="H31" s="1317">
        <v>83649</v>
      </c>
      <c r="I31" s="1318">
        <v>-106351</v>
      </c>
      <c r="J31" s="1317">
        <v>0</v>
      </c>
      <c r="K31" s="1317">
        <v>0</v>
      </c>
      <c r="L31" s="1317">
        <v>100000</v>
      </c>
      <c r="M31" s="1317">
        <v>-206351</v>
      </c>
      <c r="N31" s="1319"/>
      <c r="O31" s="1320" t="s">
        <v>129</v>
      </c>
      <c r="P31" s="1321"/>
      <c r="Q31" s="265"/>
      <c r="R31" s="265"/>
      <c r="S31" s="265"/>
      <c r="T31" s="265"/>
    </row>
    <row r="32" spans="1:20" ht="18" customHeight="1">
      <c r="A32" s="409"/>
      <c r="B32" s="370" t="s">
        <v>130</v>
      </c>
      <c r="C32" s="410"/>
      <c r="D32" s="1317">
        <v>18907701</v>
      </c>
      <c r="E32" s="1318">
        <v>18476089</v>
      </c>
      <c r="F32" s="1317">
        <v>431612</v>
      </c>
      <c r="G32" s="1318">
        <v>173484</v>
      </c>
      <c r="H32" s="1317">
        <v>258128</v>
      </c>
      <c r="I32" s="1318">
        <v>-105961</v>
      </c>
      <c r="J32" s="1317">
        <v>201696</v>
      </c>
      <c r="K32" s="1317">
        <v>0</v>
      </c>
      <c r="L32" s="1317">
        <v>0</v>
      </c>
      <c r="M32" s="1317">
        <v>95735</v>
      </c>
      <c r="N32" s="1319"/>
      <c r="O32" s="1320" t="s">
        <v>130</v>
      </c>
      <c r="P32" s="1321"/>
      <c r="Q32" s="265"/>
      <c r="R32" s="265"/>
      <c r="S32" s="265"/>
      <c r="T32" s="265"/>
    </row>
    <row r="33" spans="1:20" ht="18" customHeight="1">
      <c r="A33" s="409"/>
      <c r="B33" s="370" t="s">
        <v>131</v>
      </c>
      <c r="C33" s="410"/>
      <c r="D33" s="1317">
        <v>1713063</v>
      </c>
      <c r="E33" s="1318">
        <v>1616593</v>
      </c>
      <c r="F33" s="1317">
        <v>96470</v>
      </c>
      <c r="G33" s="1318">
        <v>30784</v>
      </c>
      <c r="H33" s="1317">
        <v>65686</v>
      </c>
      <c r="I33" s="1318">
        <v>12486</v>
      </c>
      <c r="J33" s="1317">
        <v>22</v>
      </c>
      <c r="K33" s="1317">
        <v>0</v>
      </c>
      <c r="L33" s="1317">
        <v>0</v>
      </c>
      <c r="M33" s="1317">
        <v>12508</v>
      </c>
      <c r="N33" s="1319"/>
      <c r="O33" s="1332" t="s">
        <v>131</v>
      </c>
      <c r="P33" s="1321"/>
      <c r="Q33" s="265"/>
      <c r="R33" s="265"/>
      <c r="S33" s="265"/>
      <c r="T33" s="265"/>
    </row>
    <row r="34" spans="1:20" ht="18" customHeight="1">
      <c r="A34" s="411"/>
      <c r="B34" s="379" t="s">
        <v>132</v>
      </c>
      <c r="C34" s="412"/>
      <c r="D34" s="1322">
        <v>2257978</v>
      </c>
      <c r="E34" s="1323">
        <v>2120190</v>
      </c>
      <c r="F34" s="1322">
        <v>137788</v>
      </c>
      <c r="G34" s="1323">
        <v>34108</v>
      </c>
      <c r="H34" s="1322">
        <v>103680</v>
      </c>
      <c r="I34" s="1323">
        <v>-29864</v>
      </c>
      <c r="J34" s="1322">
        <v>142232</v>
      </c>
      <c r="K34" s="1322">
        <v>0</v>
      </c>
      <c r="L34" s="1322">
        <v>188268</v>
      </c>
      <c r="M34" s="1322">
        <v>-75900</v>
      </c>
      <c r="N34" s="1324"/>
      <c r="O34" s="1332" t="s">
        <v>132</v>
      </c>
      <c r="P34" s="1326"/>
      <c r="Q34" s="265"/>
      <c r="R34" s="265"/>
      <c r="S34" s="265"/>
      <c r="T34" s="265"/>
    </row>
    <row r="35" spans="1:20" ht="18" customHeight="1">
      <c r="A35" s="407"/>
      <c r="B35" s="380" t="s">
        <v>133</v>
      </c>
      <c r="C35" s="408"/>
      <c r="D35" s="1327">
        <v>2973870</v>
      </c>
      <c r="E35" s="1328">
        <v>2696980</v>
      </c>
      <c r="F35" s="1327">
        <v>276890</v>
      </c>
      <c r="G35" s="1328">
        <v>94183</v>
      </c>
      <c r="H35" s="1327">
        <v>182707</v>
      </c>
      <c r="I35" s="1328">
        <v>40640</v>
      </c>
      <c r="J35" s="1327">
        <v>130538</v>
      </c>
      <c r="K35" s="1327">
        <v>0</v>
      </c>
      <c r="L35" s="1327">
        <v>321836</v>
      </c>
      <c r="M35" s="1327">
        <v>-150658</v>
      </c>
      <c r="N35" s="1329"/>
      <c r="O35" s="1333" t="s">
        <v>133</v>
      </c>
      <c r="P35" s="1331"/>
      <c r="Q35" s="265"/>
      <c r="R35" s="265"/>
      <c r="S35" s="265"/>
      <c r="T35" s="265"/>
    </row>
    <row r="36" spans="1:20" ht="18" customHeight="1">
      <c r="A36" s="409"/>
      <c r="B36" s="370" t="s">
        <v>134</v>
      </c>
      <c r="C36" s="410"/>
      <c r="D36" s="1317">
        <v>1146046</v>
      </c>
      <c r="E36" s="1318">
        <v>1062596</v>
      </c>
      <c r="F36" s="1317">
        <v>83450</v>
      </c>
      <c r="G36" s="1318">
        <v>5089</v>
      </c>
      <c r="H36" s="1317">
        <v>78361</v>
      </c>
      <c r="I36" s="1318">
        <v>13823</v>
      </c>
      <c r="J36" s="1317">
        <v>32001</v>
      </c>
      <c r="K36" s="1317">
        <v>0</v>
      </c>
      <c r="L36" s="1317">
        <v>99717</v>
      </c>
      <c r="M36" s="1317">
        <v>-53893</v>
      </c>
      <c r="N36" s="1319"/>
      <c r="O36" s="1320" t="s">
        <v>134</v>
      </c>
      <c r="P36" s="1321"/>
      <c r="Q36" s="265"/>
      <c r="R36" s="265"/>
      <c r="S36" s="265"/>
      <c r="T36" s="265"/>
    </row>
    <row r="37" spans="1:20" ht="18" customHeight="1">
      <c r="A37" s="409"/>
      <c r="B37" s="370" t="s">
        <v>135</v>
      </c>
      <c r="C37" s="410"/>
      <c r="D37" s="1317">
        <v>3210721</v>
      </c>
      <c r="E37" s="1318">
        <v>2869644</v>
      </c>
      <c r="F37" s="1317">
        <v>341077</v>
      </c>
      <c r="G37" s="1318">
        <v>184285</v>
      </c>
      <c r="H37" s="1317">
        <v>156792</v>
      </c>
      <c r="I37" s="1318">
        <v>91526</v>
      </c>
      <c r="J37" s="1317">
        <v>100000</v>
      </c>
      <c r="K37" s="1317">
        <v>0</v>
      </c>
      <c r="L37" s="1317">
        <v>0</v>
      </c>
      <c r="M37" s="1317">
        <v>191526</v>
      </c>
      <c r="N37" s="1319"/>
      <c r="O37" s="1320" t="s">
        <v>135</v>
      </c>
      <c r="P37" s="1321"/>
      <c r="Q37" s="265"/>
      <c r="R37" s="265"/>
      <c r="S37" s="265"/>
      <c r="T37" s="265"/>
    </row>
    <row r="38" spans="1:20" ht="18" customHeight="1">
      <c r="A38" s="409"/>
      <c r="B38" s="370" t="s">
        <v>136</v>
      </c>
      <c r="C38" s="410"/>
      <c r="D38" s="1317">
        <v>3792131</v>
      </c>
      <c r="E38" s="1318">
        <v>3653728</v>
      </c>
      <c r="F38" s="1317">
        <v>138403</v>
      </c>
      <c r="G38" s="1318">
        <v>56021</v>
      </c>
      <c r="H38" s="1317">
        <v>82382</v>
      </c>
      <c r="I38" s="1318">
        <v>-48152</v>
      </c>
      <c r="J38" s="1317">
        <v>196711</v>
      </c>
      <c r="K38" s="1317">
        <v>0</v>
      </c>
      <c r="L38" s="1317">
        <v>120534</v>
      </c>
      <c r="M38" s="1317">
        <v>28025</v>
      </c>
      <c r="N38" s="1319"/>
      <c r="O38" s="1320" t="s">
        <v>136</v>
      </c>
      <c r="P38" s="1321"/>
      <c r="Q38" s="265"/>
      <c r="R38" s="265"/>
      <c r="S38" s="265"/>
      <c r="T38" s="265"/>
    </row>
    <row r="39" spans="1:20" ht="18" customHeight="1">
      <c r="A39" s="411"/>
      <c r="B39" s="373" t="s">
        <v>137</v>
      </c>
      <c r="C39" s="412"/>
      <c r="D39" s="1322">
        <v>4904045</v>
      </c>
      <c r="E39" s="1323">
        <v>4662263</v>
      </c>
      <c r="F39" s="1322">
        <v>241782</v>
      </c>
      <c r="G39" s="1323">
        <v>96801</v>
      </c>
      <c r="H39" s="1322">
        <v>144981</v>
      </c>
      <c r="I39" s="1323">
        <v>-128450</v>
      </c>
      <c r="J39" s="1322">
        <v>136731</v>
      </c>
      <c r="K39" s="1322">
        <v>0</v>
      </c>
      <c r="L39" s="1322">
        <v>160681</v>
      </c>
      <c r="M39" s="1322">
        <v>-152400</v>
      </c>
      <c r="N39" s="1324"/>
      <c r="O39" s="1325" t="s">
        <v>137</v>
      </c>
      <c r="P39" s="1326"/>
      <c r="Q39" s="265"/>
      <c r="R39" s="265"/>
      <c r="S39" s="265"/>
      <c r="T39" s="265"/>
    </row>
    <row r="40" spans="1:20" ht="18" customHeight="1">
      <c r="A40" s="407"/>
      <c r="B40" s="376" t="s">
        <v>138</v>
      </c>
      <c r="C40" s="408"/>
      <c r="D40" s="1327">
        <v>3995664</v>
      </c>
      <c r="E40" s="1328">
        <v>3662035</v>
      </c>
      <c r="F40" s="1327">
        <v>333629</v>
      </c>
      <c r="G40" s="1328">
        <v>23814</v>
      </c>
      <c r="H40" s="1327">
        <v>309815</v>
      </c>
      <c r="I40" s="1328">
        <v>-41759</v>
      </c>
      <c r="J40" s="1327">
        <v>115360</v>
      </c>
      <c r="K40" s="1327">
        <v>3361</v>
      </c>
      <c r="L40" s="1327">
        <v>0</v>
      </c>
      <c r="M40" s="1327">
        <v>76962</v>
      </c>
      <c r="N40" s="1329"/>
      <c r="O40" s="1330" t="s">
        <v>138</v>
      </c>
      <c r="P40" s="1331"/>
      <c r="Q40" s="265"/>
      <c r="R40" s="265"/>
      <c r="S40" s="265"/>
      <c r="T40" s="265"/>
    </row>
    <row r="41" spans="1:20" ht="18" customHeight="1">
      <c r="A41" s="409"/>
      <c r="B41" s="370" t="s">
        <v>139</v>
      </c>
      <c r="C41" s="410"/>
      <c r="D41" s="1317">
        <v>9897738</v>
      </c>
      <c r="E41" s="1318">
        <v>9513142</v>
      </c>
      <c r="F41" s="1317">
        <v>384596</v>
      </c>
      <c r="G41" s="1318">
        <v>94320</v>
      </c>
      <c r="H41" s="1317">
        <v>290276</v>
      </c>
      <c r="I41" s="1318">
        <v>-85008</v>
      </c>
      <c r="J41" s="1317">
        <v>186326</v>
      </c>
      <c r="K41" s="1317">
        <v>0</v>
      </c>
      <c r="L41" s="1317">
        <v>259656</v>
      </c>
      <c r="M41" s="1317">
        <v>-158338</v>
      </c>
      <c r="N41" s="1319"/>
      <c r="O41" s="1320" t="s">
        <v>139</v>
      </c>
      <c r="P41" s="1321"/>
      <c r="Q41" s="265"/>
      <c r="R41" s="265"/>
      <c r="S41" s="265"/>
      <c r="T41" s="265"/>
    </row>
    <row r="42" spans="1:20" ht="18" customHeight="1">
      <c r="A42" s="409"/>
      <c r="B42" s="370" t="s">
        <v>39</v>
      </c>
      <c r="C42" s="410"/>
      <c r="D42" s="1317">
        <v>19973736</v>
      </c>
      <c r="E42" s="1318">
        <v>19032730</v>
      </c>
      <c r="F42" s="1317">
        <v>941006</v>
      </c>
      <c r="G42" s="1318">
        <v>113131</v>
      </c>
      <c r="H42" s="1317">
        <v>827875</v>
      </c>
      <c r="I42" s="1318">
        <v>-106248</v>
      </c>
      <c r="J42" s="1317">
        <v>469921</v>
      </c>
      <c r="K42" s="1317">
        <v>2879</v>
      </c>
      <c r="L42" s="1317">
        <v>208281</v>
      </c>
      <c r="M42" s="1317">
        <v>158271</v>
      </c>
      <c r="N42" s="1319"/>
      <c r="O42" s="1320" t="s">
        <v>39</v>
      </c>
      <c r="P42" s="1321"/>
      <c r="Q42" s="265"/>
      <c r="R42" s="265"/>
      <c r="S42" s="265"/>
      <c r="T42" s="265"/>
    </row>
    <row r="43" spans="1:20" ht="18" customHeight="1">
      <c r="A43" s="413"/>
      <c r="B43" s="379" t="s">
        <v>140</v>
      </c>
      <c r="C43" s="414"/>
      <c r="D43" s="1317">
        <v>3649269</v>
      </c>
      <c r="E43" s="1318">
        <v>3304263</v>
      </c>
      <c r="F43" s="1317">
        <v>345006</v>
      </c>
      <c r="G43" s="1318">
        <v>146432</v>
      </c>
      <c r="H43" s="1317">
        <v>198574</v>
      </c>
      <c r="I43" s="1318">
        <v>-51415</v>
      </c>
      <c r="J43" s="1317">
        <v>564803</v>
      </c>
      <c r="K43" s="1317">
        <v>0</v>
      </c>
      <c r="L43" s="1317">
        <v>353411</v>
      </c>
      <c r="M43" s="1317">
        <v>159977</v>
      </c>
      <c r="N43" s="1334"/>
      <c r="O43" s="1332" t="s">
        <v>140</v>
      </c>
      <c r="P43" s="1335"/>
      <c r="Q43" s="265"/>
      <c r="R43" s="265"/>
      <c r="S43" s="265"/>
      <c r="T43" s="265"/>
    </row>
    <row r="44" spans="1:20" ht="18" customHeight="1">
      <c r="A44" s="411"/>
      <c r="B44" s="373" t="s">
        <v>141</v>
      </c>
      <c r="C44" s="412"/>
      <c r="D44" s="1336">
        <v>8622264</v>
      </c>
      <c r="E44" s="1337">
        <v>8451076</v>
      </c>
      <c r="F44" s="1336">
        <v>171188</v>
      </c>
      <c r="G44" s="1337">
        <v>162687</v>
      </c>
      <c r="H44" s="1336">
        <v>8501</v>
      </c>
      <c r="I44" s="1337">
        <v>-371826</v>
      </c>
      <c r="J44" s="1336">
        <v>236076</v>
      </c>
      <c r="K44" s="1336">
        <v>0</v>
      </c>
      <c r="L44" s="1336">
        <v>0</v>
      </c>
      <c r="M44" s="1322">
        <v>-135750</v>
      </c>
      <c r="N44" s="1324"/>
      <c r="O44" s="1325" t="s">
        <v>141</v>
      </c>
      <c r="P44" s="1326"/>
      <c r="Q44" s="265"/>
      <c r="R44" s="265"/>
      <c r="S44" s="265"/>
      <c r="T44" s="265"/>
    </row>
    <row r="45" spans="1:20" ht="18" customHeight="1" thickBot="1">
      <c r="A45" s="407"/>
      <c r="B45" s="376" t="s">
        <v>142</v>
      </c>
      <c r="C45" s="408"/>
      <c r="D45" s="1338">
        <v>3507452</v>
      </c>
      <c r="E45" s="1339">
        <v>3206379</v>
      </c>
      <c r="F45" s="1338">
        <v>301073</v>
      </c>
      <c r="G45" s="1339">
        <v>95034</v>
      </c>
      <c r="H45" s="1338">
        <v>206039</v>
      </c>
      <c r="I45" s="1339">
        <v>154925</v>
      </c>
      <c r="J45" s="1338">
        <v>26681</v>
      </c>
      <c r="K45" s="1338">
        <v>0</v>
      </c>
      <c r="L45" s="1338">
        <v>150000</v>
      </c>
      <c r="M45" s="1338">
        <v>31606</v>
      </c>
      <c r="N45" s="1329"/>
      <c r="O45" s="1330" t="s">
        <v>142</v>
      </c>
      <c r="P45" s="1331"/>
      <c r="Q45" s="265"/>
      <c r="R45" s="265"/>
      <c r="S45" s="265"/>
      <c r="T45" s="265"/>
    </row>
    <row r="46" spans="1:20" ht="18" customHeight="1">
      <c r="A46" s="415"/>
      <c r="B46" s="388" t="s">
        <v>143</v>
      </c>
      <c r="C46" s="416"/>
      <c r="D46" s="1340">
        <v>718680489</v>
      </c>
      <c r="E46" s="1341">
        <v>694927576</v>
      </c>
      <c r="F46" s="1340">
        <v>23752913</v>
      </c>
      <c r="G46" s="1341">
        <v>5913059</v>
      </c>
      <c r="H46" s="1340">
        <v>17839854</v>
      </c>
      <c r="I46" s="1341">
        <v>-308113</v>
      </c>
      <c r="J46" s="1340">
        <v>12148433</v>
      </c>
      <c r="K46" s="1340">
        <v>5999</v>
      </c>
      <c r="L46" s="1340">
        <v>15322125</v>
      </c>
      <c r="M46" s="1340">
        <v>-3475806</v>
      </c>
      <c r="N46" s="1342"/>
      <c r="O46" s="1343" t="s">
        <v>143</v>
      </c>
      <c r="P46" s="1344"/>
      <c r="Q46" s="265"/>
      <c r="R46" s="265"/>
      <c r="S46" s="265"/>
      <c r="T46" s="265"/>
    </row>
    <row r="47" spans="1:20" ht="18" customHeight="1" thickBot="1">
      <c r="A47" s="417"/>
      <c r="B47" s="391" t="s">
        <v>144</v>
      </c>
      <c r="C47" s="418"/>
      <c r="D47" s="1345">
        <v>277909759</v>
      </c>
      <c r="E47" s="1346">
        <v>266055261</v>
      </c>
      <c r="F47" s="1345">
        <v>11854498</v>
      </c>
      <c r="G47" s="1346">
        <v>2954206</v>
      </c>
      <c r="H47" s="1345">
        <v>8900292</v>
      </c>
      <c r="I47" s="1346">
        <v>1207928</v>
      </c>
      <c r="J47" s="1345">
        <v>6945813</v>
      </c>
      <c r="K47" s="1345">
        <v>206364</v>
      </c>
      <c r="L47" s="1345">
        <v>6283668</v>
      </c>
      <c r="M47" s="1345">
        <v>2076437</v>
      </c>
      <c r="N47" s="1347"/>
      <c r="O47" s="1348" t="s">
        <v>144</v>
      </c>
      <c r="P47" s="1349"/>
      <c r="Q47" s="265"/>
      <c r="R47" s="265"/>
      <c r="S47" s="265"/>
      <c r="T47" s="265"/>
    </row>
    <row r="48" spans="1:20" ht="18" customHeight="1" thickTop="1" thickBot="1">
      <c r="A48" s="419"/>
      <c r="B48" s="394" t="s">
        <v>145</v>
      </c>
      <c r="C48" s="420"/>
      <c r="D48" s="1350">
        <v>996590248</v>
      </c>
      <c r="E48" s="1351">
        <v>960982837</v>
      </c>
      <c r="F48" s="1350">
        <v>35607411</v>
      </c>
      <c r="G48" s="1351">
        <v>8867265</v>
      </c>
      <c r="H48" s="1350">
        <v>26740146</v>
      </c>
      <c r="I48" s="1351">
        <v>899815</v>
      </c>
      <c r="J48" s="1350">
        <v>19094246</v>
      </c>
      <c r="K48" s="1350">
        <v>212363</v>
      </c>
      <c r="L48" s="1350">
        <v>21605793</v>
      </c>
      <c r="M48" s="1350">
        <v>-1399369</v>
      </c>
      <c r="N48" s="1352"/>
      <c r="O48" s="1353" t="s">
        <v>145</v>
      </c>
      <c r="P48" s="1354"/>
      <c r="Q48" s="265"/>
      <c r="R48" s="265"/>
      <c r="S48" s="265"/>
      <c r="T48" s="265"/>
    </row>
    <row r="49" spans="1:20" ht="18" customHeight="1" thickTop="1" thickBot="1">
      <c r="A49" s="419"/>
      <c r="B49" s="394" t="s">
        <v>43</v>
      </c>
      <c r="C49" s="420"/>
      <c r="D49" s="1350">
        <v>43146334</v>
      </c>
      <c r="E49" s="1351">
        <v>41305147</v>
      </c>
      <c r="F49" s="1350">
        <v>1841187</v>
      </c>
      <c r="G49" s="1351">
        <v>506575</v>
      </c>
      <c r="H49" s="1350">
        <v>1334612</v>
      </c>
      <c r="I49" s="1351">
        <v>-362810</v>
      </c>
      <c r="J49" s="1350">
        <v>991190</v>
      </c>
      <c r="K49" s="1350">
        <v>0</v>
      </c>
      <c r="L49" s="1350">
        <v>340915</v>
      </c>
      <c r="M49" s="1350">
        <v>287465</v>
      </c>
      <c r="N49" s="1352"/>
      <c r="O49" s="1353" t="s">
        <v>43</v>
      </c>
      <c r="P49" s="1354"/>
      <c r="Q49" s="265"/>
      <c r="R49" s="265"/>
      <c r="S49" s="265"/>
      <c r="T49" s="265"/>
    </row>
    <row r="50" spans="1:20" ht="18" customHeight="1" thickTop="1" thickBot="1">
      <c r="A50" s="421"/>
      <c r="B50" s="397" t="s">
        <v>146</v>
      </c>
      <c r="C50" s="422"/>
      <c r="D50" s="1355">
        <v>1039736582</v>
      </c>
      <c r="E50" s="1356">
        <v>1002287984</v>
      </c>
      <c r="F50" s="1355">
        <v>37448598</v>
      </c>
      <c r="G50" s="1356">
        <v>9373840</v>
      </c>
      <c r="H50" s="1355">
        <v>28074758</v>
      </c>
      <c r="I50" s="1356">
        <v>537005</v>
      </c>
      <c r="J50" s="1355">
        <v>20085436</v>
      </c>
      <c r="K50" s="1355">
        <v>212363</v>
      </c>
      <c r="L50" s="1355">
        <v>21946708</v>
      </c>
      <c r="M50" s="1355">
        <v>-1111904</v>
      </c>
      <c r="N50" s="1357"/>
      <c r="O50" s="1358" t="s">
        <v>146</v>
      </c>
      <c r="P50" s="1359"/>
      <c r="Q50" s="265"/>
      <c r="R50" s="265"/>
      <c r="S50" s="265"/>
      <c r="T50" s="265"/>
    </row>
  </sheetData>
  <mergeCells count="9">
    <mergeCell ref="D1:M1"/>
    <mergeCell ref="A2:C4"/>
    <mergeCell ref="N2:P4"/>
    <mergeCell ref="I2:I3"/>
    <mergeCell ref="J2:J3"/>
    <mergeCell ref="K2:K3"/>
    <mergeCell ref="L2:L3"/>
    <mergeCell ref="D2:D3"/>
    <mergeCell ref="E2:E3"/>
  </mergeCells>
  <phoneticPr fontId="4"/>
  <pageMargins left="0.59055118110236227" right="0.59055118110236227" top="0.6692913385826772" bottom="0.6692913385826772" header="0" footer="0"/>
  <pageSetup paperSize="9"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C51"/>
  <sheetViews>
    <sheetView view="pageBreakPreview" zoomScale="85" zoomScaleNormal="100" zoomScaleSheetLayoutView="85"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21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2.453125" style="113" customWidth="1"/>
    <col min="5" max="5" width="7.453125" style="113" bestFit="1" customWidth="1"/>
    <col min="6" max="6" width="9.1796875" style="113" customWidth="1"/>
    <col min="7" max="9" width="12.453125" style="113" customWidth="1"/>
    <col min="10" max="11" width="8.26953125" style="113" bestFit="1" customWidth="1"/>
    <col min="12" max="12" width="12.453125" style="113" customWidth="1"/>
    <col min="13" max="13" width="7.453125" style="113" customWidth="1"/>
    <col min="14" max="14" width="8.81640625" style="113" customWidth="1"/>
    <col min="15" max="15" width="12.453125" style="113" customWidth="1"/>
    <col min="16" max="16" width="11.6328125" style="113" customWidth="1"/>
    <col min="17" max="17" width="8.81640625" style="113" customWidth="1"/>
    <col min="18" max="18" width="12.453125" style="113" customWidth="1"/>
    <col min="19" max="19" width="6.81640625" style="113" customWidth="1"/>
    <col min="20" max="20" width="8" style="113" customWidth="1"/>
    <col min="21" max="21" width="12.453125" style="113" customWidth="1"/>
    <col min="22" max="22" width="7" style="113" customWidth="1"/>
    <col min="23" max="23" width="8" style="113" customWidth="1"/>
    <col min="24" max="24" width="12.453125" style="113" customWidth="1"/>
    <col min="25" max="25" width="13.6328125" style="113" customWidth="1"/>
    <col min="26" max="26" width="1.6328125" style="113" customWidth="1"/>
    <col min="27" max="27" width="10.6328125" style="113" customWidth="1"/>
    <col min="28" max="28" width="1.6328125" style="113" customWidth="1"/>
    <col min="29" max="16384" width="9" style="113"/>
  </cols>
  <sheetData>
    <row r="1" spans="1:28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88" t="s">
        <v>227</v>
      </c>
    </row>
    <row r="2" spans="1:28" ht="15" customHeight="1">
      <c r="A2" s="1879" t="s">
        <v>104</v>
      </c>
      <c r="B2" s="1880"/>
      <c r="C2" s="1881"/>
      <c r="D2" s="1972" t="s">
        <v>498</v>
      </c>
      <c r="E2" s="1959"/>
      <c r="F2" s="1960"/>
      <c r="G2" s="1982" t="s">
        <v>200</v>
      </c>
      <c r="H2" s="1983"/>
      <c r="I2" s="1983"/>
      <c r="J2" s="1983"/>
      <c r="K2" s="1984"/>
      <c r="L2" s="1972" t="s">
        <v>499</v>
      </c>
      <c r="M2" s="1977"/>
      <c r="N2" s="1978"/>
      <c r="O2" s="1985" t="s">
        <v>214</v>
      </c>
      <c r="P2" s="1986"/>
      <c r="Q2" s="1987"/>
      <c r="R2" s="1972" t="s">
        <v>500</v>
      </c>
      <c r="S2" s="1977"/>
      <c r="T2" s="1978"/>
      <c r="U2" s="1972" t="s">
        <v>501</v>
      </c>
      <c r="V2" s="1977"/>
      <c r="W2" s="1978"/>
      <c r="X2" s="1750" t="s">
        <v>548</v>
      </c>
      <c r="Y2" s="1751"/>
      <c r="Z2" s="1879" t="s">
        <v>104</v>
      </c>
      <c r="AA2" s="1880"/>
      <c r="AB2" s="1881"/>
    </row>
    <row r="3" spans="1:28" ht="15" customHeight="1">
      <c r="A3" s="1915"/>
      <c r="B3" s="1916"/>
      <c r="C3" s="1917"/>
      <c r="D3" s="1961"/>
      <c r="E3" s="1962"/>
      <c r="F3" s="1963"/>
      <c r="G3" s="1973" t="s">
        <v>230</v>
      </c>
      <c r="H3" s="1975" t="s">
        <v>231</v>
      </c>
      <c r="I3" s="1966"/>
      <c r="J3" s="1966"/>
      <c r="K3" s="1967"/>
      <c r="L3" s="1979"/>
      <c r="M3" s="1980"/>
      <c r="N3" s="1981"/>
      <c r="O3" s="1931" t="s">
        <v>546</v>
      </c>
      <c r="P3" s="1918" t="s">
        <v>547</v>
      </c>
      <c r="Q3" s="1931" t="s">
        <v>218</v>
      </c>
      <c r="R3" s="1979"/>
      <c r="S3" s="1980"/>
      <c r="T3" s="1981"/>
      <c r="U3" s="1979"/>
      <c r="V3" s="1980"/>
      <c r="W3" s="1981"/>
      <c r="X3" s="1988" t="s">
        <v>233</v>
      </c>
      <c r="Y3" s="1990" t="s">
        <v>234</v>
      </c>
      <c r="Z3" s="1915"/>
      <c r="AA3" s="1916"/>
      <c r="AB3" s="1917"/>
    </row>
    <row r="4" spans="1:28" ht="15" customHeight="1" thickBot="1">
      <c r="A4" s="1882"/>
      <c r="B4" s="1883"/>
      <c r="C4" s="1884"/>
      <c r="D4" s="141" t="s">
        <v>182</v>
      </c>
      <c r="E4" s="140" t="s">
        <v>209</v>
      </c>
      <c r="F4" s="139" t="s">
        <v>183</v>
      </c>
      <c r="G4" s="1974"/>
      <c r="H4" s="1976"/>
      <c r="I4" s="54" t="s">
        <v>235</v>
      </c>
      <c r="J4" s="54" t="s">
        <v>232</v>
      </c>
      <c r="K4" s="87" t="s">
        <v>218</v>
      </c>
      <c r="L4" s="141" t="s">
        <v>182</v>
      </c>
      <c r="M4" s="140" t="s">
        <v>209</v>
      </c>
      <c r="N4" s="139" t="s">
        <v>183</v>
      </c>
      <c r="O4" s="1932"/>
      <c r="P4" s="1919"/>
      <c r="Q4" s="1932"/>
      <c r="R4" s="141" t="s">
        <v>182</v>
      </c>
      <c r="S4" s="140" t="s">
        <v>209</v>
      </c>
      <c r="T4" s="139" t="s">
        <v>183</v>
      </c>
      <c r="U4" s="141" t="s">
        <v>182</v>
      </c>
      <c r="V4" s="140" t="s">
        <v>209</v>
      </c>
      <c r="W4" s="139" t="s">
        <v>183</v>
      </c>
      <c r="X4" s="1989"/>
      <c r="Y4" s="1991"/>
      <c r="Z4" s="1882"/>
      <c r="AA4" s="1883"/>
      <c r="AB4" s="1884"/>
    </row>
    <row r="5" spans="1:28" ht="18" customHeight="1">
      <c r="A5" s="167"/>
      <c r="B5" s="1740" t="s">
        <v>106</v>
      </c>
      <c r="C5" s="169"/>
      <c r="D5" s="425">
        <v>948976</v>
      </c>
      <c r="E5" s="582">
        <v>0.51138424546417915</v>
      </c>
      <c r="F5" s="583">
        <v>-17.543158428883736</v>
      </c>
      <c r="G5" s="425">
        <v>623403</v>
      </c>
      <c r="H5" s="567">
        <v>325573</v>
      </c>
      <c r="I5" s="567">
        <v>281790</v>
      </c>
      <c r="J5" s="567">
        <v>0</v>
      </c>
      <c r="K5" s="563">
        <v>43783</v>
      </c>
      <c r="L5" s="425">
        <v>1211017</v>
      </c>
      <c r="M5" s="582">
        <v>0.65259291572104439</v>
      </c>
      <c r="N5" s="583">
        <v>35.170970460367336</v>
      </c>
      <c r="O5" s="428">
        <v>1151544</v>
      </c>
      <c r="P5" s="1742">
        <v>11400</v>
      </c>
      <c r="Q5" s="530">
        <v>48073</v>
      </c>
      <c r="R5" s="425">
        <v>4775119</v>
      </c>
      <c r="S5" s="582">
        <v>2.5732164215076732</v>
      </c>
      <c r="T5" s="583">
        <v>447.32231380329665</v>
      </c>
      <c r="U5" s="425">
        <v>6735268</v>
      </c>
      <c r="V5" s="582">
        <v>3.6295016356357075</v>
      </c>
      <c r="W5" s="583">
        <v>17.77462209140171</v>
      </c>
      <c r="X5" s="566">
        <v>5305549</v>
      </c>
      <c r="Y5" s="563">
        <v>1429719</v>
      </c>
      <c r="Z5" s="167"/>
      <c r="AA5" s="168" t="s">
        <v>106</v>
      </c>
      <c r="AB5" s="169"/>
    </row>
    <row r="6" spans="1:28" ht="18" customHeight="1">
      <c r="A6" s="147"/>
      <c r="B6" s="148" t="s">
        <v>107</v>
      </c>
      <c r="C6" s="149"/>
      <c r="D6" s="428">
        <v>499765</v>
      </c>
      <c r="E6" s="528">
        <v>0.82542620236543951</v>
      </c>
      <c r="F6" s="491">
        <v>20.285306498701512</v>
      </c>
      <c r="G6" s="428">
        <v>459569</v>
      </c>
      <c r="H6" s="570">
        <v>40196</v>
      </c>
      <c r="I6" s="570">
        <v>40196</v>
      </c>
      <c r="J6" s="570">
        <v>0</v>
      </c>
      <c r="K6" s="530">
        <v>0</v>
      </c>
      <c r="L6" s="428">
        <v>62981</v>
      </c>
      <c r="M6" s="528">
        <v>0.10402122527823626</v>
      </c>
      <c r="N6" s="491">
        <v>-45.092107442699842</v>
      </c>
      <c r="O6" s="428">
        <v>44681</v>
      </c>
      <c r="P6" s="1742">
        <v>15550</v>
      </c>
      <c r="Q6" s="530">
        <v>2750</v>
      </c>
      <c r="R6" s="428">
        <v>3481917</v>
      </c>
      <c r="S6" s="528">
        <v>5.7508339444772325</v>
      </c>
      <c r="T6" s="491">
        <v>5832.9283669574697</v>
      </c>
      <c r="U6" s="428">
        <v>1803670</v>
      </c>
      <c r="V6" s="528">
        <v>2.9789930835902321</v>
      </c>
      <c r="W6" s="491">
        <v>-34.752662281802863</v>
      </c>
      <c r="X6" s="492">
        <v>1474095</v>
      </c>
      <c r="Y6" s="530">
        <v>329575</v>
      </c>
      <c r="Z6" s="147"/>
      <c r="AA6" s="148" t="s">
        <v>107</v>
      </c>
      <c r="AB6" s="149"/>
    </row>
    <row r="7" spans="1:28" ht="18" customHeight="1">
      <c r="A7" s="147"/>
      <c r="B7" s="148" t="s">
        <v>108</v>
      </c>
      <c r="C7" s="149"/>
      <c r="D7" s="428">
        <v>281095</v>
      </c>
      <c r="E7" s="528">
        <v>0.72415102601866044</v>
      </c>
      <c r="F7" s="491">
        <v>86.256775202427804</v>
      </c>
      <c r="G7" s="428">
        <v>172656</v>
      </c>
      <c r="H7" s="570">
        <v>108439</v>
      </c>
      <c r="I7" s="570">
        <v>107676</v>
      </c>
      <c r="J7" s="570">
        <v>568</v>
      </c>
      <c r="K7" s="530">
        <v>195</v>
      </c>
      <c r="L7" s="428">
        <v>2411347</v>
      </c>
      <c r="M7" s="528">
        <v>6.2120614174461268</v>
      </c>
      <c r="N7" s="491">
        <v>50.650339711050371</v>
      </c>
      <c r="O7" s="428">
        <v>2328448</v>
      </c>
      <c r="P7" s="1742">
        <v>74200</v>
      </c>
      <c r="Q7" s="530">
        <v>8699</v>
      </c>
      <c r="R7" s="428">
        <v>1223125</v>
      </c>
      <c r="S7" s="528">
        <v>3.1509888959215715</v>
      </c>
      <c r="T7" s="491">
        <v>-23.286910873266997</v>
      </c>
      <c r="U7" s="428">
        <v>1044702</v>
      </c>
      <c r="V7" s="528">
        <v>2.6913393165433277</v>
      </c>
      <c r="W7" s="491">
        <v>-23.317419911742167</v>
      </c>
      <c r="X7" s="492">
        <v>357199</v>
      </c>
      <c r="Y7" s="530">
        <v>687503</v>
      </c>
      <c r="Z7" s="147"/>
      <c r="AA7" s="148" t="s">
        <v>108</v>
      </c>
      <c r="AB7" s="149"/>
    </row>
    <row r="8" spans="1:28" ht="18" customHeight="1">
      <c r="A8" s="147"/>
      <c r="B8" s="148" t="s">
        <v>109</v>
      </c>
      <c r="C8" s="149"/>
      <c r="D8" s="428">
        <v>481753</v>
      </c>
      <c r="E8" s="528">
        <v>0.74799032902271034</v>
      </c>
      <c r="F8" s="491">
        <v>12.571737017235577</v>
      </c>
      <c r="G8" s="428">
        <v>477656</v>
      </c>
      <c r="H8" s="570">
        <v>4097</v>
      </c>
      <c r="I8" s="570">
        <v>3496</v>
      </c>
      <c r="J8" s="570">
        <v>0</v>
      </c>
      <c r="K8" s="530">
        <v>601</v>
      </c>
      <c r="L8" s="428">
        <v>732656</v>
      </c>
      <c r="M8" s="528">
        <v>1.1375530666139348</v>
      </c>
      <c r="N8" s="491">
        <v>-17.394902462178869</v>
      </c>
      <c r="O8" s="428">
        <v>706629</v>
      </c>
      <c r="P8" s="1742">
        <v>18450</v>
      </c>
      <c r="Q8" s="530">
        <v>7577</v>
      </c>
      <c r="R8" s="428">
        <v>5892193</v>
      </c>
      <c r="S8" s="528">
        <v>9.1484710644984268</v>
      </c>
      <c r="T8" s="491">
        <v>653.49181889678187</v>
      </c>
      <c r="U8" s="428">
        <v>1482865</v>
      </c>
      <c r="V8" s="528">
        <v>2.3023596723762205</v>
      </c>
      <c r="W8" s="491">
        <v>-75.158410958500227</v>
      </c>
      <c r="X8" s="492">
        <v>884307</v>
      </c>
      <c r="Y8" s="530">
        <v>598558</v>
      </c>
      <c r="Z8" s="147"/>
      <c r="AA8" s="148" t="s">
        <v>109</v>
      </c>
      <c r="AB8" s="149"/>
    </row>
    <row r="9" spans="1:28" ht="18" customHeight="1">
      <c r="A9" s="150"/>
      <c r="B9" s="151" t="s">
        <v>110</v>
      </c>
      <c r="C9" s="152"/>
      <c r="D9" s="431">
        <v>2282642</v>
      </c>
      <c r="E9" s="531">
        <v>4.0879223458762457</v>
      </c>
      <c r="F9" s="496">
        <v>2.1615273552081908</v>
      </c>
      <c r="G9" s="431">
        <v>2247594</v>
      </c>
      <c r="H9" s="572">
        <v>35048</v>
      </c>
      <c r="I9" s="572">
        <v>14728</v>
      </c>
      <c r="J9" s="572">
        <v>0</v>
      </c>
      <c r="K9" s="533">
        <v>20320</v>
      </c>
      <c r="L9" s="431">
        <v>829737</v>
      </c>
      <c r="M9" s="531">
        <v>1.4859537428560055</v>
      </c>
      <c r="N9" s="496">
        <v>52.768940147146552</v>
      </c>
      <c r="O9" s="431">
        <v>810465</v>
      </c>
      <c r="P9" s="1743">
        <v>6300</v>
      </c>
      <c r="Q9" s="533">
        <v>12972</v>
      </c>
      <c r="R9" s="431">
        <v>4701140</v>
      </c>
      <c r="S9" s="531">
        <v>8.4191455590025299</v>
      </c>
      <c r="T9" s="496">
        <v>773.4103605938493</v>
      </c>
      <c r="U9" s="431">
        <v>2649547</v>
      </c>
      <c r="V9" s="531">
        <v>4.7450026713559845</v>
      </c>
      <c r="W9" s="496">
        <v>-51.153914152982971</v>
      </c>
      <c r="X9" s="497">
        <v>1551695</v>
      </c>
      <c r="Y9" s="533">
        <v>1097852</v>
      </c>
      <c r="Z9" s="150"/>
      <c r="AA9" s="151" t="s">
        <v>110</v>
      </c>
      <c r="AB9" s="152"/>
    </row>
    <row r="10" spans="1:28" ht="18" customHeight="1">
      <c r="A10" s="170"/>
      <c r="B10" s="144" t="s">
        <v>111</v>
      </c>
      <c r="C10" s="146"/>
      <c r="D10" s="434">
        <v>62768</v>
      </c>
      <c r="E10" s="525">
        <v>0.17032275277039721</v>
      </c>
      <c r="F10" s="500">
        <v>-10.00616513971927</v>
      </c>
      <c r="G10" s="434">
        <v>58678</v>
      </c>
      <c r="H10" s="574">
        <v>4090</v>
      </c>
      <c r="I10" s="574">
        <v>3839</v>
      </c>
      <c r="J10" s="574">
        <v>0</v>
      </c>
      <c r="K10" s="527">
        <v>251</v>
      </c>
      <c r="L10" s="434">
        <v>835086</v>
      </c>
      <c r="M10" s="525">
        <v>2.2660296061690657</v>
      </c>
      <c r="N10" s="500">
        <v>36.898670990142676</v>
      </c>
      <c r="O10" s="434">
        <v>828199</v>
      </c>
      <c r="P10" s="1744">
        <v>3057</v>
      </c>
      <c r="Q10" s="527">
        <v>3830</v>
      </c>
      <c r="R10" s="434">
        <v>2286451</v>
      </c>
      <c r="S10" s="525">
        <v>6.2043498023615129</v>
      </c>
      <c r="T10" s="500">
        <v>280.14381432157882</v>
      </c>
      <c r="U10" s="434">
        <v>760868</v>
      </c>
      <c r="V10" s="525">
        <v>2.0646369528247925</v>
      </c>
      <c r="W10" s="500">
        <v>-54.894499434749591</v>
      </c>
      <c r="X10" s="487">
        <v>417012</v>
      </c>
      <c r="Y10" s="527">
        <v>343856</v>
      </c>
      <c r="Z10" s="145"/>
      <c r="AA10" s="144" t="s">
        <v>111</v>
      </c>
      <c r="AB10" s="181"/>
    </row>
    <row r="11" spans="1:28" ht="18" customHeight="1">
      <c r="A11" s="147"/>
      <c r="B11" s="148" t="s">
        <v>112</v>
      </c>
      <c r="C11" s="149"/>
      <c r="D11" s="428">
        <v>1371309</v>
      </c>
      <c r="E11" s="528">
        <v>1.6375525631756718</v>
      </c>
      <c r="F11" s="491">
        <v>1.0601928038658053</v>
      </c>
      <c r="G11" s="428">
        <v>1362438</v>
      </c>
      <c r="H11" s="570">
        <v>8871</v>
      </c>
      <c r="I11" s="570">
        <v>8397</v>
      </c>
      <c r="J11" s="570">
        <v>0</v>
      </c>
      <c r="K11" s="530">
        <v>474</v>
      </c>
      <c r="L11" s="428">
        <v>127657</v>
      </c>
      <c r="M11" s="528">
        <v>0.15244197154493752</v>
      </c>
      <c r="N11" s="491">
        <v>5.7454792455330885</v>
      </c>
      <c r="O11" s="428">
        <v>100950</v>
      </c>
      <c r="P11" s="1742">
        <v>19800</v>
      </c>
      <c r="Q11" s="530">
        <v>6907</v>
      </c>
      <c r="R11" s="428">
        <v>2377062</v>
      </c>
      <c r="S11" s="528">
        <v>2.838575383759232</v>
      </c>
      <c r="T11" s="491">
        <v>2608.8716937698714</v>
      </c>
      <c r="U11" s="428">
        <v>3156973</v>
      </c>
      <c r="V11" s="528">
        <v>3.7699083343188082</v>
      </c>
      <c r="W11" s="491">
        <v>80.538968042556547</v>
      </c>
      <c r="X11" s="492">
        <v>2013564</v>
      </c>
      <c r="Y11" s="530">
        <v>1143409</v>
      </c>
      <c r="Z11" s="147"/>
      <c r="AA11" s="148" t="s">
        <v>112</v>
      </c>
      <c r="AB11" s="149"/>
    </row>
    <row r="12" spans="1:28" ht="18" customHeight="1">
      <c r="A12" s="147"/>
      <c r="B12" s="148" t="s">
        <v>113</v>
      </c>
      <c r="C12" s="149"/>
      <c r="D12" s="428">
        <v>111774</v>
      </c>
      <c r="E12" s="528">
        <v>0.34107274570792229</v>
      </c>
      <c r="F12" s="491">
        <v>-12.415862841739866</v>
      </c>
      <c r="G12" s="428">
        <v>111437</v>
      </c>
      <c r="H12" s="570">
        <v>337</v>
      </c>
      <c r="I12" s="570">
        <v>337</v>
      </c>
      <c r="J12" s="570">
        <v>0</v>
      </c>
      <c r="K12" s="530">
        <v>0</v>
      </c>
      <c r="L12" s="428">
        <v>351760</v>
      </c>
      <c r="M12" s="528">
        <v>1.0733779683130134</v>
      </c>
      <c r="N12" s="491">
        <v>-38.60021190397643</v>
      </c>
      <c r="O12" s="428">
        <v>345635</v>
      </c>
      <c r="P12" s="1742">
        <v>0</v>
      </c>
      <c r="Q12" s="530">
        <v>6125</v>
      </c>
      <c r="R12" s="428">
        <v>642405</v>
      </c>
      <c r="S12" s="528">
        <v>1.9602665844158553</v>
      </c>
      <c r="T12" s="491">
        <v>13.659163167923738</v>
      </c>
      <c r="U12" s="428">
        <v>497417</v>
      </c>
      <c r="V12" s="528">
        <v>1.5178429863098537</v>
      </c>
      <c r="W12" s="491">
        <v>-69.189674000231662</v>
      </c>
      <c r="X12" s="492">
        <v>151023</v>
      </c>
      <c r="Y12" s="530">
        <v>346394</v>
      </c>
      <c r="Z12" s="147"/>
      <c r="AA12" s="148" t="s">
        <v>113</v>
      </c>
      <c r="AB12" s="149"/>
    </row>
    <row r="13" spans="1:28" ht="18" customHeight="1">
      <c r="A13" s="147"/>
      <c r="B13" s="148" t="s">
        <v>36</v>
      </c>
      <c r="C13" s="149"/>
      <c r="D13" s="428">
        <v>526847</v>
      </c>
      <c r="E13" s="528">
        <v>0.6597745908632251</v>
      </c>
      <c r="F13" s="491">
        <v>-14.504672775867412</v>
      </c>
      <c r="G13" s="428">
        <v>505940</v>
      </c>
      <c r="H13" s="570">
        <v>20907</v>
      </c>
      <c r="I13" s="570">
        <v>18802</v>
      </c>
      <c r="J13" s="570">
        <v>0</v>
      </c>
      <c r="K13" s="530">
        <v>2105</v>
      </c>
      <c r="L13" s="428">
        <v>372460</v>
      </c>
      <c r="M13" s="528">
        <v>0.46643455142179197</v>
      </c>
      <c r="N13" s="491">
        <v>7.6324671721842057</v>
      </c>
      <c r="O13" s="428">
        <v>365669</v>
      </c>
      <c r="P13" s="1742">
        <v>3900</v>
      </c>
      <c r="Q13" s="530">
        <v>2891</v>
      </c>
      <c r="R13" s="428">
        <v>4723081</v>
      </c>
      <c r="S13" s="528">
        <v>5.9147510271271777</v>
      </c>
      <c r="T13" s="491">
        <v>1456.6713578041522</v>
      </c>
      <c r="U13" s="428">
        <v>2802542</v>
      </c>
      <c r="V13" s="528">
        <v>3.5096451178938186</v>
      </c>
      <c r="W13" s="491">
        <v>-27.847546274067088</v>
      </c>
      <c r="X13" s="492">
        <v>2220558</v>
      </c>
      <c r="Y13" s="530">
        <v>581984</v>
      </c>
      <c r="Z13" s="147"/>
      <c r="AA13" s="148" t="s">
        <v>36</v>
      </c>
      <c r="AB13" s="149"/>
    </row>
    <row r="14" spans="1:28" ht="18" customHeight="1">
      <c r="A14" s="150"/>
      <c r="B14" s="151" t="s">
        <v>37</v>
      </c>
      <c r="C14" s="152"/>
      <c r="D14" s="431">
        <v>168077</v>
      </c>
      <c r="E14" s="531">
        <v>0.36342025123711152</v>
      </c>
      <c r="F14" s="496">
        <v>11.88425284907871</v>
      </c>
      <c r="G14" s="431">
        <v>113281</v>
      </c>
      <c r="H14" s="572">
        <v>54796</v>
      </c>
      <c r="I14" s="572">
        <v>39256</v>
      </c>
      <c r="J14" s="572">
        <v>15540</v>
      </c>
      <c r="K14" s="533">
        <v>0</v>
      </c>
      <c r="L14" s="431">
        <v>1364904</v>
      </c>
      <c r="M14" s="531">
        <v>2.9512292258580199</v>
      </c>
      <c r="N14" s="496">
        <v>3.6665605876826346</v>
      </c>
      <c r="O14" s="431">
        <v>1182881</v>
      </c>
      <c r="P14" s="1743">
        <v>179200</v>
      </c>
      <c r="Q14" s="533">
        <v>2823</v>
      </c>
      <c r="R14" s="431">
        <v>3002443</v>
      </c>
      <c r="S14" s="531">
        <v>6.4919565995651203</v>
      </c>
      <c r="T14" s="496">
        <v>128.64641796977926</v>
      </c>
      <c r="U14" s="431">
        <v>1329566</v>
      </c>
      <c r="V14" s="531">
        <v>2.8748205272364533</v>
      </c>
      <c r="W14" s="496">
        <v>-36.488360439682225</v>
      </c>
      <c r="X14" s="497">
        <v>1169424</v>
      </c>
      <c r="Y14" s="533">
        <v>160142</v>
      </c>
      <c r="Z14" s="150"/>
      <c r="AA14" s="151" t="s">
        <v>37</v>
      </c>
      <c r="AB14" s="152"/>
    </row>
    <row r="15" spans="1:28" ht="18" customHeight="1">
      <c r="A15" s="170"/>
      <c r="B15" s="144" t="s">
        <v>38</v>
      </c>
      <c r="C15" s="146"/>
      <c r="D15" s="434">
        <v>690893</v>
      </c>
      <c r="E15" s="525">
        <v>2.0299090994616176</v>
      </c>
      <c r="F15" s="500">
        <v>290.8075300080323</v>
      </c>
      <c r="G15" s="434">
        <v>143639</v>
      </c>
      <c r="H15" s="574">
        <v>547254</v>
      </c>
      <c r="I15" s="574">
        <v>546905</v>
      </c>
      <c r="J15" s="574">
        <v>0</v>
      </c>
      <c r="K15" s="527">
        <v>349</v>
      </c>
      <c r="L15" s="434">
        <v>366604</v>
      </c>
      <c r="M15" s="525">
        <v>1.0771172895065182</v>
      </c>
      <c r="N15" s="500">
        <v>1.9069115815691158</v>
      </c>
      <c r="O15" s="434">
        <v>357053</v>
      </c>
      <c r="P15" s="1744">
        <v>7220</v>
      </c>
      <c r="Q15" s="527">
        <v>2331</v>
      </c>
      <c r="R15" s="434">
        <v>2959287</v>
      </c>
      <c r="S15" s="525">
        <v>8.6946656127916651</v>
      </c>
      <c r="T15" s="500">
        <v>732.96844653362234</v>
      </c>
      <c r="U15" s="434">
        <v>2377083</v>
      </c>
      <c r="V15" s="525">
        <v>6.9840950941397884</v>
      </c>
      <c r="W15" s="500">
        <v>-16.251562081074255</v>
      </c>
      <c r="X15" s="487">
        <v>2003067</v>
      </c>
      <c r="Y15" s="527">
        <v>374016</v>
      </c>
      <c r="Z15" s="145"/>
      <c r="AA15" s="144" t="s">
        <v>38</v>
      </c>
      <c r="AB15" s="181"/>
    </row>
    <row r="16" spans="1:28" ht="18" customHeight="1">
      <c r="A16" s="147"/>
      <c r="B16" s="148" t="s">
        <v>114</v>
      </c>
      <c r="C16" s="149"/>
      <c r="D16" s="428">
        <v>126893</v>
      </c>
      <c r="E16" s="528">
        <v>1.7781916376941371</v>
      </c>
      <c r="F16" s="491">
        <v>117.25649322855136</v>
      </c>
      <c r="G16" s="428">
        <v>59052</v>
      </c>
      <c r="H16" s="570">
        <v>67841</v>
      </c>
      <c r="I16" s="570">
        <v>67672</v>
      </c>
      <c r="J16" s="570">
        <v>169</v>
      </c>
      <c r="K16" s="530">
        <v>0</v>
      </c>
      <c r="L16" s="428">
        <v>296694</v>
      </c>
      <c r="M16" s="528">
        <v>4.1576666148173995</v>
      </c>
      <c r="N16" s="491">
        <v>-25.988400374181477</v>
      </c>
      <c r="O16" s="428">
        <v>231724</v>
      </c>
      <c r="P16" s="1742">
        <v>2800</v>
      </c>
      <c r="Q16" s="530">
        <v>62170</v>
      </c>
      <c r="R16" s="428">
        <v>373662</v>
      </c>
      <c r="S16" s="528">
        <v>5.2362434785533214</v>
      </c>
      <c r="T16" s="491">
        <v>33.943434777933113</v>
      </c>
      <c r="U16" s="428">
        <v>496531</v>
      </c>
      <c r="V16" s="528">
        <v>6.9580455348672308</v>
      </c>
      <c r="W16" s="491">
        <v>120.10328472006738</v>
      </c>
      <c r="X16" s="492">
        <v>389120</v>
      </c>
      <c r="Y16" s="530">
        <v>107411</v>
      </c>
      <c r="Z16" s="147"/>
      <c r="AA16" s="148" t="s">
        <v>114</v>
      </c>
      <c r="AB16" s="149"/>
    </row>
    <row r="17" spans="1:28" ht="18" customHeight="1">
      <c r="A17" s="147"/>
      <c r="B17" s="148" t="s">
        <v>115</v>
      </c>
      <c r="C17" s="149"/>
      <c r="D17" s="428">
        <v>28430</v>
      </c>
      <c r="E17" s="528">
        <v>0.51416940932551036</v>
      </c>
      <c r="F17" s="491">
        <v>-19.189335152497087</v>
      </c>
      <c r="G17" s="428">
        <v>18720</v>
      </c>
      <c r="H17" s="570">
        <v>9710</v>
      </c>
      <c r="I17" s="570">
        <v>9017</v>
      </c>
      <c r="J17" s="570">
        <v>0</v>
      </c>
      <c r="K17" s="530">
        <v>693</v>
      </c>
      <c r="L17" s="428">
        <v>485470</v>
      </c>
      <c r="M17" s="528">
        <v>8.77994453553484</v>
      </c>
      <c r="N17" s="491">
        <v>64.795698413722178</v>
      </c>
      <c r="O17" s="428">
        <v>459138</v>
      </c>
      <c r="P17" s="1742">
        <v>0</v>
      </c>
      <c r="Q17" s="530">
        <v>26332</v>
      </c>
      <c r="R17" s="428">
        <v>451089</v>
      </c>
      <c r="S17" s="528">
        <v>8.1581485994806577</v>
      </c>
      <c r="T17" s="491">
        <v>60.954331529049909</v>
      </c>
      <c r="U17" s="428">
        <v>267823</v>
      </c>
      <c r="V17" s="528">
        <v>4.8437000954550173</v>
      </c>
      <c r="W17" s="491">
        <v>-1.4302065813057352</v>
      </c>
      <c r="X17" s="492">
        <v>227474</v>
      </c>
      <c r="Y17" s="530">
        <v>40349</v>
      </c>
      <c r="Z17" s="147"/>
      <c r="AA17" s="148" t="s">
        <v>115</v>
      </c>
      <c r="AB17" s="149"/>
    </row>
    <row r="18" spans="1:28" ht="18" customHeight="1">
      <c r="A18" s="147"/>
      <c r="B18" s="148" t="s">
        <v>116</v>
      </c>
      <c r="C18" s="149"/>
      <c r="D18" s="428">
        <v>6357</v>
      </c>
      <c r="E18" s="528">
        <v>0.17213978389511414</v>
      </c>
      <c r="F18" s="491">
        <v>34.142224097910955</v>
      </c>
      <c r="G18" s="428">
        <v>6357</v>
      </c>
      <c r="H18" s="570">
        <v>0</v>
      </c>
      <c r="I18" s="570">
        <v>0</v>
      </c>
      <c r="J18" s="570">
        <v>0</v>
      </c>
      <c r="K18" s="530">
        <v>0</v>
      </c>
      <c r="L18" s="428">
        <v>110925</v>
      </c>
      <c r="M18" s="528">
        <v>3.0037133126577844</v>
      </c>
      <c r="N18" s="491">
        <v>-0.55582948585772551</v>
      </c>
      <c r="O18" s="428">
        <v>110690</v>
      </c>
      <c r="P18" s="1742">
        <v>0</v>
      </c>
      <c r="Q18" s="530">
        <v>235</v>
      </c>
      <c r="R18" s="428">
        <v>294378</v>
      </c>
      <c r="S18" s="528">
        <v>7.9713961465275931</v>
      </c>
      <c r="T18" s="491">
        <v>165.33687863355715</v>
      </c>
      <c r="U18" s="428">
        <v>130103</v>
      </c>
      <c r="V18" s="528">
        <v>3.523030093456982</v>
      </c>
      <c r="W18" s="491">
        <v>-28.903133436068941</v>
      </c>
      <c r="X18" s="492">
        <v>102565</v>
      </c>
      <c r="Y18" s="530">
        <v>27538</v>
      </c>
      <c r="Z18" s="147"/>
      <c r="AA18" s="148" t="s">
        <v>116</v>
      </c>
      <c r="AB18" s="149"/>
    </row>
    <row r="19" spans="1:28" ht="18" customHeight="1">
      <c r="A19" s="150"/>
      <c r="B19" s="151" t="s">
        <v>117</v>
      </c>
      <c r="C19" s="152"/>
      <c r="D19" s="431">
        <v>52603</v>
      </c>
      <c r="E19" s="531">
        <v>0.57402948444507018</v>
      </c>
      <c r="F19" s="496">
        <v>-50.234621861459573</v>
      </c>
      <c r="G19" s="431">
        <v>21653</v>
      </c>
      <c r="H19" s="572">
        <v>30950</v>
      </c>
      <c r="I19" s="572">
        <v>29746</v>
      </c>
      <c r="J19" s="572">
        <v>0</v>
      </c>
      <c r="K19" s="533">
        <v>1204</v>
      </c>
      <c r="L19" s="431">
        <v>386187</v>
      </c>
      <c r="M19" s="531">
        <v>4.2142601089175198</v>
      </c>
      <c r="N19" s="496">
        <v>-11.658214209735307</v>
      </c>
      <c r="O19" s="431">
        <v>344468</v>
      </c>
      <c r="P19" s="1743">
        <v>38376</v>
      </c>
      <c r="Q19" s="533">
        <v>3343</v>
      </c>
      <c r="R19" s="431">
        <v>1150723</v>
      </c>
      <c r="S19" s="531">
        <v>12.557248263959934</v>
      </c>
      <c r="T19" s="496">
        <v>164.65631245702039</v>
      </c>
      <c r="U19" s="431">
        <v>724178</v>
      </c>
      <c r="V19" s="531">
        <v>7.9025820578001635</v>
      </c>
      <c r="W19" s="496">
        <v>-18.456412491118549</v>
      </c>
      <c r="X19" s="497">
        <v>548146</v>
      </c>
      <c r="Y19" s="533">
        <v>176032</v>
      </c>
      <c r="Z19" s="150"/>
      <c r="AA19" s="151" t="s">
        <v>117</v>
      </c>
      <c r="AB19" s="152"/>
    </row>
    <row r="20" spans="1:28" ht="18" customHeight="1">
      <c r="A20" s="145"/>
      <c r="B20" s="144" t="s">
        <v>118</v>
      </c>
      <c r="C20" s="146"/>
      <c r="D20" s="434">
        <v>31442</v>
      </c>
      <c r="E20" s="525">
        <v>0.29862838185340118</v>
      </c>
      <c r="F20" s="500">
        <v>-5.7409239439997606</v>
      </c>
      <c r="G20" s="434">
        <v>29477</v>
      </c>
      <c r="H20" s="574">
        <v>1965</v>
      </c>
      <c r="I20" s="574">
        <v>1770</v>
      </c>
      <c r="J20" s="574">
        <v>0</v>
      </c>
      <c r="K20" s="527">
        <v>195</v>
      </c>
      <c r="L20" s="434">
        <v>304131</v>
      </c>
      <c r="M20" s="525">
        <v>2.8885614274364468</v>
      </c>
      <c r="N20" s="500">
        <v>26.073024532196953</v>
      </c>
      <c r="O20" s="434">
        <v>271566</v>
      </c>
      <c r="P20" s="1744">
        <v>24910</v>
      </c>
      <c r="Q20" s="527">
        <v>7655</v>
      </c>
      <c r="R20" s="434">
        <v>457476</v>
      </c>
      <c r="S20" s="525">
        <v>4.344994517421493</v>
      </c>
      <c r="T20" s="500">
        <v>125.05165390897105</v>
      </c>
      <c r="U20" s="434">
        <v>169017</v>
      </c>
      <c r="V20" s="525">
        <v>1.6052818909648341</v>
      </c>
      <c r="W20" s="500">
        <v>-78.167578627563429</v>
      </c>
      <c r="X20" s="487">
        <v>77130</v>
      </c>
      <c r="Y20" s="527">
        <v>91887</v>
      </c>
      <c r="Z20" s="145"/>
      <c r="AA20" s="153" t="s">
        <v>118</v>
      </c>
      <c r="AB20" s="146"/>
    </row>
    <row r="21" spans="1:28" ht="18" customHeight="1">
      <c r="A21" s="147"/>
      <c r="B21" s="148" t="s">
        <v>119</v>
      </c>
      <c r="C21" s="149"/>
      <c r="D21" s="428">
        <v>1944958</v>
      </c>
      <c r="E21" s="528">
        <v>11.300412767383271</v>
      </c>
      <c r="F21" s="491">
        <v>0.98594525664743315</v>
      </c>
      <c r="G21" s="428">
        <v>1944546</v>
      </c>
      <c r="H21" s="570">
        <v>412</v>
      </c>
      <c r="I21" s="570">
        <v>0</v>
      </c>
      <c r="J21" s="570">
        <v>0</v>
      </c>
      <c r="K21" s="530">
        <v>412</v>
      </c>
      <c r="L21" s="428">
        <v>3488724</v>
      </c>
      <c r="M21" s="528">
        <v>20.269857360146819</v>
      </c>
      <c r="N21" s="491">
        <v>16.939149625238866</v>
      </c>
      <c r="O21" s="428">
        <v>3456480</v>
      </c>
      <c r="P21" s="1742">
        <v>17710</v>
      </c>
      <c r="Q21" s="530">
        <v>14534</v>
      </c>
      <c r="R21" s="428">
        <v>4039445</v>
      </c>
      <c r="S21" s="528">
        <v>23.469604922647438</v>
      </c>
      <c r="T21" s="491">
        <v>39.765590589023368</v>
      </c>
      <c r="U21" s="428">
        <v>663078</v>
      </c>
      <c r="V21" s="528">
        <v>3.8525536782650138</v>
      </c>
      <c r="W21" s="491">
        <v>-71.698794501931772</v>
      </c>
      <c r="X21" s="492">
        <v>243182</v>
      </c>
      <c r="Y21" s="530">
        <v>419896</v>
      </c>
      <c r="Z21" s="147"/>
      <c r="AA21" s="148" t="s">
        <v>119</v>
      </c>
      <c r="AB21" s="149"/>
    </row>
    <row r="22" spans="1:28" ht="18" customHeight="1">
      <c r="A22" s="147"/>
      <c r="B22" s="148" t="s">
        <v>120</v>
      </c>
      <c r="C22" s="149"/>
      <c r="D22" s="428">
        <v>2159380</v>
      </c>
      <c r="E22" s="528">
        <v>23.13491873026539</v>
      </c>
      <c r="F22" s="491">
        <v>1.8935463519894531</v>
      </c>
      <c r="G22" s="428">
        <v>2159380</v>
      </c>
      <c r="H22" s="570">
        <v>0</v>
      </c>
      <c r="I22" s="570">
        <v>0</v>
      </c>
      <c r="J22" s="570">
        <v>0</v>
      </c>
      <c r="K22" s="530">
        <v>0</v>
      </c>
      <c r="L22" s="428">
        <v>132322</v>
      </c>
      <c r="M22" s="528">
        <v>1.4176563255314845</v>
      </c>
      <c r="N22" s="491">
        <v>24.648630317645729</v>
      </c>
      <c r="O22" s="428">
        <v>127894</v>
      </c>
      <c r="P22" s="1742">
        <v>2500</v>
      </c>
      <c r="Q22" s="530">
        <v>1928</v>
      </c>
      <c r="R22" s="428">
        <v>897595</v>
      </c>
      <c r="S22" s="528">
        <v>9.6165507588717887</v>
      </c>
      <c r="T22" s="491">
        <v>869.00065852684315</v>
      </c>
      <c r="U22" s="428">
        <v>114597</v>
      </c>
      <c r="V22" s="528">
        <v>1.2277562456502435</v>
      </c>
      <c r="W22" s="491">
        <v>-93.480501866582301</v>
      </c>
      <c r="X22" s="492">
        <v>31089</v>
      </c>
      <c r="Y22" s="530">
        <v>83508</v>
      </c>
      <c r="Z22" s="147"/>
      <c r="AA22" s="148" t="s">
        <v>120</v>
      </c>
      <c r="AB22" s="149"/>
    </row>
    <row r="23" spans="1:28" ht="18" customHeight="1">
      <c r="A23" s="147"/>
      <c r="B23" s="148" t="s">
        <v>121</v>
      </c>
      <c r="C23" s="149"/>
      <c r="D23" s="428">
        <v>2223231</v>
      </c>
      <c r="E23" s="528">
        <v>18.546573549127505</v>
      </c>
      <c r="F23" s="491">
        <v>2.2455818907534622</v>
      </c>
      <c r="G23" s="428">
        <v>2215371</v>
      </c>
      <c r="H23" s="570">
        <v>7860</v>
      </c>
      <c r="I23" s="570">
        <v>7833</v>
      </c>
      <c r="J23" s="570">
        <v>0</v>
      </c>
      <c r="K23" s="530">
        <v>27</v>
      </c>
      <c r="L23" s="428">
        <v>180159</v>
      </c>
      <c r="M23" s="528">
        <v>1.5029172155467705</v>
      </c>
      <c r="N23" s="491">
        <v>-14.973617888864766</v>
      </c>
      <c r="O23" s="428">
        <v>176556</v>
      </c>
      <c r="P23" s="1742">
        <v>0</v>
      </c>
      <c r="Q23" s="530">
        <v>3603</v>
      </c>
      <c r="R23" s="428">
        <v>572329</v>
      </c>
      <c r="S23" s="528">
        <v>4.7744664826995464</v>
      </c>
      <c r="T23" s="491">
        <v>180.09210320256832</v>
      </c>
      <c r="U23" s="428">
        <v>255062</v>
      </c>
      <c r="V23" s="528">
        <v>2.127770862581333</v>
      </c>
      <c r="W23" s="491">
        <v>-45.209934568638481</v>
      </c>
      <c r="X23" s="492">
        <v>219345</v>
      </c>
      <c r="Y23" s="530">
        <v>35717</v>
      </c>
      <c r="Z23" s="147"/>
      <c r="AA23" s="148" t="s">
        <v>121</v>
      </c>
      <c r="AB23" s="149"/>
    </row>
    <row r="24" spans="1:28" ht="18" customHeight="1">
      <c r="A24" s="150"/>
      <c r="B24" s="151" t="s">
        <v>122</v>
      </c>
      <c r="C24" s="152"/>
      <c r="D24" s="431">
        <v>91933</v>
      </c>
      <c r="E24" s="531">
        <v>1.2262283457981809</v>
      </c>
      <c r="F24" s="496">
        <v>-0.19324510644765555</v>
      </c>
      <c r="G24" s="431">
        <v>91933</v>
      </c>
      <c r="H24" s="572">
        <v>0</v>
      </c>
      <c r="I24" s="572">
        <v>0</v>
      </c>
      <c r="J24" s="572">
        <v>0</v>
      </c>
      <c r="K24" s="533">
        <v>0</v>
      </c>
      <c r="L24" s="431">
        <v>48744</v>
      </c>
      <c r="M24" s="531">
        <v>0.6501612531690093</v>
      </c>
      <c r="N24" s="496">
        <v>21.844769403824522</v>
      </c>
      <c r="O24" s="431">
        <v>22966</v>
      </c>
      <c r="P24" s="1743">
        <v>23450</v>
      </c>
      <c r="Q24" s="533">
        <v>2328</v>
      </c>
      <c r="R24" s="431">
        <v>558235</v>
      </c>
      <c r="S24" s="531">
        <v>7.4458962572378526</v>
      </c>
      <c r="T24" s="496">
        <v>1509.7669992502451</v>
      </c>
      <c r="U24" s="431">
        <v>336697</v>
      </c>
      <c r="V24" s="531">
        <v>4.4909597788085902</v>
      </c>
      <c r="W24" s="496">
        <v>-21.186081623576502</v>
      </c>
      <c r="X24" s="497">
        <v>286657</v>
      </c>
      <c r="Y24" s="533">
        <v>50040</v>
      </c>
      <c r="Z24" s="150"/>
      <c r="AA24" s="151" t="s">
        <v>122</v>
      </c>
      <c r="AB24" s="152"/>
    </row>
    <row r="25" spans="1:28" ht="18" customHeight="1">
      <c r="A25" s="170"/>
      <c r="B25" s="144" t="s">
        <v>123</v>
      </c>
      <c r="C25" s="146"/>
      <c r="D25" s="434">
        <v>744658</v>
      </c>
      <c r="E25" s="525">
        <v>3.4497576787264741</v>
      </c>
      <c r="F25" s="500">
        <v>-0.23392157598297972</v>
      </c>
      <c r="G25" s="434">
        <v>741743</v>
      </c>
      <c r="H25" s="574">
        <v>2915</v>
      </c>
      <c r="I25" s="574">
        <v>2905</v>
      </c>
      <c r="J25" s="574">
        <v>0</v>
      </c>
      <c r="K25" s="527">
        <v>10</v>
      </c>
      <c r="L25" s="434">
        <v>545923</v>
      </c>
      <c r="M25" s="525">
        <v>2.5290832318237273</v>
      </c>
      <c r="N25" s="500">
        <v>-7.4963908337343517</v>
      </c>
      <c r="O25" s="434">
        <v>521979</v>
      </c>
      <c r="P25" s="1744">
        <v>12900</v>
      </c>
      <c r="Q25" s="527">
        <v>11044</v>
      </c>
      <c r="R25" s="434">
        <v>2881672</v>
      </c>
      <c r="S25" s="525">
        <v>13.349846653861338</v>
      </c>
      <c r="T25" s="500">
        <v>403.48953419296225</v>
      </c>
      <c r="U25" s="434">
        <v>697450</v>
      </c>
      <c r="V25" s="525">
        <v>3.2310584094010668</v>
      </c>
      <c r="W25" s="500">
        <v>-66.712691558926579</v>
      </c>
      <c r="X25" s="487">
        <v>491215</v>
      </c>
      <c r="Y25" s="527">
        <v>206235</v>
      </c>
      <c r="Z25" s="145"/>
      <c r="AA25" s="144" t="s">
        <v>123</v>
      </c>
      <c r="AB25" s="181"/>
    </row>
    <row r="26" spans="1:28" ht="18" customHeight="1">
      <c r="A26" s="147"/>
      <c r="B26" s="148" t="s">
        <v>124</v>
      </c>
      <c r="C26" s="149"/>
      <c r="D26" s="428">
        <v>801046</v>
      </c>
      <c r="E26" s="528">
        <v>4.7558114192170891</v>
      </c>
      <c r="F26" s="491">
        <v>1.8464812853533845</v>
      </c>
      <c r="G26" s="428">
        <v>793577</v>
      </c>
      <c r="H26" s="570">
        <v>7469</v>
      </c>
      <c r="I26" s="570">
        <v>7469</v>
      </c>
      <c r="J26" s="570">
        <v>0</v>
      </c>
      <c r="K26" s="530">
        <v>0</v>
      </c>
      <c r="L26" s="428">
        <v>72331</v>
      </c>
      <c r="M26" s="528">
        <v>0.42942926593902381</v>
      </c>
      <c r="N26" s="491">
        <v>-27.539295338656192</v>
      </c>
      <c r="O26" s="428">
        <v>65608</v>
      </c>
      <c r="P26" s="1742">
        <v>0</v>
      </c>
      <c r="Q26" s="530">
        <v>6723</v>
      </c>
      <c r="R26" s="428">
        <v>811814</v>
      </c>
      <c r="S26" s="528">
        <v>4.8197410529236793</v>
      </c>
      <c r="T26" s="491">
        <v>814.09172287216677</v>
      </c>
      <c r="U26" s="428">
        <v>618719</v>
      </c>
      <c r="V26" s="528">
        <v>3.6733357204037946</v>
      </c>
      <c r="W26" s="491">
        <v>173.18683162458825</v>
      </c>
      <c r="X26" s="492">
        <v>360748</v>
      </c>
      <c r="Y26" s="530">
        <v>257971</v>
      </c>
      <c r="Z26" s="147"/>
      <c r="AA26" s="148" t="s">
        <v>124</v>
      </c>
      <c r="AB26" s="149"/>
    </row>
    <row r="27" spans="1:28" ht="18" customHeight="1">
      <c r="A27" s="147"/>
      <c r="B27" s="148" t="s">
        <v>125</v>
      </c>
      <c r="C27" s="149"/>
      <c r="D27" s="428">
        <v>490027</v>
      </c>
      <c r="E27" s="528">
        <v>2.2893904838364856</v>
      </c>
      <c r="F27" s="491">
        <v>-12.258590126949453</v>
      </c>
      <c r="G27" s="428">
        <v>479834</v>
      </c>
      <c r="H27" s="570">
        <v>10193</v>
      </c>
      <c r="I27" s="570">
        <v>9870</v>
      </c>
      <c r="J27" s="570">
        <v>0</v>
      </c>
      <c r="K27" s="530">
        <v>323</v>
      </c>
      <c r="L27" s="428">
        <v>159891</v>
      </c>
      <c r="M27" s="528">
        <v>0.74700564224236532</v>
      </c>
      <c r="N27" s="491">
        <v>18.398311673886482</v>
      </c>
      <c r="O27" s="428">
        <v>146681</v>
      </c>
      <c r="P27" s="1742">
        <v>11310</v>
      </c>
      <c r="Q27" s="530">
        <v>1900</v>
      </c>
      <c r="R27" s="428">
        <v>1109569</v>
      </c>
      <c r="S27" s="528">
        <v>5.1838709086641463</v>
      </c>
      <c r="T27" s="491">
        <v>749.83417966805291</v>
      </c>
      <c r="U27" s="428">
        <v>546479</v>
      </c>
      <c r="V27" s="528">
        <v>2.5531324237572193</v>
      </c>
      <c r="W27" s="491">
        <v>-73.616477468861177</v>
      </c>
      <c r="X27" s="492">
        <v>11254</v>
      </c>
      <c r="Y27" s="530">
        <v>535225</v>
      </c>
      <c r="Z27" s="147"/>
      <c r="AA27" s="148" t="s">
        <v>125</v>
      </c>
      <c r="AB27" s="149"/>
    </row>
    <row r="28" spans="1:28" ht="18" customHeight="1">
      <c r="A28" s="147"/>
      <c r="B28" s="148" t="s">
        <v>126</v>
      </c>
      <c r="C28" s="149"/>
      <c r="D28" s="428">
        <v>48809</v>
      </c>
      <c r="E28" s="528">
        <v>0.49839776285174725</v>
      </c>
      <c r="F28" s="491">
        <v>1.2908045738477183</v>
      </c>
      <c r="G28" s="428">
        <v>47083</v>
      </c>
      <c r="H28" s="570">
        <v>1726</v>
      </c>
      <c r="I28" s="570">
        <v>1318</v>
      </c>
      <c r="J28" s="570">
        <v>0</v>
      </c>
      <c r="K28" s="530">
        <v>408</v>
      </c>
      <c r="L28" s="428">
        <v>190810</v>
      </c>
      <c r="M28" s="528">
        <v>1.9483963434969347</v>
      </c>
      <c r="N28" s="491">
        <v>2.8015731910996178</v>
      </c>
      <c r="O28" s="428">
        <v>187968</v>
      </c>
      <c r="P28" s="1742">
        <v>610</v>
      </c>
      <c r="Q28" s="530">
        <v>2232</v>
      </c>
      <c r="R28" s="428">
        <v>501657</v>
      </c>
      <c r="S28" s="528">
        <v>5.122512784915056</v>
      </c>
      <c r="T28" s="491">
        <v>177.51427243759957</v>
      </c>
      <c r="U28" s="428">
        <v>332636</v>
      </c>
      <c r="V28" s="528">
        <v>3.3966079666445488</v>
      </c>
      <c r="W28" s="491">
        <v>-56.644156913961133</v>
      </c>
      <c r="X28" s="492">
        <v>284883</v>
      </c>
      <c r="Y28" s="530">
        <v>47753</v>
      </c>
      <c r="Z28" s="147"/>
      <c r="AA28" s="148" t="s">
        <v>126</v>
      </c>
      <c r="AB28" s="149"/>
    </row>
    <row r="29" spans="1:28" ht="18" customHeight="1">
      <c r="A29" s="150"/>
      <c r="B29" s="151" t="s">
        <v>127</v>
      </c>
      <c r="C29" s="152"/>
      <c r="D29" s="431">
        <v>14802</v>
      </c>
      <c r="E29" s="531">
        <v>0.13338467348644845</v>
      </c>
      <c r="F29" s="496">
        <v>23.49407642249291</v>
      </c>
      <c r="G29" s="431">
        <v>12081</v>
      </c>
      <c r="H29" s="572">
        <v>2721</v>
      </c>
      <c r="I29" s="572">
        <v>2721</v>
      </c>
      <c r="J29" s="572">
        <v>0</v>
      </c>
      <c r="K29" s="533">
        <v>0</v>
      </c>
      <c r="L29" s="431">
        <v>113533</v>
      </c>
      <c r="M29" s="531">
        <v>1.0230754043329924</v>
      </c>
      <c r="N29" s="496">
        <v>-65.49935425055078</v>
      </c>
      <c r="O29" s="431">
        <v>63333</v>
      </c>
      <c r="P29" s="1743">
        <v>47100</v>
      </c>
      <c r="Q29" s="533">
        <v>3100</v>
      </c>
      <c r="R29" s="431">
        <v>404955</v>
      </c>
      <c r="S29" s="531">
        <v>3.6491548744564746</v>
      </c>
      <c r="T29" s="496">
        <v>202.56423666888321</v>
      </c>
      <c r="U29" s="431">
        <v>391618</v>
      </c>
      <c r="V29" s="531">
        <v>3.5289716971636245</v>
      </c>
      <c r="W29" s="496">
        <v>16.519338167255288</v>
      </c>
      <c r="X29" s="497">
        <v>295451</v>
      </c>
      <c r="Y29" s="533">
        <v>96167</v>
      </c>
      <c r="Z29" s="150"/>
      <c r="AA29" s="151" t="s">
        <v>127</v>
      </c>
      <c r="AB29" s="152"/>
    </row>
    <row r="30" spans="1:28" ht="18" customHeight="1">
      <c r="A30" s="170"/>
      <c r="B30" s="144" t="s">
        <v>128</v>
      </c>
      <c r="C30" s="146"/>
      <c r="D30" s="434">
        <v>29612</v>
      </c>
      <c r="E30" s="525">
        <v>0.17905688684217896</v>
      </c>
      <c r="F30" s="500">
        <v>254.63473053892216</v>
      </c>
      <c r="G30" s="434">
        <v>7437</v>
      </c>
      <c r="H30" s="574">
        <v>22175</v>
      </c>
      <c r="I30" s="574">
        <v>21843</v>
      </c>
      <c r="J30" s="574">
        <v>0</v>
      </c>
      <c r="K30" s="527">
        <v>332</v>
      </c>
      <c r="L30" s="434">
        <v>148159</v>
      </c>
      <c r="M30" s="525">
        <v>0.89588306421891095</v>
      </c>
      <c r="N30" s="500">
        <v>151.99251637043966</v>
      </c>
      <c r="O30" s="434">
        <v>128979</v>
      </c>
      <c r="P30" s="1744">
        <v>17380</v>
      </c>
      <c r="Q30" s="527">
        <v>1800</v>
      </c>
      <c r="R30" s="434">
        <v>735640</v>
      </c>
      <c r="S30" s="525">
        <v>4.4482442333034085</v>
      </c>
      <c r="T30" s="500">
        <v>2437.0395916678162</v>
      </c>
      <c r="U30" s="434">
        <v>443326</v>
      </c>
      <c r="V30" s="525">
        <v>2.6806893629675748</v>
      </c>
      <c r="W30" s="500">
        <v>-40.991518610606796</v>
      </c>
      <c r="X30" s="487">
        <v>368522</v>
      </c>
      <c r="Y30" s="527">
        <v>74804</v>
      </c>
      <c r="Z30" s="145"/>
      <c r="AA30" s="153" t="s">
        <v>128</v>
      </c>
      <c r="AB30" s="181"/>
    </row>
    <row r="31" spans="1:28" ht="18" customHeight="1">
      <c r="A31" s="147"/>
      <c r="B31" s="148" t="s">
        <v>129</v>
      </c>
      <c r="C31" s="149"/>
      <c r="D31" s="428">
        <v>10836</v>
      </c>
      <c r="E31" s="528">
        <v>0.10819061677038429</v>
      </c>
      <c r="F31" s="491">
        <v>107.8649530021101</v>
      </c>
      <c r="G31" s="428">
        <v>3708</v>
      </c>
      <c r="H31" s="570">
        <v>7128</v>
      </c>
      <c r="I31" s="570">
        <v>7128</v>
      </c>
      <c r="J31" s="570">
        <v>0</v>
      </c>
      <c r="K31" s="530">
        <v>0</v>
      </c>
      <c r="L31" s="428">
        <v>228893</v>
      </c>
      <c r="M31" s="528">
        <v>2.2853520528260955</v>
      </c>
      <c r="N31" s="491">
        <v>85.884827468591908</v>
      </c>
      <c r="O31" s="428">
        <v>142855</v>
      </c>
      <c r="P31" s="1742">
        <v>3450</v>
      </c>
      <c r="Q31" s="530">
        <v>82588</v>
      </c>
      <c r="R31" s="428">
        <v>133151</v>
      </c>
      <c r="S31" s="528">
        <v>1.3294286465110223</v>
      </c>
      <c r="T31" s="491">
        <v>18.786186470163166</v>
      </c>
      <c r="U31" s="428">
        <v>118404</v>
      </c>
      <c r="V31" s="528">
        <v>1.1821891646438336</v>
      </c>
      <c r="W31" s="491">
        <v>-23.327872355580883</v>
      </c>
      <c r="X31" s="492">
        <v>90000</v>
      </c>
      <c r="Y31" s="530">
        <v>28404</v>
      </c>
      <c r="Z31" s="147"/>
      <c r="AA31" s="148" t="s">
        <v>129</v>
      </c>
      <c r="AB31" s="149"/>
    </row>
    <row r="32" spans="1:28" ht="18" customHeight="1">
      <c r="A32" s="147"/>
      <c r="B32" s="148" t="s">
        <v>130</v>
      </c>
      <c r="C32" s="149"/>
      <c r="D32" s="428">
        <v>11082</v>
      </c>
      <c r="E32" s="528">
        <v>5.8611038962378341E-2</v>
      </c>
      <c r="F32" s="491">
        <v>11.388079203940094</v>
      </c>
      <c r="G32" s="428">
        <v>9221</v>
      </c>
      <c r="H32" s="570">
        <v>1861</v>
      </c>
      <c r="I32" s="570">
        <v>1861</v>
      </c>
      <c r="J32" s="570">
        <v>0</v>
      </c>
      <c r="K32" s="530">
        <v>0</v>
      </c>
      <c r="L32" s="428">
        <v>289202</v>
      </c>
      <c r="M32" s="528">
        <v>1.5295460828368292</v>
      </c>
      <c r="N32" s="491">
        <v>-33.063149806041864</v>
      </c>
      <c r="O32" s="428">
        <v>285942</v>
      </c>
      <c r="P32" s="1742">
        <v>1860</v>
      </c>
      <c r="Q32" s="530">
        <v>1400</v>
      </c>
      <c r="R32" s="428">
        <v>191744</v>
      </c>
      <c r="S32" s="528">
        <v>1.0141053108466227</v>
      </c>
      <c r="T32" s="491">
        <v>-55.070039038152416</v>
      </c>
      <c r="U32" s="428">
        <v>685605</v>
      </c>
      <c r="V32" s="528">
        <v>3.6260622060820613</v>
      </c>
      <c r="W32" s="491">
        <v>4.8436302912692621</v>
      </c>
      <c r="X32" s="492">
        <v>364089</v>
      </c>
      <c r="Y32" s="530">
        <v>321516</v>
      </c>
      <c r="Z32" s="147"/>
      <c r="AA32" s="148" t="s">
        <v>130</v>
      </c>
      <c r="AB32" s="149"/>
    </row>
    <row r="33" spans="1:28" ht="18" customHeight="1">
      <c r="A33" s="147"/>
      <c r="B33" s="148" t="s">
        <v>131</v>
      </c>
      <c r="C33" s="149"/>
      <c r="D33" s="428">
        <v>12355</v>
      </c>
      <c r="E33" s="528">
        <v>0.7212227454565302</v>
      </c>
      <c r="F33" s="491">
        <v>5.0327297458131435</v>
      </c>
      <c r="G33" s="428">
        <v>12355</v>
      </c>
      <c r="H33" s="570">
        <v>0</v>
      </c>
      <c r="I33" s="570">
        <v>0</v>
      </c>
      <c r="J33" s="570">
        <v>0</v>
      </c>
      <c r="K33" s="530">
        <v>0</v>
      </c>
      <c r="L33" s="428">
        <v>18752</v>
      </c>
      <c r="M33" s="528">
        <v>1.0946474239417932</v>
      </c>
      <c r="N33" s="491">
        <v>18.743667679837895</v>
      </c>
      <c r="O33" s="428">
        <v>8752</v>
      </c>
      <c r="P33" s="1742">
        <v>9000</v>
      </c>
      <c r="Q33" s="530">
        <v>1000</v>
      </c>
      <c r="R33" s="428">
        <v>0</v>
      </c>
      <c r="S33" s="528">
        <v>0</v>
      </c>
      <c r="T33" s="491" t="s">
        <v>49</v>
      </c>
      <c r="U33" s="428">
        <v>53642</v>
      </c>
      <c r="V33" s="528">
        <v>3.1313501021270085</v>
      </c>
      <c r="W33" s="491">
        <v>1807.6102418207681</v>
      </c>
      <c r="X33" s="492">
        <v>53200</v>
      </c>
      <c r="Y33" s="530">
        <v>442</v>
      </c>
      <c r="Z33" s="147"/>
      <c r="AA33" s="148" t="s">
        <v>131</v>
      </c>
      <c r="AB33" s="149"/>
    </row>
    <row r="34" spans="1:28" ht="18" customHeight="1">
      <c r="A34" s="150"/>
      <c r="B34" s="151" t="s">
        <v>132</v>
      </c>
      <c r="C34" s="152"/>
      <c r="D34" s="431">
        <v>1265</v>
      </c>
      <c r="E34" s="531">
        <v>5.6023575074690725E-2</v>
      </c>
      <c r="F34" s="496">
        <v>279.87987987987987</v>
      </c>
      <c r="G34" s="431">
        <v>1265</v>
      </c>
      <c r="H34" s="572">
        <v>0</v>
      </c>
      <c r="I34" s="572">
        <v>0</v>
      </c>
      <c r="J34" s="572">
        <v>0</v>
      </c>
      <c r="K34" s="533">
        <v>0</v>
      </c>
      <c r="L34" s="431">
        <v>10179</v>
      </c>
      <c r="M34" s="531">
        <v>0.4508015578539738</v>
      </c>
      <c r="N34" s="496">
        <v>32.60812923397603</v>
      </c>
      <c r="O34" s="431">
        <v>1057</v>
      </c>
      <c r="P34" s="1743">
        <v>9100</v>
      </c>
      <c r="Q34" s="533">
        <v>22</v>
      </c>
      <c r="R34" s="431">
        <v>310302</v>
      </c>
      <c r="S34" s="531">
        <v>13.742472247293819</v>
      </c>
      <c r="T34" s="496">
        <v>19626.764144945962</v>
      </c>
      <c r="U34" s="431">
        <v>163965</v>
      </c>
      <c r="V34" s="531">
        <v>7.2615853653135689</v>
      </c>
      <c r="W34" s="496">
        <v>14.928469793294875</v>
      </c>
      <c r="X34" s="497">
        <v>133544</v>
      </c>
      <c r="Y34" s="533">
        <v>30421</v>
      </c>
      <c r="Z34" s="150"/>
      <c r="AA34" s="151" t="s">
        <v>132</v>
      </c>
      <c r="AB34" s="152"/>
    </row>
    <row r="35" spans="1:28" ht="18" customHeight="1">
      <c r="A35" s="170"/>
      <c r="B35" s="144" t="s">
        <v>133</v>
      </c>
      <c r="C35" s="146"/>
      <c r="D35" s="434">
        <v>15483</v>
      </c>
      <c r="E35" s="525">
        <v>0.52063472848510528</v>
      </c>
      <c r="F35" s="500">
        <v>-3.9396947512098275</v>
      </c>
      <c r="G35" s="434">
        <v>4591</v>
      </c>
      <c r="H35" s="574">
        <v>10892</v>
      </c>
      <c r="I35" s="574">
        <v>0</v>
      </c>
      <c r="J35" s="574">
        <v>0</v>
      </c>
      <c r="K35" s="527">
        <v>10892</v>
      </c>
      <c r="L35" s="434">
        <v>612</v>
      </c>
      <c r="M35" s="525">
        <v>2.0579245225917742E-2</v>
      </c>
      <c r="N35" s="500">
        <v>1392.6829268292684</v>
      </c>
      <c r="O35" s="434">
        <v>0</v>
      </c>
      <c r="P35" s="1744">
        <v>0</v>
      </c>
      <c r="Q35" s="527">
        <v>612</v>
      </c>
      <c r="R35" s="434">
        <v>321836</v>
      </c>
      <c r="S35" s="525">
        <v>10.822127396288337</v>
      </c>
      <c r="T35" s="500" t="s">
        <v>48</v>
      </c>
      <c r="U35" s="434">
        <v>269269</v>
      </c>
      <c r="V35" s="525">
        <v>9.0544980110092226</v>
      </c>
      <c r="W35" s="500">
        <v>30.929840172324088</v>
      </c>
      <c r="X35" s="487">
        <v>142067</v>
      </c>
      <c r="Y35" s="527">
        <v>127202</v>
      </c>
      <c r="Z35" s="145"/>
      <c r="AA35" s="144" t="s">
        <v>133</v>
      </c>
      <c r="AB35" s="181"/>
    </row>
    <row r="36" spans="1:28" ht="18" customHeight="1">
      <c r="A36" s="147"/>
      <c r="B36" s="148" t="s">
        <v>134</v>
      </c>
      <c r="C36" s="149"/>
      <c r="D36" s="428">
        <v>14282</v>
      </c>
      <c r="E36" s="528">
        <v>1.2461977965980424</v>
      </c>
      <c r="F36" s="491">
        <v>0.58454820762025494</v>
      </c>
      <c r="G36" s="428">
        <v>14282</v>
      </c>
      <c r="H36" s="570">
        <v>0</v>
      </c>
      <c r="I36" s="570">
        <v>0</v>
      </c>
      <c r="J36" s="570">
        <v>0</v>
      </c>
      <c r="K36" s="530">
        <v>0</v>
      </c>
      <c r="L36" s="428">
        <v>9280</v>
      </c>
      <c r="M36" s="528">
        <v>0.80974062123160861</v>
      </c>
      <c r="N36" s="491">
        <v>78.461538461538467</v>
      </c>
      <c r="O36" s="428">
        <v>50</v>
      </c>
      <c r="P36" s="1742">
        <v>9000</v>
      </c>
      <c r="Q36" s="530">
        <v>230</v>
      </c>
      <c r="R36" s="428">
        <v>168127</v>
      </c>
      <c r="S36" s="528">
        <v>14.670179032953303</v>
      </c>
      <c r="T36" s="491">
        <v>83963.5</v>
      </c>
      <c r="U36" s="428">
        <v>75517</v>
      </c>
      <c r="V36" s="528">
        <v>6.5893515618046754</v>
      </c>
      <c r="W36" s="491">
        <v>4.0050131526394797</v>
      </c>
      <c r="X36" s="492">
        <v>64538</v>
      </c>
      <c r="Y36" s="530">
        <v>10979</v>
      </c>
      <c r="Z36" s="147"/>
      <c r="AA36" s="148" t="s">
        <v>134</v>
      </c>
      <c r="AB36" s="149"/>
    </row>
    <row r="37" spans="1:28" ht="18" customHeight="1">
      <c r="A37" s="147"/>
      <c r="B37" s="148" t="s">
        <v>135</v>
      </c>
      <c r="C37" s="149"/>
      <c r="D37" s="428">
        <v>3216</v>
      </c>
      <c r="E37" s="528">
        <v>0.1001644178986589</v>
      </c>
      <c r="F37" s="491">
        <v>11.126468555632343</v>
      </c>
      <c r="G37" s="428">
        <v>3216</v>
      </c>
      <c r="H37" s="570">
        <v>0</v>
      </c>
      <c r="I37" s="570">
        <v>0</v>
      </c>
      <c r="J37" s="570">
        <v>0</v>
      </c>
      <c r="K37" s="530">
        <v>0</v>
      </c>
      <c r="L37" s="428">
        <v>12610</v>
      </c>
      <c r="M37" s="528">
        <v>0.39274667590239076</v>
      </c>
      <c r="N37" s="491">
        <v>-26.364963503649633</v>
      </c>
      <c r="O37" s="428">
        <v>680</v>
      </c>
      <c r="P37" s="1742">
        <v>11300</v>
      </c>
      <c r="Q37" s="530">
        <v>630</v>
      </c>
      <c r="R37" s="428">
        <v>23780</v>
      </c>
      <c r="S37" s="528">
        <v>0.74064361244717314</v>
      </c>
      <c r="T37" s="491">
        <v>57.483443708609272</v>
      </c>
      <c r="U37" s="428">
        <v>203588</v>
      </c>
      <c r="V37" s="528">
        <v>6.3408810669005495</v>
      </c>
      <c r="W37" s="491">
        <v>993.26602942755881</v>
      </c>
      <c r="X37" s="492">
        <v>65266</v>
      </c>
      <c r="Y37" s="530">
        <v>138322</v>
      </c>
      <c r="Z37" s="147"/>
      <c r="AA37" s="148" t="s">
        <v>135</v>
      </c>
      <c r="AB37" s="149"/>
    </row>
    <row r="38" spans="1:28" ht="18" customHeight="1">
      <c r="A38" s="147"/>
      <c r="B38" s="148" t="s">
        <v>136</v>
      </c>
      <c r="C38" s="149"/>
      <c r="D38" s="428">
        <v>10841</v>
      </c>
      <c r="E38" s="528">
        <v>0.285881474031356</v>
      </c>
      <c r="F38" s="491">
        <v>22.677379201086339</v>
      </c>
      <c r="G38" s="428">
        <v>10032</v>
      </c>
      <c r="H38" s="570">
        <v>809</v>
      </c>
      <c r="I38" s="570">
        <v>0</v>
      </c>
      <c r="J38" s="570">
        <v>0</v>
      </c>
      <c r="K38" s="530">
        <v>809</v>
      </c>
      <c r="L38" s="428">
        <v>10356</v>
      </c>
      <c r="M38" s="528">
        <v>0.27309183147945049</v>
      </c>
      <c r="N38" s="491">
        <v>-37.68953068592058</v>
      </c>
      <c r="O38" s="428">
        <v>786</v>
      </c>
      <c r="P38" s="1742">
        <v>9400</v>
      </c>
      <c r="Q38" s="530">
        <v>170</v>
      </c>
      <c r="R38" s="428">
        <v>139276</v>
      </c>
      <c r="S38" s="528">
        <v>3.6727634145550354</v>
      </c>
      <c r="T38" s="491">
        <v>11506.333333333334</v>
      </c>
      <c r="U38" s="428">
        <v>175983</v>
      </c>
      <c r="V38" s="528">
        <v>4.6407415777566756</v>
      </c>
      <c r="W38" s="491">
        <v>96.072598435724316</v>
      </c>
      <c r="X38" s="492">
        <v>130534</v>
      </c>
      <c r="Y38" s="530">
        <v>45449</v>
      </c>
      <c r="Z38" s="147"/>
      <c r="AA38" s="148" t="s">
        <v>136</v>
      </c>
      <c r="AB38" s="149"/>
    </row>
    <row r="39" spans="1:28" ht="18" customHeight="1">
      <c r="A39" s="150"/>
      <c r="B39" s="151" t="s">
        <v>137</v>
      </c>
      <c r="C39" s="152"/>
      <c r="D39" s="431">
        <v>12063</v>
      </c>
      <c r="E39" s="531">
        <v>0.24598061396255541</v>
      </c>
      <c r="F39" s="496">
        <v>-49.270364607426721</v>
      </c>
      <c r="G39" s="431">
        <v>10948</v>
      </c>
      <c r="H39" s="572">
        <v>1115</v>
      </c>
      <c r="I39" s="572">
        <v>1115</v>
      </c>
      <c r="J39" s="572">
        <v>0</v>
      </c>
      <c r="K39" s="533">
        <v>0</v>
      </c>
      <c r="L39" s="431">
        <v>150389</v>
      </c>
      <c r="M39" s="531">
        <v>3.0666317295212422</v>
      </c>
      <c r="N39" s="496">
        <v>-23.733188632168286</v>
      </c>
      <c r="O39" s="431">
        <v>33383</v>
      </c>
      <c r="P39" s="1743">
        <v>110060</v>
      </c>
      <c r="Q39" s="533">
        <v>6946</v>
      </c>
      <c r="R39" s="431">
        <v>227628</v>
      </c>
      <c r="S39" s="531">
        <v>4.6416376684961094</v>
      </c>
      <c r="T39" s="496">
        <v>5117.2358468943385</v>
      </c>
      <c r="U39" s="431">
        <v>426674</v>
      </c>
      <c r="V39" s="531">
        <v>8.7004503425233661</v>
      </c>
      <c r="W39" s="496">
        <v>44.681846696393748</v>
      </c>
      <c r="X39" s="497">
        <v>273431</v>
      </c>
      <c r="Y39" s="533">
        <v>153243</v>
      </c>
      <c r="Z39" s="150"/>
      <c r="AA39" s="151" t="s">
        <v>137</v>
      </c>
      <c r="AB39" s="152"/>
    </row>
    <row r="40" spans="1:28" ht="18" customHeight="1">
      <c r="A40" s="170"/>
      <c r="B40" s="144" t="s">
        <v>138</v>
      </c>
      <c r="C40" s="146"/>
      <c r="D40" s="434">
        <v>3408</v>
      </c>
      <c r="E40" s="525">
        <v>8.5292457023413384E-2</v>
      </c>
      <c r="F40" s="500">
        <v>-2.1252153934520392</v>
      </c>
      <c r="G40" s="434">
        <v>3000</v>
      </c>
      <c r="H40" s="574">
        <v>408</v>
      </c>
      <c r="I40" s="574">
        <v>408</v>
      </c>
      <c r="J40" s="574">
        <v>0</v>
      </c>
      <c r="K40" s="527">
        <v>0</v>
      </c>
      <c r="L40" s="434">
        <v>53360</v>
      </c>
      <c r="M40" s="525">
        <v>1.3354476252257448</v>
      </c>
      <c r="N40" s="500">
        <v>63.045803159470779</v>
      </c>
      <c r="O40" s="434">
        <v>27478</v>
      </c>
      <c r="P40" s="1744">
        <v>19100</v>
      </c>
      <c r="Q40" s="527">
        <v>6782</v>
      </c>
      <c r="R40" s="434">
        <v>35168</v>
      </c>
      <c r="S40" s="525">
        <v>0.88015408703034093</v>
      </c>
      <c r="T40" s="500">
        <v>138.71843605756177</v>
      </c>
      <c r="U40" s="434">
        <v>362316</v>
      </c>
      <c r="V40" s="525">
        <v>9.0677294186898596</v>
      </c>
      <c r="W40" s="500">
        <v>30.602446119407826</v>
      </c>
      <c r="X40" s="487">
        <v>351572</v>
      </c>
      <c r="Y40" s="527">
        <v>10744</v>
      </c>
      <c r="Z40" s="145"/>
      <c r="AA40" s="153" t="s">
        <v>138</v>
      </c>
      <c r="AB40" s="181"/>
    </row>
    <row r="41" spans="1:28" ht="18" customHeight="1">
      <c r="A41" s="147"/>
      <c r="B41" s="148" t="s">
        <v>139</v>
      </c>
      <c r="C41" s="149"/>
      <c r="D41" s="428">
        <v>59839</v>
      </c>
      <c r="E41" s="528">
        <v>0.60457247908562539</v>
      </c>
      <c r="F41" s="491">
        <v>-1.6291303633075787</v>
      </c>
      <c r="G41" s="428">
        <v>35174</v>
      </c>
      <c r="H41" s="570">
        <v>24665</v>
      </c>
      <c r="I41" s="570">
        <v>24665</v>
      </c>
      <c r="J41" s="570">
        <v>0</v>
      </c>
      <c r="K41" s="530">
        <v>0</v>
      </c>
      <c r="L41" s="428">
        <v>150810</v>
      </c>
      <c r="M41" s="528">
        <v>1.5236814714634799</v>
      </c>
      <c r="N41" s="491">
        <v>-5.4435332179670448</v>
      </c>
      <c r="O41" s="428">
        <v>145779</v>
      </c>
      <c r="P41" s="1742">
        <v>0</v>
      </c>
      <c r="Q41" s="530">
        <v>5031</v>
      </c>
      <c r="R41" s="428">
        <v>401945</v>
      </c>
      <c r="S41" s="528">
        <v>4.0609783770796923</v>
      </c>
      <c r="T41" s="491">
        <v>161.7596300999642</v>
      </c>
      <c r="U41" s="428">
        <v>483070</v>
      </c>
      <c r="V41" s="528">
        <v>4.880610094953008</v>
      </c>
      <c r="W41" s="491">
        <v>-26.94472044147426</v>
      </c>
      <c r="X41" s="492">
        <v>369685</v>
      </c>
      <c r="Y41" s="530">
        <v>113385</v>
      </c>
      <c r="Z41" s="147"/>
      <c r="AA41" s="148" t="s">
        <v>139</v>
      </c>
      <c r="AB41" s="149"/>
    </row>
    <row r="42" spans="1:28" ht="18" customHeight="1">
      <c r="A42" s="147"/>
      <c r="B42" s="148" t="s">
        <v>39</v>
      </c>
      <c r="C42" s="149"/>
      <c r="D42" s="428">
        <v>38516</v>
      </c>
      <c r="E42" s="528">
        <v>0.19283322859579199</v>
      </c>
      <c r="F42" s="491">
        <v>25.64345131299951</v>
      </c>
      <c r="G42" s="428">
        <v>28455</v>
      </c>
      <c r="H42" s="570">
        <v>10061</v>
      </c>
      <c r="I42" s="570">
        <v>10061</v>
      </c>
      <c r="J42" s="570">
        <v>0</v>
      </c>
      <c r="K42" s="530">
        <v>0</v>
      </c>
      <c r="L42" s="428">
        <v>994548</v>
      </c>
      <c r="M42" s="528">
        <v>4.9792787889055914</v>
      </c>
      <c r="N42" s="491">
        <v>-6.9305985631788616</v>
      </c>
      <c r="O42" s="428">
        <v>983901</v>
      </c>
      <c r="P42" s="1742">
        <v>0</v>
      </c>
      <c r="Q42" s="530">
        <v>10647</v>
      </c>
      <c r="R42" s="428">
        <v>1430574</v>
      </c>
      <c r="S42" s="528">
        <v>7.1622755001868459</v>
      </c>
      <c r="T42" s="491">
        <v>34.831467028083644</v>
      </c>
      <c r="U42" s="428">
        <v>1033367</v>
      </c>
      <c r="V42" s="528">
        <v>5.1736290096154276</v>
      </c>
      <c r="W42" s="491">
        <v>-44.065981948334887</v>
      </c>
      <c r="X42" s="492">
        <v>934123</v>
      </c>
      <c r="Y42" s="530">
        <v>99244</v>
      </c>
      <c r="Z42" s="147"/>
      <c r="AA42" s="148" t="s">
        <v>39</v>
      </c>
      <c r="AB42" s="149"/>
    </row>
    <row r="43" spans="1:28" ht="18" customHeight="1">
      <c r="A43" s="147"/>
      <c r="B43" s="148" t="s">
        <v>140</v>
      </c>
      <c r="C43" s="149"/>
      <c r="D43" s="428">
        <v>116</v>
      </c>
      <c r="E43" s="528">
        <v>3.1787188064239711E-3</v>
      </c>
      <c r="F43" s="491">
        <v>-81.469648562300321</v>
      </c>
      <c r="G43" s="428">
        <v>116</v>
      </c>
      <c r="H43" s="570">
        <v>0</v>
      </c>
      <c r="I43" s="570">
        <v>0</v>
      </c>
      <c r="J43" s="570">
        <v>0</v>
      </c>
      <c r="K43" s="530">
        <v>0</v>
      </c>
      <c r="L43" s="428">
        <v>12515</v>
      </c>
      <c r="M43" s="528">
        <v>0.34294539536548274</v>
      </c>
      <c r="N43" s="491">
        <v>-22.044350317677839</v>
      </c>
      <c r="O43" s="428">
        <v>12360</v>
      </c>
      <c r="P43" s="1742">
        <v>0</v>
      </c>
      <c r="Q43" s="530">
        <v>155</v>
      </c>
      <c r="R43" s="428">
        <v>374612</v>
      </c>
      <c r="S43" s="528">
        <v>10.265398357862903</v>
      </c>
      <c r="T43" s="491">
        <v>2518.9317673378077</v>
      </c>
      <c r="U43" s="428">
        <v>423540</v>
      </c>
      <c r="V43" s="528">
        <v>11.606160028213869</v>
      </c>
      <c r="W43" s="491">
        <v>5.6762893285760621</v>
      </c>
      <c r="X43" s="492">
        <v>249989</v>
      </c>
      <c r="Y43" s="530">
        <v>173551</v>
      </c>
      <c r="Z43" s="147"/>
      <c r="AA43" s="148" t="s">
        <v>140</v>
      </c>
      <c r="AB43" s="149"/>
    </row>
    <row r="44" spans="1:28" ht="18" customHeight="1">
      <c r="A44" s="150"/>
      <c r="B44" s="151" t="s">
        <v>141</v>
      </c>
      <c r="C44" s="152"/>
      <c r="D44" s="431">
        <v>81656</v>
      </c>
      <c r="E44" s="531">
        <v>0.94703664837912638</v>
      </c>
      <c r="F44" s="496">
        <v>178.02519577800479</v>
      </c>
      <c r="G44" s="431">
        <v>16094</v>
      </c>
      <c r="H44" s="572">
        <v>65562</v>
      </c>
      <c r="I44" s="572">
        <v>65047</v>
      </c>
      <c r="J44" s="572">
        <v>94</v>
      </c>
      <c r="K44" s="533">
        <v>421</v>
      </c>
      <c r="L44" s="431">
        <v>410840</v>
      </c>
      <c r="M44" s="531">
        <v>4.7648738196835545</v>
      </c>
      <c r="N44" s="496">
        <v>2.3762534138707814</v>
      </c>
      <c r="O44" s="431">
        <v>396548</v>
      </c>
      <c r="P44" s="1743">
        <v>0</v>
      </c>
      <c r="Q44" s="533">
        <v>14292</v>
      </c>
      <c r="R44" s="431">
        <v>459708</v>
      </c>
      <c r="S44" s="531">
        <v>5.3316391147383104</v>
      </c>
      <c r="T44" s="496">
        <v>14.786100062173682</v>
      </c>
      <c r="U44" s="431">
        <v>488360</v>
      </c>
      <c r="V44" s="531">
        <v>5.6639416283240687</v>
      </c>
      <c r="W44" s="496">
        <v>-0.15150245041412713</v>
      </c>
      <c r="X44" s="497">
        <v>380327</v>
      </c>
      <c r="Y44" s="533">
        <v>108033</v>
      </c>
      <c r="Z44" s="150"/>
      <c r="AA44" s="151" t="s">
        <v>141</v>
      </c>
      <c r="AB44" s="152"/>
    </row>
    <row r="45" spans="1:28" ht="18" customHeight="1" thickBot="1">
      <c r="A45" s="171"/>
      <c r="B45" s="172" t="s">
        <v>142</v>
      </c>
      <c r="C45" s="173"/>
      <c r="D45" s="439">
        <v>23748</v>
      </c>
      <c r="E45" s="501">
        <v>0.67707270120874075</v>
      </c>
      <c r="F45" s="502">
        <v>11.080967304364096</v>
      </c>
      <c r="G45" s="439">
        <v>20854</v>
      </c>
      <c r="H45" s="578">
        <v>2894</v>
      </c>
      <c r="I45" s="578">
        <v>2894</v>
      </c>
      <c r="J45" s="578">
        <v>0</v>
      </c>
      <c r="K45" s="576">
        <v>0</v>
      </c>
      <c r="L45" s="439">
        <v>9928</v>
      </c>
      <c r="M45" s="501">
        <v>0.28305447943407352</v>
      </c>
      <c r="N45" s="502">
        <v>-25.888324873096444</v>
      </c>
      <c r="O45" s="439">
        <v>8848</v>
      </c>
      <c r="P45" s="1745">
        <v>0</v>
      </c>
      <c r="Q45" s="576">
        <v>1080</v>
      </c>
      <c r="R45" s="439">
        <v>175214</v>
      </c>
      <c r="S45" s="501">
        <v>4.9954781989888959</v>
      </c>
      <c r="T45" s="502">
        <v>1391.690788353482</v>
      </c>
      <c r="U45" s="439">
        <v>244908</v>
      </c>
      <c r="V45" s="501">
        <v>6.9825046786099998</v>
      </c>
      <c r="W45" s="502">
        <v>253.44339894937369</v>
      </c>
      <c r="X45" s="577">
        <v>51113</v>
      </c>
      <c r="Y45" s="576">
        <v>193795</v>
      </c>
      <c r="Z45" s="171"/>
      <c r="AA45" s="172" t="s">
        <v>142</v>
      </c>
      <c r="AB45" s="173"/>
    </row>
    <row r="46" spans="1:28" ht="18" customHeight="1">
      <c r="A46" s="154"/>
      <c r="B46" s="155" t="s">
        <v>143</v>
      </c>
      <c r="C46" s="156"/>
      <c r="D46" s="442">
        <v>7425899</v>
      </c>
      <c r="E46" s="504">
        <v>1.0332684849052582</v>
      </c>
      <c r="F46" s="505">
        <v>7.9800462491255404</v>
      </c>
      <c r="G46" s="442">
        <v>6276291</v>
      </c>
      <c r="H46" s="506">
        <v>1149608</v>
      </c>
      <c r="I46" s="506">
        <v>1065422</v>
      </c>
      <c r="J46" s="506">
        <v>16108</v>
      </c>
      <c r="K46" s="507">
        <v>68078</v>
      </c>
      <c r="L46" s="442">
        <v>8666209</v>
      </c>
      <c r="M46" s="504">
        <v>1.2058500449982301</v>
      </c>
      <c r="N46" s="505">
        <v>17.629791082530389</v>
      </c>
      <c r="O46" s="442">
        <v>8222154</v>
      </c>
      <c r="P46" s="1746">
        <v>339077</v>
      </c>
      <c r="Q46" s="1741">
        <v>104978</v>
      </c>
      <c r="R46" s="442">
        <v>36064223</v>
      </c>
      <c r="S46" s="504">
        <v>5.018116332917451</v>
      </c>
      <c r="T46" s="505">
        <v>409.95566902916573</v>
      </c>
      <c r="U46" s="442">
        <v>24640501</v>
      </c>
      <c r="V46" s="504">
        <v>3.4285751981782271</v>
      </c>
      <c r="W46" s="505">
        <v>-29.809131150709465</v>
      </c>
      <c r="X46" s="506">
        <v>17547493</v>
      </c>
      <c r="Y46" s="506">
        <v>7093008</v>
      </c>
      <c r="Z46" s="154"/>
      <c r="AA46" s="155" t="s">
        <v>143</v>
      </c>
      <c r="AB46" s="156"/>
    </row>
    <row r="47" spans="1:28" ht="18" customHeight="1" thickBot="1">
      <c r="A47" s="157"/>
      <c r="B47" s="158" t="s">
        <v>144</v>
      </c>
      <c r="C47" s="159"/>
      <c r="D47" s="445">
        <v>9092887</v>
      </c>
      <c r="E47" s="509">
        <v>3.2718847415502239</v>
      </c>
      <c r="F47" s="510">
        <v>1.6136806143876614</v>
      </c>
      <c r="G47" s="445">
        <v>8801555</v>
      </c>
      <c r="H47" s="511">
        <v>291332</v>
      </c>
      <c r="I47" s="511">
        <v>275343</v>
      </c>
      <c r="J47" s="511">
        <v>263</v>
      </c>
      <c r="K47" s="512">
        <v>15726</v>
      </c>
      <c r="L47" s="445">
        <v>9026277</v>
      </c>
      <c r="M47" s="509">
        <v>3.24791652962428</v>
      </c>
      <c r="N47" s="510">
        <v>3.3732830294474256</v>
      </c>
      <c r="O47" s="445">
        <v>8364449</v>
      </c>
      <c r="P47" s="1747">
        <v>381316</v>
      </c>
      <c r="Q47" s="512">
        <v>280512</v>
      </c>
      <c r="R47" s="445">
        <v>19633304</v>
      </c>
      <c r="S47" s="509">
        <v>7.0646328040606887</v>
      </c>
      <c r="T47" s="510">
        <v>148.83103945836712</v>
      </c>
      <c r="U47" s="445">
        <v>11395522</v>
      </c>
      <c r="V47" s="509">
        <v>4.1004396682593649</v>
      </c>
      <c r="W47" s="510">
        <v>-39.910622529599983</v>
      </c>
      <c r="X47" s="511">
        <v>7590259</v>
      </c>
      <c r="Y47" s="511">
        <v>3805263</v>
      </c>
      <c r="Z47" s="157"/>
      <c r="AA47" s="158" t="s">
        <v>144</v>
      </c>
      <c r="AB47" s="159"/>
    </row>
    <row r="48" spans="1:28" ht="18" customHeight="1" thickTop="1" thickBot="1">
      <c r="A48" s="160"/>
      <c r="B48" s="161" t="s">
        <v>145</v>
      </c>
      <c r="C48" s="162"/>
      <c r="D48" s="514">
        <v>16518786</v>
      </c>
      <c r="E48" s="515">
        <v>1.6575303674855946</v>
      </c>
      <c r="F48" s="516">
        <v>4.3802221591738446</v>
      </c>
      <c r="G48" s="514">
        <v>15077846</v>
      </c>
      <c r="H48" s="517">
        <v>1440940</v>
      </c>
      <c r="I48" s="517">
        <v>1340765</v>
      </c>
      <c r="J48" s="517">
        <v>16371</v>
      </c>
      <c r="K48" s="518">
        <v>83804</v>
      </c>
      <c r="L48" s="514">
        <v>17692486</v>
      </c>
      <c r="M48" s="515">
        <v>1.7753019393382625</v>
      </c>
      <c r="N48" s="516">
        <v>9.8974289851165498</v>
      </c>
      <c r="O48" s="514">
        <v>16586603</v>
      </c>
      <c r="P48" s="1748">
        <v>720393</v>
      </c>
      <c r="Q48" s="518">
        <v>385490</v>
      </c>
      <c r="R48" s="514">
        <v>55697527</v>
      </c>
      <c r="S48" s="515">
        <v>5.5888091531877002</v>
      </c>
      <c r="T48" s="516">
        <v>272.2537846256505</v>
      </c>
      <c r="U48" s="514">
        <v>36036023</v>
      </c>
      <c r="V48" s="515">
        <v>3.6159317304497645</v>
      </c>
      <c r="W48" s="516">
        <v>-33.352133287066771</v>
      </c>
      <c r="X48" s="517">
        <v>25137752</v>
      </c>
      <c r="Y48" s="517">
        <v>10898271</v>
      </c>
      <c r="Z48" s="160"/>
      <c r="AA48" s="161" t="s">
        <v>145</v>
      </c>
      <c r="AB48" s="162"/>
    </row>
    <row r="49" spans="1:29" ht="18" customHeight="1" thickTop="1" thickBot="1">
      <c r="A49" s="160"/>
      <c r="B49" s="161" t="s">
        <v>43</v>
      </c>
      <c r="C49" s="162"/>
      <c r="D49" s="514">
        <v>796563</v>
      </c>
      <c r="E49" s="515">
        <v>1.8461892961751976</v>
      </c>
      <c r="F49" s="516">
        <v>-3.1396563401724014</v>
      </c>
      <c r="G49" s="514">
        <v>98197</v>
      </c>
      <c r="H49" s="517">
        <v>698366</v>
      </c>
      <c r="I49" s="517">
        <v>0</v>
      </c>
      <c r="J49" s="517">
        <v>0</v>
      </c>
      <c r="K49" s="518">
        <v>698366</v>
      </c>
      <c r="L49" s="514">
        <v>1529</v>
      </c>
      <c r="M49" s="515">
        <v>3.5437541460648777E-3</v>
      </c>
      <c r="N49" s="516">
        <v>1133.0645161290322</v>
      </c>
      <c r="O49" s="514">
        <v>0</v>
      </c>
      <c r="P49" s="1748">
        <v>0</v>
      </c>
      <c r="Q49" s="518">
        <v>1529</v>
      </c>
      <c r="R49" s="514">
        <v>2335026</v>
      </c>
      <c r="S49" s="515">
        <v>5.4118757806862572</v>
      </c>
      <c r="T49" s="516" t="s">
        <v>48</v>
      </c>
      <c r="U49" s="514">
        <v>2206584</v>
      </c>
      <c r="V49" s="515">
        <v>5.1141865262527286</v>
      </c>
      <c r="W49" s="516">
        <v>-16.826241876590899</v>
      </c>
      <c r="X49" s="517">
        <v>1689777</v>
      </c>
      <c r="Y49" s="517">
        <v>516807</v>
      </c>
      <c r="Z49" s="160"/>
      <c r="AA49" s="161" t="s">
        <v>43</v>
      </c>
      <c r="AB49" s="162"/>
    </row>
    <row r="50" spans="1:29" ht="18" customHeight="1" thickTop="1" thickBot="1">
      <c r="A50" s="163"/>
      <c r="B50" s="164" t="s">
        <v>146</v>
      </c>
      <c r="C50" s="165"/>
      <c r="D50" s="448">
        <v>17315349</v>
      </c>
      <c r="E50" s="520">
        <v>1.6653592169175018</v>
      </c>
      <c r="F50" s="521">
        <v>4.0087522967510818</v>
      </c>
      <c r="G50" s="448">
        <v>15176043</v>
      </c>
      <c r="H50" s="522">
        <v>2139306</v>
      </c>
      <c r="I50" s="522">
        <v>1340765</v>
      </c>
      <c r="J50" s="522">
        <v>16371</v>
      </c>
      <c r="K50" s="523">
        <v>782170</v>
      </c>
      <c r="L50" s="448">
        <v>17694015</v>
      </c>
      <c r="M50" s="520">
        <v>1.7017786337732224</v>
      </c>
      <c r="N50" s="521">
        <v>9.9060798868814324</v>
      </c>
      <c r="O50" s="448">
        <v>16586603</v>
      </c>
      <c r="P50" s="1749">
        <v>720393</v>
      </c>
      <c r="Q50" s="523">
        <v>387019</v>
      </c>
      <c r="R50" s="448">
        <v>58032553</v>
      </c>
      <c r="S50" s="520">
        <v>5.5814668835033832</v>
      </c>
      <c r="T50" s="521">
        <v>287.85990418818142</v>
      </c>
      <c r="U50" s="448">
        <v>38242607</v>
      </c>
      <c r="V50" s="520">
        <v>3.6781053645758903</v>
      </c>
      <c r="W50" s="521">
        <v>-32.579193816720604</v>
      </c>
      <c r="X50" s="522">
        <v>26827529</v>
      </c>
      <c r="Y50" s="522">
        <v>11415078</v>
      </c>
      <c r="Z50" s="163"/>
      <c r="AA50" s="164" t="s">
        <v>146</v>
      </c>
      <c r="AB50" s="165"/>
    </row>
    <row r="51" spans="1:29" ht="15" customHeight="1">
      <c r="A51" s="60"/>
      <c r="B51" s="126"/>
      <c r="C51" s="263"/>
      <c r="D51" s="1403"/>
      <c r="E51" s="1403"/>
      <c r="F51" s="1403"/>
      <c r="G51" s="1403"/>
      <c r="H51" s="1403"/>
      <c r="I51" s="1403"/>
      <c r="J51" s="1403"/>
      <c r="K51" s="1403"/>
      <c r="L51" s="1403"/>
      <c r="M51" s="1403"/>
      <c r="N51" s="1403"/>
      <c r="O51" s="1403"/>
      <c r="P51" s="1403"/>
      <c r="Q51" s="1403"/>
      <c r="R51" s="1403"/>
      <c r="S51" s="1403"/>
      <c r="T51" s="1403"/>
      <c r="U51" s="1403"/>
      <c r="V51" s="1403"/>
      <c r="W51" s="1403"/>
      <c r="X51" s="263"/>
      <c r="Y51" s="263"/>
      <c r="Z51" s="263"/>
      <c r="AA51" s="263"/>
      <c r="AB51" s="263"/>
      <c r="AC51" s="263"/>
    </row>
  </sheetData>
  <mergeCells count="16">
    <mergeCell ref="A2:C4"/>
    <mergeCell ref="Z2:AB4"/>
    <mergeCell ref="D2:F3"/>
    <mergeCell ref="L2:N3"/>
    <mergeCell ref="U2:W3"/>
    <mergeCell ref="H3:H4"/>
    <mergeCell ref="I3:K3"/>
    <mergeCell ref="R2:T3"/>
    <mergeCell ref="G2:K2"/>
    <mergeCell ref="G3:G4"/>
    <mergeCell ref="O3:O4"/>
    <mergeCell ref="P3:P4"/>
    <mergeCell ref="Q3:Q4"/>
    <mergeCell ref="O2:Q2"/>
    <mergeCell ref="X3:X4"/>
    <mergeCell ref="Y3:Y4"/>
  </mergeCells>
  <phoneticPr fontId="4"/>
  <pageMargins left="0.59055118110236227" right="0.59055118110236227" top="0.6692913385826772" bottom="0.6692913385826772" header="0" footer="0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AA49"/>
  <sheetViews>
    <sheetView view="pageBreakPreview" zoomScale="85" zoomScaleNormal="100" zoomScaleSheetLayoutView="85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A50" sqref="A50:XFD119"/>
    </sheetView>
  </sheetViews>
  <sheetFormatPr defaultColWidth="9" defaultRowHeight="13"/>
  <cols>
    <col min="1" max="1" width="1.1796875" style="113" customWidth="1"/>
    <col min="2" max="2" width="10.6328125" style="113" customWidth="1"/>
    <col min="3" max="3" width="1.26953125" style="113" customWidth="1"/>
    <col min="4" max="4" width="11.6328125" style="113" customWidth="1"/>
    <col min="5" max="5" width="7.453125" style="113" bestFit="1" customWidth="1"/>
    <col min="6" max="6" width="8.1796875" style="113" bestFit="1" customWidth="1"/>
    <col min="7" max="7" width="9.1796875" style="113" bestFit="1" customWidth="1"/>
    <col min="8" max="8" width="8.1796875" style="113" bestFit="1" customWidth="1"/>
    <col min="9" max="10" width="10.453125" style="113" bestFit="1" customWidth="1"/>
    <col min="11" max="11" width="10.26953125" style="113" bestFit="1" customWidth="1"/>
    <col min="12" max="12" width="10.26953125" style="113" customWidth="1"/>
    <col min="13" max="13" width="10.453125" style="113" bestFit="1" customWidth="1"/>
    <col min="14" max="14" width="12.26953125" style="113" customWidth="1"/>
    <col min="15" max="15" width="7.453125" style="113" bestFit="1" customWidth="1"/>
    <col min="16" max="16" width="8.1796875" style="113" bestFit="1" customWidth="1"/>
    <col min="17" max="17" width="12.7265625" style="113" bestFit="1" customWidth="1"/>
    <col min="18" max="18" width="8.1796875" style="113" bestFit="1" customWidth="1"/>
    <col min="19" max="19" width="13.7265625" style="113" customWidth="1"/>
    <col min="20" max="20" width="7.453125" style="113" bestFit="1" customWidth="1"/>
    <col min="21" max="21" width="8.1796875" style="113" bestFit="1" customWidth="1"/>
    <col min="22" max="22" width="14" style="113" customWidth="1"/>
    <col min="23" max="23" width="7.453125" style="113" bestFit="1" customWidth="1"/>
    <col min="24" max="24" width="8.1796875" style="113" bestFit="1" customWidth="1"/>
    <col min="25" max="25" width="1.1796875" style="113" customWidth="1"/>
    <col min="26" max="26" width="10.6328125" style="113" customWidth="1"/>
    <col min="27" max="27" width="1.26953125" style="113" customWidth="1"/>
    <col min="28" max="16384" width="9" style="113"/>
  </cols>
  <sheetData>
    <row r="1" spans="1:27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8" t="s">
        <v>228</v>
      </c>
    </row>
    <row r="2" spans="1:27" ht="29.25" customHeight="1">
      <c r="A2" s="1879" t="s">
        <v>104</v>
      </c>
      <c r="B2" s="1880"/>
      <c r="C2" s="1881"/>
      <c r="D2" s="1912" t="s">
        <v>540</v>
      </c>
      <c r="E2" s="1896"/>
      <c r="F2" s="1897"/>
      <c r="G2" s="1885" t="s">
        <v>200</v>
      </c>
      <c r="H2" s="1896"/>
      <c r="I2" s="1896"/>
      <c r="J2" s="1896"/>
      <c r="K2" s="1896"/>
      <c r="L2" s="1896"/>
      <c r="M2" s="1897"/>
      <c r="N2" s="1912" t="s">
        <v>541</v>
      </c>
      <c r="O2" s="1896"/>
      <c r="P2" s="1897"/>
      <c r="Q2" s="1901" t="s">
        <v>236</v>
      </c>
      <c r="R2" s="1897"/>
      <c r="S2" s="1992" t="s">
        <v>542</v>
      </c>
      <c r="T2" s="1993"/>
      <c r="U2" s="1994"/>
      <c r="V2" s="1992" t="s">
        <v>543</v>
      </c>
      <c r="W2" s="1993"/>
      <c r="X2" s="1994"/>
      <c r="Y2" s="1879" t="s">
        <v>104</v>
      </c>
      <c r="Z2" s="1880"/>
      <c r="AA2" s="1881"/>
    </row>
    <row r="3" spans="1:27" ht="41.25" customHeight="1" thickBot="1">
      <c r="A3" s="1882"/>
      <c r="B3" s="1883"/>
      <c r="C3" s="1884"/>
      <c r="D3" s="174" t="s">
        <v>182</v>
      </c>
      <c r="E3" s="175" t="s">
        <v>209</v>
      </c>
      <c r="F3" s="176" t="s">
        <v>183</v>
      </c>
      <c r="G3" s="114" t="s">
        <v>241</v>
      </c>
      <c r="H3" s="175" t="s">
        <v>237</v>
      </c>
      <c r="I3" s="1542" t="s">
        <v>503</v>
      </c>
      <c r="J3" s="179" t="s">
        <v>238</v>
      </c>
      <c r="K3" s="180" t="s">
        <v>239</v>
      </c>
      <c r="L3" s="1752" t="s">
        <v>549</v>
      </c>
      <c r="M3" s="176" t="s">
        <v>240</v>
      </c>
      <c r="N3" s="174" t="s">
        <v>182</v>
      </c>
      <c r="O3" s="175" t="s">
        <v>209</v>
      </c>
      <c r="P3" s="176" t="s">
        <v>183</v>
      </c>
      <c r="Q3" s="174" t="s">
        <v>182</v>
      </c>
      <c r="R3" s="176" t="s">
        <v>183</v>
      </c>
      <c r="S3" s="177" t="s">
        <v>182</v>
      </c>
      <c r="T3" s="1408" t="s">
        <v>209</v>
      </c>
      <c r="U3" s="1535" t="s">
        <v>183</v>
      </c>
      <c r="V3" s="174" t="s">
        <v>182</v>
      </c>
      <c r="W3" s="1408" t="s">
        <v>209</v>
      </c>
      <c r="X3" s="1409" t="s">
        <v>183</v>
      </c>
      <c r="Y3" s="1882"/>
      <c r="Z3" s="1883"/>
      <c r="AA3" s="1884"/>
    </row>
    <row r="4" spans="1:27" ht="15" customHeight="1">
      <c r="A4" s="167"/>
      <c r="B4" s="168" t="s">
        <v>106</v>
      </c>
      <c r="C4" s="169"/>
      <c r="D4" s="425">
        <v>2586747</v>
      </c>
      <c r="E4" s="564">
        <v>1.3939463830504977</v>
      </c>
      <c r="F4" s="565">
        <v>24.767370744375029</v>
      </c>
      <c r="G4" s="425">
        <v>42776</v>
      </c>
      <c r="H4" s="566">
        <v>4402</v>
      </c>
      <c r="I4" s="1543">
        <v>0</v>
      </c>
      <c r="J4" s="566">
        <v>789925</v>
      </c>
      <c r="K4" s="566">
        <v>25100</v>
      </c>
      <c r="L4" s="566">
        <v>0</v>
      </c>
      <c r="M4" s="568">
        <v>1724544</v>
      </c>
      <c r="N4" s="425">
        <v>11527280</v>
      </c>
      <c r="O4" s="584">
        <v>6.2118213580262545</v>
      </c>
      <c r="P4" s="585">
        <v>739.51868861437265</v>
      </c>
      <c r="Q4" s="425">
        <v>185570050</v>
      </c>
      <c r="R4" s="585">
        <v>2.5434645998554446</v>
      </c>
      <c r="S4" s="1498">
        <v>76683270</v>
      </c>
      <c r="T4" s="1532">
        <v>41.323085271572651</v>
      </c>
      <c r="U4" s="1536">
        <v>0.67414006807082894</v>
      </c>
      <c r="V4" s="1498">
        <v>108886780</v>
      </c>
      <c r="W4" s="1532">
        <v>58.676914728427349</v>
      </c>
      <c r="X4" s="1533">
        <v>-1.2159623177966217</v>
      </c>
      <c r="Y4" s="167"/>
      <c r="Z4" s="168" t="s">
        <v>106</v>
      </c>
      <c r="AA4" s="169"/>
    </row>
    <row r="5" spans="1:27" ht="18" customHeight="1">
      <c r="A5" s="147"/>
      <c r="B5" s="148" t="s">
        <v>107</v>
      </c>
      <c r="C5" s="149"/>
      <c r="D5" s="428">
        <v>481999</v>
      </c>
      <c r="E5" s="528">
        <v>0.79608336741056196</v>
      </c>
      <c r="F5" s="491">
        <v>-7.6031990062530914</v>
      </c>
      <c r="G5" s="428">
        <v>15057</v>
      </c>
      <c r="H5" s="492">
        <v>526</v>
      </c>
      <c r="I5" s="1431">
        <v>0</v>
      </c>
      <c r="J5" s="492">
        <v>9134</v>
      </c>
      <c r="K5" s="492">
        <v>53241</v>
      </c>
      <c r="L5" s="492">
        <v>0</v>
      </c>
      <c r="M5" s="493">
        <v>404041</v>
      </c>
      <c r="N5" s="428">
        <v>2429743</v>
      </c>
      <c r="O5" s="490">
        <v>4.0130332000320355</v>
      </c>
      <c r="P5" s="491">
        <v>803.4584179253211</v>
      </c>
      <c r="Q5" s="428">
        <v>60546297</v>
      </c>
      <c r="R5" s="491">
        <v>7.267079562405045</v>
      </c>
      <c r="S5" s="1427">
        <v>21559890</v>
      </c>
      <c r="T5" s="1512">
        <v>35.608932450484957</v>
      </c>
      <c r="U5" s="1537">
        <v>-0.18362880009600199</v>
      </c>
      <c r="V5" s="1427">
        <v>38986407</v>
      </c>
      <c r="W5" s="1512">
        <v>64.391067549515043</v>
      </c>
      <c r="X5" s="1429">
        <v>2.2157535835835649</v>
      </c>
      <c r="Y5" s="147"/>
      <c r="Z5" s="148" t="s">
        <v>107</v>
      </c>
      <c r="AA5" s="149"/>
    </row>
    <row r="6" spans="1:27" ht="18" customHeight="1">
      <c r="A6" s="147"/>
      <c r="B6" s="148" t="s">
        <v>108</v>
      </c>
      <c r="C6" s="149"/>
      <c r="D6" s="428">
        <v>463250</v>
      </c>
      <c r="E6" s="528">
        <v>1.1934149052923193</v>
      </c>
      <c r="F6" s="491">
        <v>-18.254231545661167</v>
      </c>
      <c r="G6" s="428">
        <v>5708</v>
      </c>
      <c r="H6" s="492">
        <v>0</v>
      </c>
      <c r="I6" s="1431">
        <v>0</v>
      </c>
      <c r="J6" s="492">
        <v>21743</v>
      </c>
      <c r="K6" s="492">
        <v>1000</v>
      </c>
      <c r="L6" s="492">
        <v>0</v>
      </c>
      <c r="M6" s="493">
        <v>434799</v>
      </c>
      <c r="N6" s="428">
        <v>2419057</v>
      </c>
      <c r="O6" s="490">
        <v>6.2319237572622166</v>
      </c>
      <c r="P6" s="491">
        <v>357.19272515596919</v>
      </c>
      <c r="Q6" s="428">
        <v>38817179</v>
      </c>
      <c r="R6" s="491">
        <v>6.1903806900890279</v>
      </c>
      <c r="S6" s="1427">
        <v>13220134</v>
      </c>
      <c r="T6" s="1512">
        <v>34.057431118320061</v>
      </c>
      <c r="U6" s="1537">
        <v>-0.77641294607005029</v>
      </c>
      <c r="V6" s="1427">
        <v>25597045</v>
      </c>
      <c r="W6" s="1512">
        <v>65.942568881679946</v>
      </c>
      <c r="X6" s="1429">
        <v>1.6706212895372585</v>
      </c>
      <c r="Y6" s="147"/>
      <c r="Z6" s="148" t="s">
        <v>108</v>
      </c>
      <c r="AA6" s="149"/>
    </row>
    <row r="7" spans="1:27" ht="18" customHeight="1">
      <c r="A7" s="147"/>
      <c r="B7" s="148" t="s">
        <v>109</v>
      </c>
      <c r="C7" s="149"/>
      <c r="D7" s="428">
        <v>485517</v>
      </c>
      <c r="E7" s="528">
        <v>0.75383447653905489</v>
      </c>
      <c r="F7" s="491">
        <v>18.539633089344747</v>
      </c>
      <c r="G7" s="428">
        <v>12118</v>
      </c>
      <c r="H7" s="492">
        <v>11</v>
      </c>
      <c r="I7" s="1431">
        <v>0</v>
      </c>
      <c r="J7" s="492">
        <v>0</v>
      </c>
      <c r="K7" s="492">
        <v>33417</v>
      </c>
      <c r="L7" s="492">
        <v>0</v>
      </c>
      <c r="M7" s="493">
        <v>439971</v>
      </c>
      <c r="N7" s="428">
        <v>1650810</v>
      </c>
      <c r="O7" s="490">
        <v>2.5631182681871842</v>
      </c>
      <c r="P7" s="491">
        <v>354.92399607579449</v>
      </c>
      <c r="Q7" s="428">
        <v>64406314</v>
      </c>
      <c r="R7" s="491">
        <v>4.835187326264716</v>
      </c>
      <c r="S7" s="1427">
        <v>26359651</v>
      </c>
      <c r="T7" s="1512">
        <v>40.927122455726931</v>
      </c>
      <c r="U7" s="1537">
        <v>0.28890511524321755</v>
      </c>
      <c r="V7" s="1427">
        <v>38046663</v>
      </c>
      <c r="W7" s="1512">
        <v>59.072877544273062</v>
      </c>
      <c r="X7" s="1429">
        <v>0.84559222772502529</v>
      </c>
      <c r="Y7" s="147"/>
      <c r="Z7" s="148" t="s">
        <v>109</v>
      </c>
      <c r="AA7" s="149"/>
    </row>
    <row r="8" spans="1:27" ht="18" customHeight="1">
      <c r="A8" s="150"/>
      <c r="B8" s="151" t="s">
        <v>110</v>
      </c>
      <c r="C8" s="152"/>
      <c r="D8" s="431">
        <v>310596</v>
      </c>
      <c r="E8" s="531">
        <v>0.556238047376583</v>
      </c>
      <c r="F8" s="496">
        <v>14.86623421770871</v>
      </c>
      <c r="G8" s="431">
        <v>13911</v>
      </c>
      <c r="H8" s="497">
        <v>908</v>
      </c>
      <c r="I8" s="1442">
        <v>0</v>
      </c>
      <c r="J8" s="497">
        <v>7000</v>
      </c>
      <c r="K8" s="497">
        <v>0</v>
      </c>
      <c r="L8" s="497">
        <v>0</v>
      </c>
      <c r="M8" s="498">
        <v>288777</v>
      </c>
      <c r="N8" s="431">
        <v>2127201</v>
      </c>
      <c r="O8" s="495">
        <v>3.8095472273226791</v>
      </c>
      <c r="P8" s="496">
        <v>748.02087361417307</v>
      </c>
      <c r="Q8" s="431">
        <v>55838683</v>
      </c>
      <c r="R8" s="496">
        <v>7.3474486894872397</v>
      </c>
      <c r="S8" s="1436">
        <v>18760502</v>
      </c>
      <c r="T8" s="1513">
        <v>33.597679945280944</v>
      </c>
      <c r="U8" s="1538">
        <v>0.21472941892396619</v>
      </c>
      <c r="V8" s="1436">
        <v>37078181</v>
      </c>
      <c r="W8" s="1513">
        <v>66.402320054719056</v>
      </c>
      <c r="X8" s="1438">
        <v>0.10373177644055405</v>
      </c>
      <c r="Y8" s="150"/>
      <c r="Z8" s="151" t="s">
        <v>110</v>
      </c>
      <c r="AA8" s="152"/>
    </row>
    <row r="9" spans="1:27" ht="18" customHeight="1">
      <c r="A9" s="170"/>
      <c r="B9" s="144" t="s">
        <v>111</v>
      </c>
      <c r="C9" s="146"/>
      <c r="D9" s="434">
        <v>208668</v>
      </c>
      <c r="E9" s="525">
        <v>0.56622655134930611</v>
      </c>
      <c r="F9" s="500">
        <v>-58.746508138286622</v>
      </c>
      <c r="G9" s="434">
        <v>11478</v>
      </c>
      <c r="H9" s="487">
        <v>129</v>
      </c>
      <c r="I9" s="1420">
        <v>0</v>
      </c>
      <c r="J9" s="487">
        <v>8075</v>
      </c>
      <c r="K9" s="487">
        <v>12506</v>
      </c>
      <c r="L9" s="487">
        <v>0</v>
      </c>
      <c r="M9" s="488">
        <v>176480</v>
      </c>
      <c r="N9" s="434">
        <v>2035404</v>
      </c>
      <c r="O9" s="485">
        <v>5.5231266294907844</v>
      </c>
      <c r="P9" s="500">
        <v>1544.4918438083234</v>
      </c>
      <c r="Q9" s="434">
        <v>36852387</v>
      </c>
      <c r="R9" s="500">
        <v>11.837650654676747</v>
      </c>
      <c r="S9" s="1415">
        <v>11109442</v>
      </c>
      <c r="T9" s="1509">
        <v>30.145786757313711</v>
      </c>
      <c r="U9" s="1539">
        <v>-2.6050811140539514</v>
      </c>
      <c r="V9" s="1415">
        <v>25742945</v>
      </c>
      <c r="W9" s="1509">
        <v>69.854213242686285</v>
      </c>
      <c r="X9" s="1417">
        <v>4.036825793008183</v>
      </c>
      <c r="Y9" s="170"/>
      <c r="Z9" s="153" t="s">
        <v>111</v>
      </c>
      <c r="AA9" s="181"/>
    </row>
    <row r="10" spans="1:27" ht="18" customHeight="1">
      <c r="A10" s="147"/>
      <c r="B10" s="148" t="s">
        <v>112</v>
      </c>
      <c r="C10" s="149"/>
      <c r="D10" s="428">
        <v>723944</v>
      </c>
      <c r="E10" s="528">
        <v>0.86449979748958738</v>
      </c>
      <c r="F10" s="491">
        <v>16.721484863728413</v>
      </c>
      <c r="G10" s="428">
        <v>27651</v>
      </c>
      <c r="H10" s="492">
        <v>0</v>
      </c>
      <c r="I10" s="1431">
        <v>0</v>
      </c>
      <c r="J10" s="492">
        <v>20000</v>
      </c>
      <c r="K10" s="492">
        <v>11867</v>
      </c>
      <c r="L10" s="492">
        <v>0</v>
      </c>
      <c r="M10" s="493">
        <v>664426</v>
      </c>
      <c r="N10" s="428">
        <v>2480600</v>
      </c>
      <c r="O10" s="490">
        <v>2.9622155824934948</v>
      </c>
      <c r="P10" s="491">
        <v>342.60782833824902</v>
      </c>
      <c r="Q10" s="428">
        <v>83741373</v>
      </c>
      <c r="R10" s="491">
        <v>1.5495659136462554</v>
      </c>
      <c r="S10" s="1427">
        <v>25957143</v>
      </c>
      <c r="T10" s="1512">
        <v>30.996796529715365</v>
      </c>
      <c r="U10" s="1537">
        <v>0.40115371921042126</v>
      </c>
      <c r="V10" s="1427">
        <v>57784230</v>
      </c>
      <c r="W10" s="1512">
        <v>69.003203470284632</v>
      </c>
      <c r="X10" s="1429">
        <v>0.71526657421340389</v>
      </c>
      <c r="Y10" s="147"/>
      <c r="Z10" s="148" t="s">
        <v>112</v>
      </c>
      <c r="AA10" s="149"/>
    </row>
    <row r="11" spans="1:27" ht="18" customHeight="1">
      <c r="A11" s="147"/>
      <c r="B11" s="148" t="s">
        <v>113</v>
      </c>
      <c r="C11" s="149"/>
      <c r="D11" s="428">
        <v>650535</v>
      </c>
      <c r="E11" s="528">
        <v>1.9850748709816526</v>
      </c>
      <c r="F11" s="491">
        <v>-24.169729438629744</v>
      </c>
      <c r="G11" s="428">
        <v>6483</v>
      </c>
      <c r="H11" s="492">
        <v>0</v>
      </c>
      <c r="I11" s="1431">
        <v>0</v>
      </c>
      <c r="J11" s="492">
        <v>6297</v>
      </c>
      <c r="K11" s="492">
        <v>0</v>
      </c>
      <c r="L11" s="492">
        <v>0</v>
      </c>
      <c r="M11" s="493">
        <v>637755</v>
      </c>
      <c r="N11" s="428">
        <v>1394817</v>
      </c>
      <c r="O11" s="490">
        <v>4.2562140028100188</v>
      </c>
      <c r="P11" s="491">
        <v>65.746169513438502</v>
      </c>
      <c r="Q11" s="428">
        <v>32771308</v>
      </c>
      <c r="R11" s="491">
        <v>-7.1699262734286373</v>
      </c>
      <c r="S11" s="1427">
        <v>11085350</v>
      </c>
      <c r="T11" s="1512">
        <v>33.826388620191786</v>
      </c>
      <c r="U11" s="1537">
        <v>-1.8361245470303023</v>
      </c>
      <c r="V11" s="1427">
        <v>21685958</v>
      </c>
      <c r="W11" s="1512">
        <v>66.173611379808207</v>
      </c>
      <c r="X11" s="1429">
        <v>-6.7304962879646242</v>
      </c>
      <c r="Y11" s="147"/>
      <c r="Z11" s="148" t="s">
        <v>113</v>
      </c>
      <c r="AA11" s="149"/>
    </row>
    <row r="12" spans="1:27" ht="18" customHeight="1">
      <c r="A12" s="147"/>
      <c r="B12" s="148" t="s">
        <v>36</v>
      </c>
      <c r="C12" s="149"/>
      <c r="D12" s="428">
        <v>574396</v>
      </c>
      <c r="E12" s="528">
        <v>0.71932057294332707</v>
      </c>
      <c r="F12" s="491">
        <v>62.747459178266944</v>
      </c>
      <c r="G12" s="428">
        <v>20612</v>
      </c>
      <c r="H12" s="492">
        <v>0</v>
      </c>
      <c r="I12" s="1431">
        <v>45621</v>
      </c>
      <c r="J12" s="492">
        <v>0</v>
      </c>
      <c r="K12" s="492">
        <v>32737</v>
      </c>
      <c r="L12" s="492">
        <v>0</v>
      </c>
      <c r="M12" s="493">
        <v>475426</v>
      </c>
      <c r="N12" s="428">
        <v>4111434</v>
      </c>
      <c r="O12" s="490">
        <v>5.1487807375028298</v>
      </c>
      <c r="P12" s="491">
        <v>1410.9788904242496</v>
      </c>
      <c r="Q12" s="428">
        <v>79852575</v>
      </c>
      <c r="R12" s="491">
        <v>5.7898192724340749</v>
      </c>
      <c r="S12" s="1427">
        <v>23899102</v>
      </c>
      <c r="T12" s="1512">
        <v>29.929031092610352</v>
      </c>
      <c r="U12" s="1537">
        <v>0.93530846799235889</v>
      </c>
      <c r="V12" s="1427">
        <v>55953473</v>
      </c>
      <c r="W12" s="1512">
        <v>70.070968907389656</v>
      </c>
      <c r="X12" s="1429">
        <v>3.0301315612194939</v>
      </c>
      <c r="Y12" s="147"/>
      <c r="Z12" s="148" t="s">
        <v>36</v>
      </c>
      <c r="AA12" s="149"/>
    </row>
    <row r="13" spans="1:27" ht="18" customHeight="1">
      <c r="A13" s="150"/>
      <c r="B13" s="151" t="s">
        <v>37</v>
      </c>
      <c r="C13" s="152"/>
      <c r="D13" s="431">
        <v>381643</v>
      </c>
      <c r="E13" s="531">
        <v>0.82519794464968399</v>
      </c>
      <c r="F13" s="496">
        <v>-45.388760739286475</v>
      </c>
      <c r="G13" s="431">
        <v>6358</v>
      </c>
      <c r="H13" s="497">
        <v>0</v>
      </c>
      <c r="I13" s="1442">
        <v>7317</v>
      </c>
      <c r="J13" s="497">
        <v>1680</v>
      </c>
      <c r="K13" s="497">
        <v>0</v>
      </c>
      <c r="L13" s="497">
        <v>0</v>
      </c>
      <c r="M13" s="498">
        <v>366288</v>
      </c>
      <c r="N13" s="431">
        <v>2135767</v>
      </c>
      <c r="O13" s="495">
        <v>4.6180082921752046</v>
      </c>
      <c r="P13" s="496">
        <v>213.94395430264794</v>
      </c>
      <c r="Q13" s="431">
        <v>46248661</v>
      </c>
      <c r="R13" s="496">
        <v>7.8388448817234782</v>
      </c>
      <c r="S13" s="1436">
        <v>14609433</v>
      </c>
      <c r="T13" s="1513">
        <v>31.588877783942763</v>
      </c>
      <c r="U13" s="1538">
        <v>-2.1250147220142046</v>
      </c>
      <c r="V13" s="1436">
        <v>31639228</v>
      </c>
      <c r="W13" s="1513">
        <v>68.411122216057237</v>
      </c>
      <c r="X13" s="1438">
        <v>1.8711521290237993</v>
      </c>
      <c r="Y13" s="150"/>
      <c r="Z13" s="151" t="s">
        <v>37</v>
      </c>
      <c r="AA13" s="152"/>
    </row>
    <row r="14" spans="1:27" ht="18" customHeight="1">
      <c r="A14" s="170"/>
      <c r="B14" s="144" t="s">
        <v>38</v>
      </c>
      <c r="C14" s="146"/>
      <c r="D14" s="434">
        <v>747078</v>
      </c>
      <c r="E14" s="525">
        <v>2.1949859532627864</v>
      </c>
      <c r="F14" s="500">
        <v>15.826764817146152</v>
      </c>
      <c r="G14" s="434">
        <v>6811</v>
      </c>
      <c r="H14" s="487">
        <v>0</v>
      </c>
      <c r="I14" s="1420">
        <v>0</v>
      </c>
      <c r="J14" s="487">
        <v>0</v>
      </c>
      <c r="K14" s="487">
        <v>9335</v>
      </c>
      <c r="L14" s="487">
        <v>0</v>
      </c>
      <c r="M14" s="488">
        <v>730932</v>
      </c>
      <c r="N14" s="434">
        <v>1655100</v>
      </c>
      <c r="O14" s="485">
        <v>4.8628406287499271</v>
      </c>
      <c r="P14" s="500">
        <v>162.73096704552668</v>
      </c>
      <c r="Q14" s="434">
        <v>34035662</v>
      </c>
      <c r="R14" s="500">
        <v>8.8966182778562768</v>
      </c>
      <c r="S14" s="1415">
        <v>11749575</v>
      </c>
      <c r="T14" s="1509">
        <v>34.521364679200303</v>
      </c>
      <c r="U14" s="1540">
        <v>0.87642894483817257</v>
      </c>
      <c r="V14" s="1415">
        <v>22286087</v>
      </c>
      <c r="W14" s="1534">
        <v>65.478635320799697</v>
      </c>
      <c r="X14" s="1446">
        <v>1.2880245035526798</v>
      </c>
      <c r="Y14" s="170"/>
      <c r="Z14" s="153" t="s">
        <v>38</v>
      </c>
      <c r="AA14" s="181"/>
    </row>
    <row r="15" spans="1:27" ht="18" customHeight="1">
      <c r="A15" s="147"/>
      <c r="B15" s="148" t="s">
        <v>114</v>
      </c>
      <c r="C15" s="149"/>
      <c r="D15" s="428">
        <v>140416</v>
      </c>
      <c r="E15" s="528">
        <v>1.9676937025561689</v>
      </c>
      <c r="F15" s="491">
        <v>18.835477318889641</v>
      </c>
      <c r="G15" s="428">
        <v>306</v>
      </c>
      <c r="H15" s="492">
        <v>0</v>
      </c>
      <c r="I15" s="1431">
        <v>0</v>
      </c>
      <c r="J15" s="492">
        <v>0</v>
      </c>
      <c r="K15" s="492">
        <v>19355</v>
      </c>
      <c r="L15" s="492">
        <v>0</v>
      </c>
      <c r="M15" s="493">
        <v>120755</v>
      </c>
      <c r="N15" s="428">
        <v>546209</v>
      </c>
      <c r="O15" s="490">
        <v>7.6541990199087175</v>
      </c>
      <c r="P15" s="491">
        <v>432.36225767780041</v>
      </c>
      <c r="Q15" s="428">
        <v>7136070</v>
      </c>
      <c r="R15" s="491">
        <v>-2.1661029436664072</v>
      </c>
      <c r="S15" s="1427">
        <v>2141577</v>
      </c>
      <c r="T15" s="1512">
        <v>30.010594066481971</v>
      </c>
      <c r="U15" s="1537">
        <v>1.0501476652191906</v>
      </c>
      <c r="V15" s="1427">
        <v>4994493</v>
      </c>
      <c r="W15" s="1512">
        <v>69.989405933518029</v>
      </c>
      <c r="X15" s="1429">
        <v>-3.8167352374995285</v>
      </c>
      <c r="Y15" s="147"/>
      <c r="Z15" s="148" t="s">
        <v>114</v>
      </c>
      <c r="AA15" s="149"/>
    </row>
    <row r="16" spans="1:27" ht="18" customHeight="1">
      <c r="A16" s="147"/>
      <c r="B16" s="148" t="s">
        <v>115</v>
      </c>
      <c r="C16" s="149"/>
      <c r="D16" s="428">
        <v>149826</v>
      </c>
      <c r="E16" s="528">
        <v>2.709670978600208</v>
      </c>
      <c r="F16" s="491">
        <v>65.855980516964635</v>
      </c>
      <c r="G16" s="428">
        <v>828</v>
      </c>
      <c r="H16" s="492">
        <v>285</v>
      </c>
      <c r="I16" s="1431">
        <v>0</v>
      </c>
      <c r="J16" s="492">
        <v>0</v>
      </c>
      <c r="K16" s="492">
        <v>112</v>
      </c>
      <c r="L16" s="492">
        <v>0</v>
      </c>
      <c r="M16" s="493">
        <v>148601</v>
      </c>
      <c r="N16" s="428">
        <v>354485</v>
      </c>
      <c r="O16" s="490">
        <v>6.4110215640082142</v>
      </c>
      <c r="P16" s="491">
        <v>297.03526987220408</v>
      </c>
      <c r="Q16" s="428">
        <v>5529306</v>
      </c>
      <c r="R16" s="491">
        <v>11.232603893830944</v>
      </c>
      <c r="S16" s="1427">
        <v>2389561</v>
      </c>
      <c r="T16" s="1512">
        <v>43.216291520129289</v>
      </c>
      <c r="U16" s="1537">
        <v>2.5531850974434245</v>
      </c>
      <c r="V16" s="1427">
        <v>3139745</v>
      </c>
      <c r="W16" s="1512">
        <v>56.783708479870711</v>
      </c>
      <c r="X16" s="1429">
        <v>-1.3969791107923177</v>
      </c>
      <c r="Y16" s="147"/>
      <c r="Z16" s="148" t="s">
        <v>115</v>
      </c>
      <c r="AA16" s="149"/>
    </row>
    <row r="17" spans="1:27" ht="18" customHeight="1">
      <c r="A17" s="147"/>
      <c r="B17" s="148" t="s">
        <v>116</v>
      </c>
      <c r="C17" s="149"/>
      <c r="D17" s="428">
        <v>105039</v>
      </c>
      <c r="E17" s="528">
        <v>2.8443276326189859</v>
      </c>
      <c r="F17" s="491">
        <v>56.512993205388007</v>
      </c>
      <c r="G17" s="428">
        <v>107</v>
      </c>
      <c r="H17" s="492">
        <v>106</v>
      </c>
      <c r="I17" s="1431">
        <v>0</v>
      </c>
      <c r="J17" s="492">
        <v>0</v>
      </c>
      <c r="K17" s="492">
        <v>602</v>
      </c>
      <c r="L17" s="492">
        <v>0</v>
      </c>
      <c r="M17" s="493">
        <v>104224</v>
      </c>
      <c r="N17" s="428">
        <v>183529</v>
      </c>
      <c r="O17" s="490">
        <v>4.9697408209039491</v>
      </c>
      <c r="P17" s="491">
        <v>174.95393189411078</v>
      </c>
      <c r="Q17" s="428">
        <v>3692929</v>
      </c>
      <c r="R17" s="491">
        <v>-3.7688521433274937</v>
      </c>
      <c r="S17" s="1427">
        <v>940692</v>
      </c>
      <c r="T17" s="1512">
        <v>25.472788672622734</v>
      </c>
      <c r="U17" s="1537">
        <v>4.2012040785808047</v>
      </c>
      <c r="V17" s="1427">
        <v>2752237</v>
      </c>
      <c r="W17" s="1512">
        <v>74.527211327377259</v>
      </c>
      <c r="X17" s="1429">
        <v>-0.93969611405351028</v>
      </c>
      <c r="Y17" s="147"/>
      <c r="Z17" s="148" t="s">
        <v>116</v>
      </c>
      <c r="AA17" s="149"/>
    </row>
    <row r="18" spans="1:27" ht="18" customHeight="1">
      <c r="A18" s="150"/>
      <c r="B18" s="151" t="s">
        <v>117</v>
      </c>
      <c r="C18" s="152"/>
      <c r="D18" s="431">
        <v>243666</v>
      </c>
      <c r="E18" s="531">
        <v>2.6590017367220966</v>
      </c>
      <c r="F18" s="496">
        <v>40.003332509782062</v>
      </c>
      <c r="G18" s="431">
        <v>1287</v>
      </c>
      <c r="H18" s="497">
        <v>442</v>
      </c>
      <c r="I18" s="1442">
        <v>0</v>
      </c>
      <c r="J18" s="497">
        <v>1500</v>
      </c>
      <c r="K18" s="497">
        <v>67410</v>
      </c>
      <c r="L18" s="497">
        <v>0</v>
      </c>
      <c r="M18" s="498">
        <v>173027</v>
      </c>
      <c r="N18" s="431">
        <v>550856</v>
      </c>
      <c r="O18" s="495">
        <v>6.0112082140462242</v>
      </c>
      <c r="P18" s="496">
        <v>415.17979892447977</v>
      </c>
      <c r="Q18" s="431">
        <v>9163815</v>
      </c>
      <c r="R18" s="496">
        <v>4.0299595076436434</v>
      </c>
      <c r="S18" s="1436">
        <v>3585413</v>
      </c>
      <c r="T18" s="1513">
        <v>39.125768034383064</v>
      </c>
      <c r="U18" s="1538">
        <v>1.9802946137283512</v>
      </c>
      <c r="V18" s="1436">
        <v>5578402</v>
      </c>
      <c r="W18" s="1513">
        <v>60.874231965616943</v>
      </c>
      <c r="X18" s="1438">
        <v>3.3208269441594696</v>
      </c>
      <c r="Y18" s="150"/>
      <c r="Z18" s="151" t="s">
        <v>117</v>
      </c>
      <c r="AA18" s="152"/>
    </row>
    <row r="19" spans="1:27" ht="18" customHeight="1">
      <c r="A19" s="145"/>
      <c r="B19" s="144" t="s">
        <v>118</v>
      </c>
      <c r="C19" s="146"/>
      <c r="D19" s="434">
        <v>154730</v>
      </c>
      <c r="E19" s="525">
        <v>1.4695874793008323</v>
      </c>
      <c r="F19" s="500">
        <v>36.325991189427313</v>
      </c>
      <c r="G19" s="434">
        <v>1579</v>
      </c>
      <c r="H19" s="487">
        <v>0</v>
      </c>
      <c r="I19" s="1420">
        <v>0</v>
      </c>
      <c r="J19" s="487">
        <v>0</v>
      </c>
      <c r="K19" s="487">
        <v>0</v>
      </c>
      <c r="L19" s="487">
        <v>0</v>
      </c>
      <c r="M19" s="488">
        <v>153151</v>
      </c>
      <c r="N19" s="434">
        <v>431642</v>
      </c>
      <c r="O19" s="485">
        <v>4.0996295401045035</v>
      </c>
      <c r="P19" s="500">
        <v>284.82770917844243</v>
      </c>
      <c r="Q19" s="434">
        <v>10528805</v>
      </c>
      <c r="R19" s="500">
        <v>1.1567088537058012</v>
      </c>
      <c r="S19" s="1415">
        <v>2971608</v>
      </c>
      <c r="T19" s="1509">
        <v>28.223601823758727</v>
      </c>
      <c r="U19" s="1539">
        <v>1.4069857199310123</v>
      </c>
      <c r="V19" s="1415">
        <v>7557197</v>
      </c>
      <c r="W19" s="1509">
        <v>71.776398176241273</v>
      </c>
      <c r="X19" s="1417">
        <v>-5.078298000403441</v>
      </c>
      <c r="Y19" s="145"/>
      <c r="Z19" s="153" t="s">
        <v>118</v>
      </c>
      <c r="AA19" s="146"/>
    </row>
    <row r="20" spans="1:27" ht="18" customHeight="1">
      <c r="A20" s="147"/>
      <c r="B20" s="148" t="s">
        <v>119</v>
      </c>
      <c r="C20" s="149"/>
      <c r="D20" s="428">
        <v>48056</v>
      </c>
      <c r="E20" s="528">
        <v>0.27921046930029875</v>
      </c>
      <c r="F20" s="491">
        <v>0.64505319594537991</v>
      </c>
      <c r="G20" s="428">
        <v>676</v>
      </c>
      <c r="H20" s="492">
        <v>0</v>
      </c>
      <c r="I20" s="1431">
        <v>0</v>
      </c>
      <c r="J20" s="492">
        <v>7336</v>
      </c>
      <c r="K20" s="492">
        <v>10875</v>
      </c>
      <c r="L20" s="492">
        <v>0</v>
      </c>
      <c r="M20" s="493">
        <v>29169</v>
      </c>
      <c r="N20" s="428">
        <v>68100</v>
      </c>
      <c r="O20" s="490">
        <v>0.39566824037269738</v>
      </c>
      <c r="P20" s="491">
        <v>145.2816597032128</v>
      </c>
      <c r="Q20" s="428">
        <v>17211389</v>
      </c>
      <c r="R20" s="491">
        <v>14.611477802727013</v>
      </c>
      <c r="S20" s="1427">
        <v>12921443</v>
      </c>
      <c r="T20" s="1512">
        <v>75.074957634157244</v>
      </c>
      <c r="U20" s="1537">
        <v>2.3836915255509672E-3</v>
      </c>
      <c r="V20" s="1427">
        <v>4289946</v>
      </c>
      <c r="W20" s="1512">
        <v>24.925042365842756</v>
      </c>
      <c r="X20" s="1429">
        <v>0.90142089334867814</v>
      </c>
      <c r="Y20" s="147"/>
      <c r="Z20" s="148" t="s">
        <v>119</v>
      </c>
      <c r="AA20" s="149"/>
    </row>
    <row r="21" spans="1:27" ht="18" customHeight="1">
      <c r="A21" s="147"/>
      <c r="B21" s="148" t="s">
        <v>120</v>
      </c>
      <c r="C21" s="149"/>
      <c r="D21" s="428">
        <v>62145</v>
      </c>
      <c r="E21" s="528">
        <v>0.66580200080224083</v>
      </c>
      <c r="F21" s="491">
        <v>21.984493080773383</v>
      </c>
      <c r="G21" s="428">
        <v>408</v>
      </c>
      <c r="H21" s="492">
        <v>3640</v>
      </c>
      <c r="I21" s="1431">
        <v>0</v>
      </c>
      <c r="J21" s="492">
        <v>2</v>
      </c>
      <c r="K21" s="492">
        <v>5901</v>
      </c>
      <c r="L21" s="492">
        <v>0</v>
      </c>
      <c r="M21" s="493">
        <v>52194</v>
      </c>
      <c r="N21" s="428">
        <v>286077</v>
      </c>
      <c r="O21" s="490">
        <v>3.0649390776973635</v>
      </c>
      <c r="P21" s="491">
        <v>583.80581317525571</v>
      </c>
      <c r="Q21" s="428">
        <v>9333856</v>
      </c>
      <c r="R21" s="491">
        <v>-4.2987974210927105</v>
      </c>
      <c r="S21" s="1427">
        <v>4380010</v>
      </c>
      <c r="T21" s="1512">
        <v>46.926050712588669</v>
      </c>
      <c r="U21" s="1537">
        <v>0.25636271662077315</v>
      </c>
      <c r="V21" s="1427">
        <v>4953846</v>
      </c>
      <c r="W21" s="1512">
        <v>53.073949287411338</v>
      </c>
      <c r="X21" s="1429">
        <v>0.4649436616290672</v>
      </c>
      <c r="Y21" s="147"/>
      <c r="Z21" s="148" t="s">
        <v>120</v>
      </c>
      <c r="AA21" s="149"/>
    </row>
    <row r="22" spans="1:27" ht="18" customHeight="1">
      <c r="A22" s="147"/>
      <c r="B22" s="148" t="s">
        <v>121</v>
      </c>
      <c r="C22" s="149"/>
      <c r="D22" s="428">
        <v>210726</v>
      </c>
      <c r="E22" s="528">
        <v>1.7579123616544763</v>
      </c>
      <c r="F22" s="491">
        <v>50.045926759279695</v>
      </c>
      <c r="G22" s="428">
        <v>2174</v>
      </c>
      <c r="H22" s="492">
        <v>0</v>
      </c>
      <c r="I22" s="1431">
        <v>0</v>
      </c>
      <c r="J22" s="492">
        <v>16309</v>
      </c>
      <c r="K22" s="492">
        <v>9809</v>
      </c>
      <c r="L22" s="492">
        <v>0</v>
      </c>
      <c r="M22" s="493">
        <v>182434</v>
      </c>
      <c r="N22" s="428">
        <v>157587</v>
      </c>
      <c r="O22" s="490">
        <v>1.3146177279312659</v>
      </c>
      <c r="P22" s="491">
        <v>39.981523757072935</v>
      </c>
      <c r="Q22" s="428">
        <v>11987287</v>
      </c>
      <c r="R22" s="491">
        <v>-3.2977524586605171</v>
      </c>
      <c r="S22" s="1427">
        <v>5073704</v>
      </c>
      <c r="T22" s="1512">
        <v>42.325707226330699</v>
      </c>
      <c r="U22" s="1537">
        <v>1.4047394391714945</v>
      </c>
      <c r="V22" s="1427">
        <v>6913583</v>
      </c>
      <c r="W22" s="1512">
        <v>57.674292773669308</v>
      </c>
      <c r="X22" s="1429">
        <v>-3.3739534749808842</v>
      </c>
      <c r="Y22" s="147"/>
      <c r="Z22" s="148" t="s">
        <v>121</v>
      </c>
      <c r="AA22" s="149"/>
    </row>
    <row r="23" spans="1:27" ht="18" customHeight="1">
      <c r="A23" s="150"/>
      <c r="B23" s="151" t="s">
        <v>122</v>
      </c>
      <c r="C23" s="152"/>
      <c r="D23" s="431">
        <v>124628</v>
      </c>
      <c r="E23" s="531">
        <v>1.6623234995065503</v>
      </c>
      <c r="F23" s="496">
        <v>46.352576447930858</v>
      </c>
      <c r="G23" s="431">
        <v>0</v>
      </c>
      <c r="H23" s="497">
        <v>413</v>
      </c>
      <c r="I23" s="1442">
        <v>0</v>
      </c>
      <c r="J23" s="497">
        <v>0</v>
      </c>
      <c r="K23" s="497">
        <v>2160</v>
      </c>
      <c r="L23" s="497">
        <v>0</v>
      </c>
      <c r="M23" s="498">
        <v>122055</v>
      </c>
      <c r="N23" s="431">
        <v>210913</v>
      </c>
      <c r="O23" s="495">
        <v>2.8132172244714271</v>
      </c>
      <c r="P23" s="496">
        <v>154.15798035789601</v>
      </c>
      <c r="Q23" s="431">
        <v>7497217</v>
      </c>
      <c r="R23" s="496">
        <v>-4.8616002863840544</v>
      </c>
      <c r="S23" s="1436">
        <v>1905048</v>
      </c>
      <c r="T23" s="1513">
        <v>25.41006882954035</v>
      </c>
      <c r="U23" s="1538">
        <v>2.1158076647641266</v>
      </c>
      <c r="V23" s="1436">
        <v>5592169</v>
      </c>
      <c r="W23" s="1513">
        <v>74.58993117045965</v>
      </c>
      <c r="X23" s="1438">
        <v>-2.2995257162694154</v>
      </c>
      <c r="Y23" s="150"/>
      <c r="Z23" s="151" t="s">
        <v>122</v>
      </c>
      <c r="AA23" s="152"/>
    </row>
    <row r="24" spans="1:27" ht="18" customHeight="1">
      <c r="A24" s="170"/>
      <c r="B24" s="144" t="s">
        <v>123</v>
      </c>
      <c r="C24" s="146"/>
      <c r="D24" s="434">
        <v>330519</v>
      </c>
      <c r="E24" s="525">
        <v>1.5311867437333588</v>
      </c>
      <c r="F24" s="500">
        <v>-49.118828799704431</v>
      </c>
      <c r="G24" s="434">
        <v>5617</v>
      </c>
      <c r="H24" s="487">
        <v>0</v>
      </c>
      <c r="I24" s="1420">
        <v>0</v>
      </c>
      <c r="J24" s="487">
        <v>0</v>
      </c>
      <c r="K24" s="487">
        <v>0</v>
      </c>
      <c r="L24" s="487">
        <v>0</v>
      </c>
      <c r="M24" s="488">
        <v>324902</v>
      </c>
      <c r="N24" s="434">
        <v>128226</v>
      </c>
      <c r="O24" s="485">
        <v>0.59402924310539995</v>
      </c>
      <c r="P24" s="500">
        <v>-80.043701967522338</v>
      </c>
      <c r="Q24" s="434">
        <v>21585806</v>
      </c>
      <c r="R24" s="500">
        <v>-1.3030573419941982</v>
      </c>
      <c r="S24" s="1415">
        <v>10615600</v>
      </c>
      <c r="T24" s="1534">
        <v>49.178613020055863</v>
      </c>
      <c r="U24" s="1540">
        <v>-2.9179753099110157</v>
      </c>
      <c r="V24" s="1415">
        <v>10970206</v>
      </c>
      <c r="W24" s="1534">
        <v>50.821386979944137</v>
      </c>
      <c r="X24" s="1446">
        <v>-2.4753028009420515</v>
      </c>
      <c r="Y24" s="170"/>
      <c r="Z24" s="153" t="s">
        <v>123</v>
      </c>
      <c r="AA24" s="181"/>
    </row>
    <row r="25" spans="1:27" ht="18" customHeight="1">
      <c r="A25" s="147"/>
      <c r="B25" s="148" t="s">
        <v>124</v>
      </c>
      <c r="C25" s="149"/>
      <c r="D25" s="428">
        <v>242550</v>
      </c>
      <c r="E25" s="528">
        <v>1.4400197488422699</v>
      </c>
      <c r="F25" s="491">
        <v>-20.520231213872833</v>
      </c>
      <c r="G25" s="428">
        <v>3991</v>
      </c>
      <c r="H25" s="492">
        <v>0</v>
      </c>
      <c r="I25" s="1431">
        <v>0</v>
      </c>
      <c r="J25" s="492">
        <v>13</v>
      </c>
      <c r="K25" s="492">
        <v>5410</v>
      </c>
      <c r="L25" s="492">
        <v>0</v>
      </c>
      <c r="M25" s="493">
        <v>233136</v>
      </c>
      <c r="N25" s="428">
        <v>1340709</v>
      </c>
      <c r="O25" s="490">
        <v>7.9597915376234623</v>
      </c>
      <c r="P25" s="491">
        <v>353.83303037380801</v>
      </c>
      <c r="Q25" s="428">
        <v>16843519</v>
      </c>
      <c r="R25" s="491">
        <v>23.143673452020298</v>
      </c>
      <c r="S25" s="1427">
        <v>5675437</v>
      </c>
      <c r="T25" s="1512">
        <v>33.695078801525973</v>
      </c>
      <c r="U25" s="1537">
        <v>-1.0913446515624883</v>
      </c>
      <c r="V25" s="1427">
        <v>11168082</v>
      </c>
      <c r="W25" s="1512">
        <v>66.30492119847402</v>
      </c>
      <c r="X25" s="1429">
        <v>-0.50049629111373861</v>
      </c>
      <c r="Y25" s="147"/>
      <c r="Z25" s="148" t="s">
        <v>124</v>
      </c>
      <c r="AA25" s="149"/>
    </row>
    <row r="26" spans="1:27" ht="18" customHeight="1">
      <c r="A26" s="147"/>
      <c r="B26" s="148" t="s">
        <v>125</v>
      </c>
      <c r="C26" s="149"/>
      <c r="D26" s="428">
        <v>249817</v>
      </c>
      <c r="E26" s="528">
        <v>1.1671370404091597</v>
      </c>
      <c r="F26" s="491">
        <v>-16.619271719902539</v>
      </c>
      <c r="G26" s="428">
        <v>7342</v>
      </c>
      <c r="H26" s="492">
        <v>0</v>
      </c>
      <c r="I26" s="1431">
        <v>0</v>
      </c>
      <c r="J26" s="492">
        <v>0</v>
      </c>
      <c r="K26" s="492">
        <v>102440</v>
      </c>
      <c r="L26" s="492">
        <v>0</v>
      </c>
      <c r="M26" s="493">
        <v>140035</v>
      </c>
      <c r="N26" s="428">
        <v>1145399</v>
      </c>
      <c r="O26" s="490">
        <v>5.3512675236177332</v>
      </c>
      <c r="P26" s="491">
        <v>515.24689932265846</v>
      </c>
      <c r="Q26" s="428">
        <v>21404256</v>
      </c>
      <c r="R26" s="491">
        <v>6.938076829322946</v>
      </c>
      <c r="S26" s="1427">
        <v>9251992</v>
      </c>
      <c r="T26" s="1512">
        <v>43.22501095109309</v>
      </c>
      <c r="U26" s="1537">
        <v>-0.53530585796167074</v>
      </c>
      <c r="V26" s="1427">
        <v>12152264</v>
      </c>
      <c r="W26" s="1512">
        <v>56.77498904890691</v>
      </c>
      <c r="X26" s="1429">
        <v>4.7866957588868431</v>
      </c>
      <c r="Y26" s="147"/>
      <c r="Z26" s="148" t="s">
        <v>125</v>
      </c>
      <c r="AA26" s="149"/>
    </row>
    <row r="27" spans="1:27" ht="18" customHeight="1">
      <c r="A27" s="147"/>
      <c r="B27" s="148" t="s">
        <v>126</v>
      </c>
      <c r="C27" s="149"/>
      <c r="D27" s="428">
        <v>97329</v>
      </c>
      <c r="E27" s="528">
        <v>0.99384449303607336</v>
      </c>
      <c r="F27" s="491">
        <v>4.8272965200814237</v>
      </c>
      <c r="G27" s="428">
        <v>2625</v>
      </c>
      <c r="H27" s="492">
        <v>0</v>
      </c>
      <c r="I27" s="1431">
        <v>0</v>
      </c>
      <c r="J27" s="492">
        <v>0</v>
      </c>
      <c r="K27" s="492">
        <v>0</v>
      </c>
      <c r="L27" s="492">
        <v>0</v>
      </c>
      <c r="M27" s="493">
        <v>94704</v>
      </c>
      <c r="N27" s="428">
        <v>146442</v>
      </c>
      <c r="O27" s="490">
        <v>1.4953464563407479</v>
      </c>
      <c r="P27" s="491">
        <v>61.812576656611533</v>
      </c>
      <c r="Q27" s="428">
        <v>9793182</v>
      </c>
      <c r="R27" s="491">
        <v>-0.94638793803706345</v>
      </c>
      <c r="S27" s="1427">
        <v>4140449</v>
      </c>
      <c r="T27" s="1512">
        <v>42.278893622113834</v>
      </c>
      <c r="U27" s="1537">
        <v>0.10836643522542612</v>
      </c>
      <c r="V27" s="1427">
        <v>5652733</v>
      </c>
      <c r="W27" s="1512">
        <v>57.721106377886159</v>
      </c>
      <c r="X27" s="1429">
        <v>0.26928354718501935</v>
      </c>
      <c r="Y27" s="147"/>
      <c r="Z27" s="148" t="s">
        <v>126</v>
      </c>
      <c r="AA27" s="149"/>
    </row>
    <row r="28" spans="1:27" ht="18" customHeight="1">
      <c r="A28" s="150"/>
      <c r="B28" s="151" t="s">
        <v>127</v>
      </c>
      <c r="C28" s="152"/>
      <c r="D28" s="431">
        <v>135127</v>
      </c>
      <c r="E28" s="531">
        <v>1.2176645571006162</v>
      </c>
      <c r="F28" s="496">
        <v>0.96235028653830346</v>
      </c>
      <c r="G28" s="431">
        <v>3724</v>
      </c>
      <c r="H28" s="497">
        <v>0</v>
      </c>
      <c r="I28" s="1442">
        <v>0</v>
      </c>
      <c r="J28" s="497">
        <v>0</v>
      </c>
      <c r="K28" s="497">
        <v>0</v>
      </c>
      <c r="L28" s="497">
        <v>0</v>
      </c>
      <c r="M28" s="498">
        <v>131403</v>
      </c>
      <c r="N28" s="431">
        <v>188874</v>
      </c>
      <c r="O28" s="495">
        <v>1.7019927590919786</v>
      </c>
      <c r="P28" s="496">
        <v>44.284361058485608</v>
      </c>
      <c r="Q28" s="431">
        <v>11097227</v>
      </c>
      <c r="R28" s="496">
        <v>0.1237604332923415</v>
      </c>
      <c r="S28" s="1436">
        <v>4055901</v>
      </c>
      <c r="T28" s="1513">
        <v>36.548779258097539</v>
      </c>
      <c r="U28" s="1538">
        <v>3.176628694279824E-2</v>
      </c>
      <c r="V28" s="1436">
        <v>7041326</v>
      </c>
      <c r="W28" s="1513">
        <v>63.451220741902453</v>
      </c>
      <c r="X28" s="1438">
        <v>-2.9648441962612946</v>
      </c>
      <c r="Y28" s="150"/>
      <c r="Z28" s="151" t="s">
        <v>127</v>
      </c>
      <c r="AA28" s="152"/>
    </row>
    <row r="29" spans="1:27" ht="18" customHeight="1">
      <c r="A29" s="170"/>
      <c r="B29" s="144" t="s">
        <v>128</v>
      </c>
      <c r="C29" s="146"/>
      <c r="D29" s="434">
        <v>230224</v>
      </c>
      <c r="E29" s="525">
        <v>1.3921110602577944</v>
      </c>
      <c r="F29" s="500">
        <v>-48.761456251474456</v>
      </c>
      <c r="G29" s="434">
        <v>8012</v>
      </c>
      <c r="H29" s="487">
        <v>0</v>
      </c>
      <c r="I29" s="1420">
        <v>0</v>
      </c>
      <c r="J29" s="487">
        <v>0</v>
      </c>
      <c r="K29" s="487">
        <v>9426</v>
      </c>
      <c r="L29" s="487">
        <v>0</v>
      </c>
      <c r="M29" s="488">
        <v>212786</v>
      </c>
      <c r="N29" s="434">
        <v>290116</v>
      </c>
      <c r="O29" s="485">
        <v>1.7542640748043221</v>
      </c>
      <c r="P29" s="500">
        <v>-32.84709378898809</v>
      </c>
      <c r="Q29" s="434">
        <v>16537761</v>
      </c>
      <c r="R29" s="500">
        <v>6.679732725284043</v>
      </c>
      <c r="S29" s="1415">
        <v>6163309</v>
      </c>
      <c r="T29" s="1534">
        <v>37.268098142185032</v>
      </c>
      <c r="U29" s="1540">
        <v>-3.4327822921868143</v>
      </c>
      <c r="V29" s="1415">
        <v>10374452</v>
      </c>
      <c r="W29" s="1534">
        <v>62.731901857814975</v>
      </c>
      <c r="X29" s="1446">
        <v>-0.51564863627319124</v>
      </c>
      <c r="Y29" s="170"/>
      <c r="Z29" s="153" t="s">
        <v>128</v>
      </c>
      <c r="AA29" s="181"/>
    </row>
    <row r="30" spans="1:27" ht="18" customHeight="1">
      <c r="A30" s="147"/>
      <c r="B30" s="148" t="s">
        <v>129</v>
      </c>
      <c r="C30" s="149"/>
      <c r="D30" s="428">
        <v>286621</v>
      </c>
      <c r="E30" s="528">
        <v>2.8617296760192246</v>
      </c>
      <c r="F30" s="491">
        <v>-7.8504624821967663</v>
      </c>
      <c r="G30" s="428">
        <v>669</v>
      </c>
      <c r="H30" s="492">
        <v>0</v>
      </c>
      <c r="I30" s="1431">
        <v>0</v>
      </c>
      <c r="J30" s="492">
        <v>0</v>
      </c>
      <c r="K30" s="492">
        <v>0</v>
      </c>
      <c r="L30" s="492">
        <v>0</v>
      </c>
      <c r="M30" s="493">
        <v>285952</v>
      </c>
      <c r="N30" s="428">
        <v>248556</v>
      </c>
      <c r="O30" s="490">
        <v>2.4816746901051716</v>
      </c>
      <c r="P30" s="491">
        <v>-19.632689354134669</v>
      </c>
      <c r="Q30" s="428">
        <v>10015656</v>
      </c>
      <c r="R30" s="491">
        <v>-1.8280449740231379</v>
      </c>
      <c r="S30" s="1427">
        <v>2855797</v>
      </c>
      <c r="T30" s="1512">
        <v>28.513329531285819</v>
      </c>
      <c r="U30" s="1537">
        <v>-0.84778393279668351</v>
      </c>
      <c r="V30" s="1427">
        <v>7159859</v>
      </c>
      <c r="W30" s="1512">
        <v>71.486670468714181</v>
      </c>
      <c r="X30" s="1429">
        <v>-2.1328220447152457</v>
      </c>
      <c r="Y30" s="147"/>
      <c r="Z30" s="148" t="s">
        <v>129</v>
      </c>
      <c r="AA30" s="149"/>
    </row>
    <row r="31" spans="1:27" ht="18" customHeight="1">
      <c r="A31" s="147"/>
      <c r="B31" s="148" t="s">
        <v>130</v>
      </c>
      <c r="C31" s="149"/>
      <c r="D31" s="428">
        <v>449837</v>
      </c>
      <c r="E31" s="528">
        <v>2.3791205498754184</v>
      </c>
      <c r="F31" s="491">
        <v>13.553336396177167</v>
      </c>
      <c r="G31" s="428">
        <v>2592</v>
      </c>
      <c r="H31" s="492">
        <v>0</v>
      </c>
      <c r="I31" s="1431">
        <v>0</v>
      </c>
      <c r="J31" s="492">
        <v>25005</v>
      </c>
      <c r="K31" s="492">
        <v>309</v>
      </c>
      <c r="L31" s="492">
        <v>0</v>
      </c>
      <c r="M31" s="493">
        <v>421931</v>
      </c>
      <c r="N31" s="428">
        <v>250500</v>
      </c>
      <c r="O31" s="490">
        <v>1.3248569987435277</v>
      </c>
      <c r="P31" s="491">
        <v>-32.050290922407129</v>
      </c>
      <c r="Q31" s="428">
        <v>18907701</v>
      </c>
      <c r="R31" s="491">
        <v>3.6749877011489964</v>
      </c>
      <c r="S31" s="1427">
        <v>6762947</v>
      </c>
      <c r="T31" s="1512">
        <v>35.768214231862451</v>
      </c>
      <c r="U31" s="1537">
        <v>0.80025266586936017</v>
      </c>
      <c r="V31" s="1427">
        <v>12144754</v>
      </c>
      <c r="W31" s="1512">
        <v>64.231785768137541</v>
      </c>
      <c r="X31" s="1429">
        <v>-1.8514845900072847</v>
      </c>
      <c r="Y31" s="147"/>
      <c r="Z31" s="148" t="s">
        <v>130</v>
      </c>
      <c r="AA31" s="149"/>
    </row>
    <row r="32" spans="1:27" ht="18" customHeight="1">
      <c r="A32" s="147"/>
      <c r="B32" s="148" t="s">
        <v>131</v>
      </c>
      <c r="C32" s="149"/>
      <c r="D32" s="428">
        <v>47457</v>
      </c>
      <c r="E32" s="528">
        <v>2.7703009171291422</v>
      </c>
      <c r="F32" s="491">
        <v>34.763595058923755</v>
      </c>
      <c r="G32" s="428">
        <v>12</v>
      </c>
      <c r="H32" s="492">
        <v>174</v>
      </c>
      <c r="I32" s="1431">
        <v>0</v>
      </c>
      <c r="J32" s="492">
        <v>0</v>
      </c>
      <c r="K32" s="492">
        <v>7839</v>
      </c>
      <c r="L32" s="492">
        <v>0</v>
      </c>
      <c r="M32" s="493">
        <v>39432</v>
      </c>
      <c r="N32" s="428">
        <v>88031</v>
      </c>
      <c r="O32" s="490">
        <v>5.1388069207028577</v>
      </c>
      <c r="P32" s="491">
        <v>229.58068139273678</v>
      </c>
      <c r="Q32" s="428">
        <v>1713063</v>
      </c>
      <c r="R32" s="491">
        <v>6.1443088171510007</v>
      </c>
      <c r="S32" s="1427">
        <v>261905</v>
      </c>
      <c r="T32" s="1512">
        <v>15.288696329323555</v>
      </c>
      <c r="U32" s="1537">
        <v>4.9034097964055547</v>
      </c>
      <c r="V32" s="1427">
        <v>1451158</v>
      </c>
      <c r="W32" s="1512">
        <v>84.711303670676443</v>
      </c>
      <c r="X32" s="1429">
        <v>3.842468591252278</v>
      </c>
      <c r="Y32" s="147"/>
      <c r="Z32" s="148" t="s">
        <v>131</v>
      </c>
      <c r="AA32" s="149"/>
    </row>
    <row r="33" spans="1:27" ht="18" customHeight="1">
      <c r="A33" s="150"/>
      <c r="B33" s="151" t="s">
        <v>132</v>
      </c>
      <c r="C33" s="152"/>
      <c r="D33" s="431">
        <v>24642</v>
      </c>
      <c r="E33" s="531">
        <v>1.09133038497275</v>
      </c>
      <c r="F33" s="496">
        <v>35.574383802816904</v>
      </c>
      <c r="G33" s="431">
        <v>230</v>
      </c>
      <c r="H33" s="497">
        <v>139</v>
      </c>
      <c r="I33" s="1442">
        <v>0</v>
      </c>
      <c r="J33" s="497">
        <v>0</v>
      </c>
      <c r="K33" s="497">
        <v>5800</v>
      </c>
      <c r="L33" s="497">
        <v>0</v>
      </c>
      <c r="M33" s="498">
        <v>18473</v>
      </c>
      <c r="N33" s="431">
        <v>5156</v>
      </c>
      <c r="O33" s="495">
        <v>0.22834589176688172</v>
      </c>
      <c r="P33" s="496">
        <v>-70.996231085109969</v>
      </c>
      <c r="Q33" s="431">
        <v>2257978</v>
      </c>
      <c r="R33" s="496">
        <v>11.435803616418237</v>
      </c>
      <c r="S33" s="1436">
        <v>707614</v>
      </c>
      <c r="T33" s="1513">
        <v>31.338392136681581</v>
      </c>
      <c r="U33" s="1538">
        <v>0.92220187463987635</v>
      </c>
      <c r="V33" s="1436">
        <v>1550364</v>
      </c>
      <c r="W33" s="1513">
        <v>68.661607863318423</v>
      </c>
      <c r="X33" s="1438">
        <v>0.12108578104203517</v>
      </c>
      <c r="Y33" s="150"/>
      <c r="Z33" s="151" t="s">
        <v>132</v>
      </c>
      <c r="AA33" s="152"/>
    </row>
    <row r="34" spans="1:27" ht="18" customHeight="1">
      <c r="A34" s="170"/>
      <c r="B34" s="144" t="s">
        <v>133</v>
      </c>
      <c r="C34" s="146"/>
      <c r="D34" s="434">
        <v>42802</v>
      </c>
      <c r="E34" s="525">
        <v>1.4392693695420444</v>
      </c>
      <c r="F34" s="500">
        <v>-58.06151343830529</v>
      </c>
      <c r="G34" s="434">
        <v>31</v>
      </c>
      <c r="H34" s="487">
        <v>311</v>
      </c>
      <c r="I34" s="1420">
        <v>0</v>
      </c>
      <c r="J34" s="487">
        <v>0</v>
      </c>
      <c r="K34" s="487">
        <v>0</v>
      </c>
      <c r="L34" s="487">
        <v>0</v>
      </c>
      <c r="M34" s="488">
        <v>42460</v>
      </c>
      <c r="N34" s="434">
        <v>334759</v>
      </c>
      <c r="O34" s="485">
        <v>11.256679007488559</v>
      </c>
      <c r="P34" s="500">
        <v>228.08895161369361</v>
      </c>
      <c r="Q34" s="434">
        <v>2973870</v>
      </c>
      <c r="R34" s="500">
        <v>19.24446866327683</v>
      </c>
      <c r="S34" s="1415">
        <v>723056</v>
      </c>
      <c r="T34" s="1534">
        <v>24.313638457632646</v>
      </c>
      <c r="U34" s="1540">
        <v>-7.5745897102566362</v>
      </c>
      <c r="V34" s="1415">
        <v>2250814</v>
      </c>
      <c r="W34" s="1534">
        <v>75.686361542367351</v>
      </c>
      <c r="X34" s="1446">
        <v>7.5939600908625051</v>
      </c>
      <c r="Y34" s="170"/>
      <c r="Z34" s="153" t="s">
        <v>133</v>
      </c>
      <c r="AA34" s="181"/>
    </row>
    <row r="35" spans="1:27" ht="18" customHeight="1">
      <c r="A35" s="147"/>
      <c r="B35" s="148" t="s">
        <v>134</v>
      </c>
      <c r="C35" s="149"/>
      <c r="D35" s="428">
        <v>13684</v>
      </c>
      <c r="E35" s="528">
        <v>1.1940183901867814</v>
      </c>
      <c r="F35" s="491">
        <v>7.6547871921957364</v>
      </c>
      <c r="G35" s="428">
        <v>26</v>
      </c>
      <c r="H35" s="492">
        <v>0</v>
      </c>
      <c r="I35" s="1431">
        <v>0</v>
      </c>
      <c r="J35" s="492">
        <v>0</v>
      </c>
      <c r="K35" s="492">
        <v>0</v>
      </c>
      <c r="L35" s="492">
        <v>0</v>
      </c>
      <c r="M35" s="493">
        <v>13658</v>
      </c>
      <c r="N35" s="428">
        <v>6181</v>
      </c>
      <c r="O35" s="490">
        <v>0.5393326271371307</v>
      </c>
      <c r="P35" s="491">
        <v>-51.033827140933212</v>
      </c>
      <c r="Q35" s="428">
        <v>1146046</v>
      </c>
      <c r="R35" s="491">
        <v>8.1251975375616201</v>
      </c>
      <c r="S35" s="1427">
        <v>309970</v>
      </c>
      <c r="T35" s="1512">
        <v>27.04690736672001</v>
      </c>
      <c r="U35" s="1537">
        <v>0.31488978857399913</v>
      </c>
      <c r="V35" s="1427">
        <v>836076</v>
      </c>
      <c r="W35" s="1512">
        <v>72.953092633279994</v>
      </c>
      <c r="X35" s="1429">
        <v>0.18405349054568984</v>
      </c>
      <c r="Y35" s="147"/>
      <c r="Z35" s="148" t="s">
        <v>134</v>
      </c>
      <c r="AA35" s="149"/>
    </row>
    <row r="36" spans="1:27" ht="18" customHeight="1">
      <c r="A36" s="147"/>
      <c r="B36" s="148" t="s">
        <v>135</v>
      </c>
      <c r="C36" s="149"/>
      <c r="D36" s="428">
        <v>73897</v>
      </c>
      <c r="E36" s="528">
        <v>2.3015702703536061</v>
      </c>
      <c r="F36" s="491">
        <v>37.263169626272379</v>
      </c>
      <c r="G36" s="428">
        <v>0</v>
      </c>
      <c r="H36" s="492">
        <v>0</v>
      </c>
      <c r="I36" s="1431">
        <v>0</v>
      </c>
      <c r="J36" s="492">
        <v>23669</v>
      </c>
      <c r="K36" s="492">
        <v>0</v>
      </c>
      <c r="L36" s="492">
        <v>440</v>
      </c>
      <c r="M36" s="493">
        <v>49788</v>
      </c>
      <c r="N36" s="428">
        <v>220651</v>
      </c>
      <c r="O36" s="490">
        <v>6.8723193326358789</v>
      </c>
      <c r="P36" s="491">
        <v>875.08064872508726</v>
      </c>
      <c r="Q36" s="428">
        <v>3210721</v>
      </c>
      <c r="R36" s="491">
        <v>5.9440397916967767</v>
      </c>
      <c r="S36" s="1427">
        <v>643791</v>
      </c>
      <c r="T36" s="1512">
        <v>20.051290660259799</v>
      </c>
      <c r="U36" s="1537">
        <v>3.2162955124813619</v>
      </c>
      <c r="V36" s="1427">
        <v>2566930</v>
      </c>
      <c r="W36" s="1512">
        <v>79.948709339740205</v>
      </c>
      <c r="X36" s="1429">
        <v>1.1261274570635591</v>
      </c>
      <c r="Y36" s="147"/>
      <c r="Z36" s="148" t="s">
        <v>135</v>
      </c>
      <c r="AA36" s="149"/>
    </row>
    <row r="37" spans="1:27" ht="18" customHeight="1">
      <c r="A37" s="147"/>
      <c r="B37" s="148" t="s">
        <v>136</v>
      </c>
      <c r="C37" s="149"/>
      <c r="D37" s="428">
        <v>33758</v>
      </c>
      <c r="E37" s="528">
        <v>0.89021186240665218</v>
      </c>
      <c r="F37" s="491">
        <v>41.317816476892162</v>
      </c>
      <c r="G37" s="428">
        <v>85</v>
      </c>
      <c r="H37" s="492">
        <v>15</v>
      </c>
      <c r="I37" s="1431">
        <v>0</v>
      </c>
      <c r="J37" s="492">
        <v>0</v>
      </c>
      <c r="K37" s="492">
        <v>0</v>
      </c>
      <c r="L37" s="492">
        <v>0</v>
      </c>
      <c r="M37" s="493">
        <v>33658</v>
      </c>
      <c r="N37" s="428">
        <v>596482</v>
      </c>
      <c r="O37" s="490">
        <v>15.729467151846812</v>
      </c>
      <c r="P37" s="491">
        <v>2419.3529312383848</v>
      </c>
      <c r="Q37" s="428">
        <v>3792131</v>
      </c>
      <c r="R37" s="491">
        <v>52.704020140771171</v>
      </c>
      <c r="S37" s="1427">
        <v>562701</v>
      </c>
      <c r="T37" s="1512">
        <v>14.838648770308833</v>
      </c>
      <c r="U37" s="1537">
        <v>1.7853557416280923</v>
      </c>
      <c r="V37" s="1427">
        <v>3229430</v>
      </c>
      <c r="W37" s="1512">
        <v>85.161351229691178</v>
      </c>
      <c r="X37" s="1429">
        <v>12.729395066886859</v>
      </c>
      <c r="Y37" s="147"/>
      <c r="Z37" s="148" t="s">
        <v>136</v>
      </c>
      <c r="AA37" s="149"/>
    </row>
    <row r="38" spans="1:27" ht="18" customHeight="1">
      <c r="A38" s="150"/>
      <c r="B38" s="151" t="s">
        <v>137</v>
      </c>
      <c r="C38" s="152"/>
      <c r="D38" s="431">
        <v>26837</v>
      </c>
      <c r="E38" s="531">
        <v>0.54724212359389035</v>
      </c>
      <c r="F38" s="496">
        <v>-28.308489608377414</v>
      </c>
      <c r="G38" s="431">
        <v>314</v>
      </c>
      <c r="H38" s="497">
        <v>157</v>
      </c>
      <c r="I38" s="1442">
        <v>0</v>
      </c>
      <c r="J38" s="497">
        <v>0</v>
      </c>
      <c r="K38" s="497">
        <v>0</v>
      </c>
      <c r="L38" s="497">
        <v>0</v>
      </c>
      <c r="M38" s="498">
        <v>26366</v>
      </c>
      <c r="N38" s="431">
        <v>538330</v>
      </c>
      <c r="O38" s="495">
        <v>10.977264686600552</v>
      </c>
      <c r="P38" s="496">
        <v>1347.318187928485</v>
      </c>
      <c r="Q38" s="431">
        <v>4904045</v>
      </c>
      <c r="R38" s="496">
        <v>11.739488062850608</v>
      </c>
      <c r="S38" s="1436">
        <v>1005620</v>
      </c>
      <c r="T38" s="1513">
        <v>20.505929288984909</v>
      </c>
      <c r="U38" s="1538">
        <v>-1.0427890893382024</v>
      </c>
      <c r="V38" s="1436">
        <v>3898425</v>
      </c>
      <c r="W38" s="1513">
        <v>79.494070711015098</v>
      </c>
      <c r="X38" s="1438">
        <v>-0.91207884281585416</v>
      </c>
      <c r="Y38" s="150"/>
      <c r="Z38" s="151" t="s">
        <v>137</v>
      </c>
      <c r="AA38" s="152"/>
    </row>
    <row r="39" spans="1:27" ht="18" customHeight="1">
      <c r="A39" s="170"/>
      <c r="B39" s="144" t="s">
        <v>138</v>
      </c>
      <c r="C39" s="146"/>
      <c r="D39" s="434">
        <v>71444</v>
      </c>
      <c r="E39" s="525">
        <v>1.7880382334450544</v>
      </c>
      <c r="F39" s="500">
        <v>-0.81354990975982233</v>
      </c>
      <c r="G39" s="434">
        <v>175</v>
      </c>
      <c r="H39" s="487">
        <v>363</v>
      </c>
      <c r="I39" s="1420">
        <v>0</v>
      </c>
      <c r="J39" s="487">
        <v>3459</v>
      </c>
      <c r="K39" s="487">
        <v>25715</v>
      </c>
      <c r="L39" s="487">
        <v>0</v>
      </c>
      <c r="M39" s="488">
        <v>41732</v>
      </c>
      <c r="N39" s="434">
        <v>421900</v>
      </c>
      <c r="O39" s="485">
        <v>10.55894589735273</v>
      </c>
      <c r="P39" s="586">
        <v>899.5261786306562</v>
      </c>
      <c r="Q39" s="434">
        <v>3995664</v>
      </c>
      <c r="R39" s="586">
        <v>-14.613843037814545</v>
      </c>
      <c r="S39" s="1415">
        <v>656038</v>
      </c>
      <c r="T39" s="1534">
        <v>16.41874792274826</v>
      </c>
      <c r="U39" s="1540">
        <v>-8.9244377299641811E-2</v>
      </c>
      <c r="V39" s="1415">
        <v>3339626</v>
      </c>
      <c r="W39" s="1534">
        <v>83.581252077251747</v>
      </c>
      <c r="X39" s="1446">
        <v>-19.204408159236429</v>
      </c>
      <c r="Y39" s="170"/>
      <c r="Z39" s="153" t="s">
        <v>138</v>
      </c>
      <c r="AA39" s="181"/>
    </row>
    <row r="40" spans="1:27" ht="18" customHeight="1">
      <c r="A40" s="147"/>
      <c r="B40" s="148" t="s">
        <v>139</v>
      </c>
      <c r="C40" s="149"/>
      <c r="D40" s="428">
        <v>204457</v>
      </c>
      <c r="E40" s="528">
        <v>2.0656942020489932</v>
      </c>
      <c r="F40" s="491">
        <v>-13.021449295091593</v>
      </c>
      <c r="G40" s="428">
        <v>636</v>
      </c>
      <c r="H40" s="492">
        <v>528</v>
      </c>
      <c r="I40" s="1431">
        <v>0</v>
      </c>
      <c r="J40" s="492">
        <v>0</v>
      </c>
      <c r="K40" s="492">
        <v>0</v>
      </c>
      <c r="L40" s="492">
        <v>0</v>
      </c>
      <c r="M40" s="493">
        <v>203293</v>
      </c>
      <c r="N40" s="428">
        <v>803612</v>
      </c>
      <c r="O40" s="490">
        <v>8.1191480316007549</v>
      </c>
      <c r="P40" s="491">
        <v>242.75307304506566</v>
      </c>
      <c r="Q40" s="428">
        <v>9897738</v>
      </c>
      <c r="R40" s="491">
        <v>2.2700459452438833</v>
      </c>
      <c r="S40" s="1427">
        <v>2064346</v>
      </c>
      <c r="T40" s="1512">
        <v>20.856745248257731</v>
      </c>
      <c r="U40" s="1537">
        <v>-1.4610815029439774</v>
      </c>
      <c r="V40" s="1427">
        <v>7833392</v>
      </c>
      <c r="W40" s="1512">
        <v>79.143254751742262</v>
      </c>
      <c r="X40" s="1429">
        <v>2.0274880833871793</v>
      </c>
      <c r="Y40" s="147"/>
      <c r="Z40" s="148" t="s">
        <v>139</v>
      </c>
      <c r="AA40" s="149"/>
    </row>
    <row r="41" spans="1:27" ht="18" customHeight="1">
      <c r="A41" s="147"/>
      <c r="B41" s="148" t="s">
        <v>39</v>
      </c>
      <c r="C41" s="149"/>
      <c r="D41" s="428">
        <v>160568</v>
      </c>
      <c r="E41" s="528">
        <v>0.80389567580146248</v>
      </c>
      <c r="F41" s="491">
        <v>-19.245199513161733</v>
      </c>
      <c r="G41" s="428">
        <v>4678</v>
      </c>
      <c r="H41" s="492">
        <v>2</v>
      </c>
      <c r="I41" s="1431">
        <v>0</v>
      </c>
      <c r="J41" s="492">
        <v>8162</v>
      </c>
      <c r="K41" s="492">
        <v>0</v>
      </c>
      <c r="L41" s="492">
        <v>0</v>
      </c>
      <c r="M41" s="493">
        <v>147726</v>
      </c>
      <c r="N41" s="428">
        <v>296946</v>
      </c>
      <c r="O41" s="490">
        <v>1.4866823112110825</v>
      </c>
      <c r="P41" s="491">
        <v>58.052566026889792</v>
      </c>
      <c r="Q41" s="428">
        <v>19973736</v>
      </c>
      <c r="R41" s="491">
        <v>6.4477411905389115</v>
      </c>
      <c r="S41" s="1427">
        <v>7260630</v>
      </c>
      <c r="T41" s="1512">
        <v>36.350885983473503</v>
      </c>
      <c r="U41" s="1537">
        <v>-0.52427106784368482</v>
      </c>
      <c r="V41" s="1427">
        <v>12713106</v>
      </c>
      <c r="W41" s="1512">
        <v>63.649114016526504</v>
      </c>
      <c r="X41" s="1429">
        <v>0.38302044802369567</v>
      </c>
      <c r="Y41" s="147"/>
      <c r="Z41" s="148" t="s">
        <v>39</v>
      </c>
      <c r="AA41" s="149"/>
    </row>
    <row r="42" spans="1:27" ht="18" customHeight="1">
      <c r="A42" s="147"/>
      <c r="B42" s="148" t="s">
        <v>140</v>
      </c>
      <c r="C42" s="149"/>
      <c r="D42" s="428">
        <v>29200</v>
      </c>
      <c r="E42" s="528">
        <v>0.800160251272241</v>
      </c>
      <c r="F42" s="491">
        <v>-26.87568867074026</v>
      </c>
      <c r="G42" s="428">
        <v>0</v>
      </c>
      <c r="H42" s="492">
        <v>0</v>
      </c>
      <c r="I42" s="1431">
        <v>0</v>
      </c>
      <c r="J42" s="492">
        <v>1110</v>
      </c>
      <c r="K42" s="492">
        <v>0</v>
      </c>
      <c r="L42" s="492">
        <v>0</v>
      </c>
      <c r="M42" s="493">
        <v>28090</v>
      </c>
      <c r="N42" s="428">
        <v>156980</v>
      </c>
      <c r="O42" s="490">
        <v>4.3016834330382325</v>
      </c>
      <c r="P42" s="491">
        <v>307.19028844158538</v>
      </c>
      <c r="Q42" s="428">
        <v>3649269</v>
      </c>
      <c r="R42" s="491">
        <v>-2.1124081952350044</v>
      </c>
      <c r="S42" s="1427">
        <v>1097793</v>
      </c>
      <c r="T42" s="1512">
        <v>30.082545298798195</v>
      </c>
      <c r="U42" s="1537">
        <v>-0.96813333032633453</v>
      </c>
      <c r="V42" s="1427">
        <v>2551476</v>
      </c>
      <c r="W42" s="1512">
        <v>69.917454701201791</v>
      </c>
      <c r="X42" s="1429">
        <v>-7.3033916051650465</v>
      </c>
      <c r="Y42" s="147"/>
      <c r="Z42" s="148" t="s">
        <v>140</v>
      </c>
      <c r="AA42" s="149"/>
    </row>
    <row r="43" spans="1:27" ht="18" customHeight="1">
      <c r="A43" s="150"/>
      <c r="B43" s="151" t="s">
        <v>141</v>
      </c>
      <c r="C43" s="152"/>
      <c r="D43" s="431">
        <v>156953</v>
      </c>
      <c r="E43" s="531">
        <v>1.8203223654483325</v>
      </c>
      <c r="F43" s="496">
        <v>6.7133989216679471</v>
      </c>
      <c r="G43" s="431">
        <v>667</v>
      </c>
      <c r="H43" s="497">
        <v>0</v>
      </c>
      <c r="I43" s="1442">
        <v>0</v>
      </c>
      <c r="J43" s="497">
        <v>0</v>
      </c>
      <c r="K43" s="497">
        <v>16</v>
      </c>
      <c r="L43" s="497">
        <v>0</v>
      </c>
      <c r="M43" s="498">
        <v>156270</v>
      </c>
      <c r="N43" s="431">
        <v>567300</v>
      </c>
      <c r="O43" s="495">
        <v>6.5794784293313215</v>
      </c>
      <c r="P43" s="496">
        <v>287.68536868721384</v>
      </c>
      <c r="Q43" s="431">
        <v>8622264</v>
      </c>
      <c r="R43" s="496">
        <v>-4.3436016404647679</v>
      </c>
      <c r="S43" s="1436">
        <v>2248960</v>
      </c>
      <c r="T43" s="1513">
        <v>26.083172586689528</v>
      </c>
      <c r="U43" s="1538">
        <v>0.4409835084494298</v>
      </c>
      <c r="V43" s="1436">
        <v>6373304</v>
      </c>
      <c r="W43" s="1513">
        <v>73.916827413310472</v>
      </c>
      <c r="X43" s="1438">
        <v>-1.8245619440058536</v>
      </c>
      <c r="Y43" s="150"/>
      <c r="Z43" s="151" t="s">
        <v>141</v>
      </c>
      <c r="AA43" s="152"/>
    </row>
    <row r="44" spans="1:27" ht="18" customHeight="1" thickBot="1">
      <c r="A44" s="171"/>
      <c r="B44" s="172" t="s">
        <v>142</v>
      </c>
      <c r="C44" s="173"/>
      <c r="D44" s="439">
        <v>57465</v>
      </c>
      <c r="E44" s="501">
        <v>1.6383688215833034</v>
      </c>
      <c r="F44" s="502">
        <v>137.97987327618338</v>
      </c>
      <c r="G44" s="439">
        <v>119</v>
      </c>
      <c r="H44" s="577">
        <v>904</v>
      </c>
      <c r="I44" s="1544">
        <v>0</v>
      </c>
      <c r="J44" s="577">
        <v>0</v>
      </c>
      <c r="K44" s="577">
        <v>0</v>
      </c>
      <c r="L44" s="577">
        <v>0</v>
      </c>
      <c r="M44" s="579">
        <v>56442</v>
      </c>
      <c r="N44" s="439">
        <v>186758</v>
      </c>
      <c r="O44" s="501">
        <v>5.3246060102889512</v>
      </c>
      <c r="P44" s="502">
        <v>694.88401787614384</v>
      </c>
      <c r="Q44" s="439">
        <v>3507452</v>
      </c>
      <c r="R44" s="502">
        <v>8.8798431239614359</v>
      </c>
      <c r="S44" s="1516">
        <v>782014</v>
      </c>
      <c r="T44" s="1453">
        <v>22.295786228863577</v>
      </c>
      <c r="U44" s="1541">
        <v>4.4501373053949802</v>
      </c>
      <c r="V44" s="1516">
        <v>2725438</v>
      </c>
      <c r="W44" s="1453">
        <v>77.704213771136438</v>
      </c>
      <c r="X44" s="1517">
        <v>1.8671395034092908</v>
      </c>
      <c r="Y44" s="171"/>
      <c r="Z44" s="172" t="s">
        <v>142</v>
      </c>
      <c r="AA44" s="173"/>
    </row>
    <row r="45" spans="1:27" ht="18" customHeight="1">
      <c r="A45" s="154"/>
      <c r="B45" s="155" t="s">
        <v>143</v>
      </c>
      <c r="C45" s="156"/>
      <c r="D45" s="442">
        <v>7614373</v>
      </c>
      <c r="E45" s="504">
        <v>1.0594934907158722</v>
      </c>
      <c r="F45" s="505">
        <v>1.2240410076868806</v>
      </c>
      <c r="G45" s="442">
        <v>168963</v>
      </c>
      <c r="H45" s="506">
        <v>5976</v>
      </c>
      <c r="I45" s="1465">
        <v>52938</v>
      </c>
      <c r="J45" s="506">
        <v>863854</v>
      </c>
      <c r="K45" s="506">
        <v>179203</v>
      </c>
      <c r="L45" s="506">
        <v>0</v>
      </c>
      <c r="M45" s="507">
        <v>6343439</v>
      </c>
      <c r="N45" s="442">
        <v>33967213</v>
      </c>
      <c r="O45" s="504">
        <v>4.726330200958051</v>
      </c>
      <c r="P45" s="505">
        <v>476.40168566781875</v>
      </c>
      <c r="Q45" s="442">
        <v>718680489</v>
      </c>
      <c r="R45" s="505">
        <v>4.4957698245728803</v>
      </c>
      <c r="S45" s="442">
        <v>254993492</v>
      </c>
      <c r="T45" s="504">
        <v>35.48078678952421</v>
      </c>
      <c r="U45" s="508">
        <v>3.6122200278400962E-2</v>
      </c>
      <c r="V45" s="1460">
        <v>463686997</v>
      </c>
      <c r="W45" s="1461">
        <v>64.519213210475797</v>
      </c>
      <c r="X45" s="1462">
        <v>0.57202970779355711</v>
      </c>
      <c r="Y45" s="154"/>
      <c r="Z45" s="155" t="s">
        <v>143</v>
      </c>
      <c r="AA45" s="156"/>
    </row>
    <row r="46" spans="1:27" ht="18" customHeight="1" thickBot="1">
      <c r="A46" s="157"/>
      <c r="B46" s="158" t="s">
        <v>144</v>
      </c>
      <c r="C46" s="159"/>
      <c r="D46" s="445">
        <v>4204420</v>
      </c>
      <c r="E46" s="509">
        <v>1.5128723853126727</v>
      </c>
      <c r="F46" s="510">
        <v>-7.0930179113131899</v>
      </c>
      <c r="G46" s="445">
        <v>48910</v>
      </c>
      <c r="H46" s="511">
        <v>7479</v>
      </c>
      <c r="I46" s="1472">
        <v>0</v>
      </c>
      <c r="J46" s="511">
        <v>86565</v>
      </c>
      <c r="K46" s="511">
        <v>273179</v>
      </c>
      <c r="L46" s="511">
        <v>440</v>
      </c>
      <c r="M46" s="512">
        <v>3787847</v>
      </c>
      <c r="N46" s="445">
        <v>10751306</v>
      </c>
      <c r="O46" s="509">
        <v>3.8686320475705211</v>
      </c>
      <c r="P46" s="510">
        <v>161.33899669197174</v>
      </c>
      <c r="Q46" s="445">
        <v>277909759</v>
      </c>
      <c r="R46" s="510">
        <v>4.0765717366995942</v>
      </c>
      <c r="S46" s="445">
        <v>104154926</v>
      </c>
      <c r="T46" s="509">
        <v>37.477966363894403</v>
      </c>
      <c r="U46" s="513">
        <v>-0.30723636454618619</v>
      </c>
      <c r="V46" s="1468">
        <v>173754833</v>
      </c>
      <c r="W46" s="1469">
        <v>62.522033636105597</v>
      </c>
      <c r="X46" s="1470">
        <v>-0.86140738937118355</v>
      </c>
      <c r="Y46" s="157"/>
      <c r="Z46" s="158" t="s">
        <v>144</v>
      </c>
      <c r="AA46" s="159"/>
    </row>
    <row r="47" spans="1:27" ht="18" customHeight="1" thickTop="1" thickBot="1">
      <c r="A47" s="160"/>
      <c r="B47" s="161" t="s">
        <v>145</v>
      </c>
      <c r="C47" s="162"/>
      <c r="D47" s="514">
        <v>11818793</v>
      </c>
      <c r="E47" s="515">
        <v>1.1859230033324588</v>
      </c>
      <c r="F47" s="516">
        <v>-1.9000465233834991</v>
      </c>
      <c r="G47" s="514">
        <v>217873</v>
      </c>
      <c r="H47" s="517">
        <v>13455</v>
      </c>
      <c r="I47" s="1479">
        <v>52938</v>
      </c>
      <c r="J47" s="517">
        <v>950419</v>
      </c>
      <c r="K47" s="517">
        <v>452382</v>
      </c>
      <c r="L47" s="517">
        <v>440</v>
      </c>
      <c r="M47" s="518">
        <v>10131286</v>
      </c>
      <c r="N47" s="514">
        <v>44718519</v>
      </c>
      <c r="O47" s="515">
        <v>4.4871519754225009</v>
      </c>
      <c r="P47" s="516">
        <v>346.87653237908575</v>
      </c>
      <c r="Q47" s="514">
        <v>996590248</v>
      </c>
      <c r="R47" s="516">
        <v>4.3785328325023718</v>
      </c>
      <c r="S47" s="514">
        <v>359148418</v>
      </c>
      <c r="T47" s="515">
        <v>36.037721492935979</v>
      </c>
      <c r="U47" s="519">
        <v>-6.3696839196840827E-2</v>
      </c>
      <c r="V47" s="803">
        <v>637441830</v>
      </c>
      <c r="W47" s="1475">
        <v>63.962278507064013</v>
      </c>
      <c r="X47" s="1476">
        <v>0.17720788646010968</v>
      </c>
      <c r="Y47" s="160"/>
      <c r="Z47" s="161" t="s">
        <v>145</v>
      </c>
      <c r="AA47" s="162"/>
    </row>
    <row r="48" spans="1:27" ht="18" customHeight="1" thickTop="1" thickBot="1">
      <c r="A48" s="160"/>
      <c r="B48" s="161" t="s">
        <v>43</v>
      </c>
      <c r="C48" s="162"/>
      <c r="D48" s="514">
        <v>977774</v>
      </c>
      <c r="E48" s="515">
        <v>2.2661809459872071</v>
      </c>
      <c r="F48" s="516">
        <v>-10.048555568435017</v>
      </c>
      <c r="G48" s="514">
        <v>19</v>
      </c>
      <c r="H48" s="517">
        <v>3155</v>
      </c>
      <c r="I48" s="1479">
        <v>0</v>
      </c>
      <c r="J48" s="517">
        <v>0</v>
      </c>
      <c r="K48" s="517">
        <v>10977</v>
      </c>
      <c r="L48" s="517">
        <v>0</v>
      </c>
      <c r="M48" s="518">
        <v>963623</v>
      </c>
      <c r="N48" s="514">
        <v>4340100</v>
      </c>
      <c r="O48" s="515">
        <v>10.059023786354594</v>
      </c>
      <c r="P48" s="516">
        <v>340.07466901367746</v>
      </c>
      <c r="Q48" s="514">
        <v>43146334</v>
      </c>
      <c r="R48" s="516">
        <v>5.0247143054622088</v>
      </c>
      <c r="S48" s="1427">
        <v>34658941</v>
      </c>
      <c r="T48" s="515">
        <v>80.328820056878982</v>
      </c>
      <c r="U48" s="519">
        <v>-0.31416092115751049</v>
      </c>
      <c r="V48" s="1498">
        <v>8487393</v>
      </c>
      <c r="W48" s="1475">
        <v>19.671179943121007</v>
      </c>
      <c r="X48" s="1476">
        <v>56.924231496065609</v>
      </c>
      <c r="Y48" s="160"/>
      <c r="Z48" s="161" t="s">
        <v>43</v>
      </c>
      <c r="AA48" s="162"/>
    </row>
    <row r="49" spans="1:27" ht="18" customHeight="1" thickTop="1" thickBot="1">
      <c r="A49" s="163"/>
      <c r="B49" s="164" t="s">
        <v>146</v>
      </c>
      <c r="C49" s="165"/>
      <c r="D49" s="448">
        <v>12796567</v>
      </c>
      <c r="E49" s="520">
        <v>1.2307508672422569</v>
      </c>
      <c r="F49" s="521">
        <v>-2.5744007841210315</v>
      </c>
      <c r="G49" s="448">
        <v>217892</v>
      </c>
      <c r="H49" s="522">
        <v>16610</v>
      </c>
      <c r="I49" s="1486">
        <v>52938</v>
      </c>
      <c r="J49" s="522">
        <v>950419</v>
      </c>
      <c r="K49" s="522">
        <v>463359</v>
      </c>
      <c r="L49" s="522">
        <v>440</v>
      </c>
      <c r="M49" s="523">
        <v>11094909</v>
      </c>
      <c r="N49" s="448">
        <v>49058619</v>
      </c>
      <c r="O49" s="520">
        <v>4.7183700034515086</v>
      </c>
      <c r="P49" s="521">
        <v>346.26632133571474</v>
      </c>
      <c r="Q49" s="448">
        <v>1039736582</v>
      </c>
      <c r="R49" s="521">
        <v>4.4051894877777045</v>
      </c>
      <c r="S49" s="448">
        <v>393807359</v>
      </c>
      <c r="T49" s="520">
        <v>37.875685612839192</v>
      </c>
      <c r="U49" s="524">
        <v>-8.5790653669243086E-2</v>
      </c>
      <c r="V49" s="1482">
        <v>645929223</v>
      </c>
      <c r="W49" s="1483">
        <v>62.124314387160801</v>
      </c>
      <c r="X49" s="1484">
        <v>0.65548533458426594</v>
      </c>
      <c r="Y49" s="163"/>
      <c r="Z49" s="164" t="s">
        <v>146</v>
      </c>
      <c r="AA49" s="165"/>
    </row>
  </sheetData>
  <mergeCells count="8">
    <mergeCell ref="Y2:AA3"/>
    <mergeCell ref="G2:M2"/>
    <mergeCell ref="A2:C3"/>
    <mergeCell ref="D2:F2"/>
    <mergeCell ref="V2:X2"/>
    <mergeCell ref="S2:U2"/>
    <mergeCell ref="N2:P2"/>
    <mergeCell ref="Q2:R2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Y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16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1.1796875" style="113" customWidth="1"/>
    <col min="5" max="5" width="6.6328125" style="113" bestFit="1" customWidth="1"/>
    <col min="6" max="6" width="12.81640625" style="113" customWidth="1"/>
    <col min="7" max="7" width="6.6328125" style="113" bestFit="1" customWidth="1"/>
    <col min="8" max="8" width="12.81640625" style="113" customWidth="1"/>
    <col min="9" max="10" width="10.6328125" style="113" customWidth="1"/>
    <col min="11" max="11" width="10.453125" style="113" bestFit="1" customWidth="1"/>
    <col min="12" max="13" width="10.1796875" style="113" bestFit="1" customWidth="1"/>
    <col min="14" max="14" width="13" style="113" customWidth="1"/>
    <col min="15" max="15" width="6.6328125" style="113" bestFit="1" customWidth="1"/>
    <col min="16" max="16" width="12.26953125" style="113" customWidth="1"/>
    <col min="17" max="19" width="11.81640625" style="113" customWidth="1"/>
    <col min="20" max="20" width="10.1796875" style="113" bestFit="1" customWidth="1"/>
    <col min="21" max="21" width="1.6328125" style="113" customWidth="1"/>
    <col min="22" max="22" width="10.6328125" style="113" customWidth="1"/>
    <col min="23" max="23" width="1.6328125" style="113" customWidth="1"/>
    <col min="24" max="16384" width="9" style="113"/>
  </cols>
  <sheetData>
    <row r="1" spans="1:23" ht="20.25" customHeight="1" thickBot="1">
      <c r="B1" s="248"/>
      <c r="D1" s="118"/>
      <c r="E1" s="119" t="s">
        <v>258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996" t="s">
        <v>242</v>
      </c>
      <c r="U1" s="1997"/>
      <c r="V1" s="1997"/>
      <c r="W1" s="1997"/>
    </row>
    <row r="2" spans="1:23" ht="15" customHeight="1">
      <c r="A2" s="1879" t="s">
        <v>104</v>
      </c>
      <c r="B2" s="1880"/>
      <c r="C2" s="1881"/>
      <c r="D2" s="1879" t="s">
        <v>243</v>
      </c>
      <c r="E2" s="1881"/>
      <c r="F2" s="1879" t="s">
        <v>474</v>
      </c>
      <c r="G2" s="1881"/>
      <c r="H2" s="1998" t="s">
        <v>244</v>
      </c>
      <c r="I2" s="1999"/>
      <c r="J2" s="1999"/>
      <c r="K2" s="1999"/>
      <c r="L2" s="1999"/>
      <c r="M2" s="2000"/>
      <c r="N2" s="1879" t="s">
        <v>475</v>
      </c>
      <c r="O2" s="1881"/>
      <c r="P2" s="1998" t="s">
        <v>244</v>
      </c>
      <c r="Q2" s="1999"/>
      <c r="R2" s="1999"/>
      <c r="S2" s="1999"/>
      <c r="T2" s="2000"/>
      <c r="U2" s="1879" t="s">
        <v>104</v>
      </c>
      <c r="V2" s="1880"/>
      <c r="W2" s="1881"/>
    </row>
    <row r="3" spans="1:23" ht="15" customHeight="1">
      <c r="A3" s="1915"/>
      <c r="B3" s="1916"/>
      <c r="C3" s="1917"/>
      <c r="D3" s="2010"/>
      <c r="E3" s="2011"/>
      <c r="F3" s="2010"/>
      <c r="G3" s="2011"/>
      <c r="H3" s="2001"/>
      <c r="I3" s="2002"/>
      <c r="J3" s="2002"/>
      <c r="K3" s="2002"/>
      <c r="L3" s="2002"/>
      <c r="M3" s="2003"/>
      <c r="N3" s="2010"/>
      <c r="O3" s="2011"/>
      <c r="P3" s="2001"/>
      <c r="Q3" s="2002"/>
      <c r="R3" s="2002"/>
      <c r="S3" s="2002"/>
      <c r="T3" s="2003"/>
      <c r="U3" s="1915"/>
      <c r="V3" s="1916"/>
      <c r="W3" s="1917"/>
    </row>
    <row r="4" spans="1:23" ht="15" customHeight="1">
      <c r="A4" s="1915"/>
      <c r="B4" s="1916"/>
      <c r="C4" s="1917"/>
      <c r="D4" s="2012" t="s">
        <v>245</v>
      </c>
      <c r="E4" s="2014" t="s">
        <v>209</v>
      </c>
      <c r="F4" s="2012" t="s">
        <v>245</v>
      </c>
      <c r="G4" s="2014" t="s">
        <v>209</v>
      </c>
      <c r="H4" s="2008" t="s">
        <v>246</v>
      </c>
      <c r="I4" s="2004" t="s">
        <v>247</v>
      </c>
      <c r="J4" s="5" t="s">
        <v>248</v>
      </c>
      <c r="K4" s="2004" t="s">
        <v>249</v>
      </c>
      <c r="L4" s="2004" t="s">
        <v>250</v>
      </c>
      <c r="M4" s="2006" t="s">
        <v>251</v>
      </c>
      <c r="N4" s="2012" t="s">
        <v>245</v>
      </c>
      <c r="O4" s="2014" t="s">
        <v>209</v>
      </c>
      <c r="P4" s="2008" t="s">
        <v>252</v>
      </c>
      <c r="Q4" s="2004" t="s">
        <v>253</v>
      </c>
      <c r="R4" s="2004" t="s">
        <v>254</v>
      </c>
      <c r="S4" s="2004" t="s">
        <v>255</v>
      </c>
      <c r="T4" s="2006" t="s">
        <v>256</v>
      </c>
      <c r="U4" s="1915"/>
      <c r="V4" s="1916"/>
      <c r="W4" s="1917"/>
    </row>
    <row r="5" spans="1:23" ht="18" customHeight="1" thickBot="1">
      <c r="A5" s="1882"/>
      <c r="B5" s="1883"/>
      <c r="C5" s="1884"/>
      <c r="D5" s="2013"/>
      <c r="E5" s="2015"/>
      <c r="F5" s="2013"/>
      <c r="G5" s="2015"/>
      <c r="H5" s="2009"/>
      <c r="I5" s="2005"/>
      <c r="J5" s="6" t="s">
        <v>257</v>
      </c>
      <c r="K5" s="2016"/>
      <c r="L5" s="2005"/>
      <c r="M5" s="2007"/>
      <c r="N5" s="2013"/>
      <c r="O5" s="2015"/>
      <c r="P5" s="2009"/>
      <c r="Q5" s="2005"/>
      <c r="R5" s="2005"/>
      <c r="S5" s="2005"/>
      <c r="T5" s="2007"/>
      <c r="U5" s="1882"/>
      <c r="V5" s="1883"/>
      <c r="W5" s="1884"/>
    </row>
    <row r="6" spans="1:23" ht="18" customHeight="1">
      <c r="A6" s="167"/>
      <c r="B6" s="168" t="s">
        <v>106</v>
      </c>
      <c r="C6" s="169"/>
      <c r="D6" s="587">
        <v>750177</v>
      </c>
      <c r="E6" s="588">
        <v>0.42017872807024914</v>
      </c>
      <c r="F6" s="587">
        <v>16860779</v>
      </c>
      <c r="G6" s="588">
        <v>9.4438254898424869</v>
      </c>
      <c r="H6" s="587">
        <v>14128005</v>
      </c>
      <c r="I6" s="589">
        <v>1212536</v>
      </c>
      <c r="J6" s="589">
        <v>1054568</v>
      </c>
      <c r="K6" s="589">
        <v>319794</v>
      </c>
      <c r="L6" s="589">
        <v>53181</v>
      </c>
      <c r="M6" s="590">
        <v>92695</v>
      </c>
      <c r="N6" s="587">
        <v>99045478</v>
      </c>
      <c r="O6" s="588">
        <v>55.475978291989549</v>
      </c>
      <c r="P6" s="587">
        <v>30054541</v>
      </c>
      <c r="Q6" s="589">
        <v>9988931</v>
      </c>
      <c r="R6" s="589">
        <v>32910305</v>
      </c>
      <c r="S6" s="589">
        <v>26091701</v>
      </c>
      <c r="T6" s="590">
        <v>0</v>
      </c>
      <c r="U6" s="167"/>
      <c r="V6" s="168" t="s">
        <v>106</v>
      </c>
      <c r="W6" s="169"/>
    </row>
    <row r="7" spans="1:23" ht="18" customHeight="1">
      <c r="A7" s="147"/>
      <c r="B7" s="148" t="s">
        <v>107</v>
      </c>
      <c r="C7" s="149"/>
      <c r="D7" s="591">
        <v>306903</v>
      </c>
      <c r="E7" s="592">
        <v>0.51840946234471119</v>
      </c>
      <c r="F7" s="591">
        <v>9972117</v>
      </c>
      <c r="G7" s="592">
        <v>16.844539846168182</v>
      </c>
      <c r="H7" s="591">
        <v>9193617</v>
      </c>
      <c r="I7" s="593">
        <v>398085</v>
      </c>
      <c r="J7" s="593">
        <v>227291</v>
      </c>
      <c r="K7" s="593">
        <v>113981</v>
      </c>
      <c r="L7" s="593">
        <v>11517</v>
      </c>
      <c r="M7" s="594">
        <v>27626</v>
      </c>
      <c r="N7" s="591">
        <v>27386177</v>
      </c>
      <c r="O7" s="592">
        <v>46.259741006921061</v>
      </c>
      <c r="P7" s="591">
        <v>9485212</v>
      </c>
      <c r="Q7" s="593">
        <v>2425385</v>
      </c>
      <c r="R7" s="593">
        <v>10902636</v>
      </c>
      <c r="S7" s="593">
        <v>4572944</v>
      </c>
      <c r="T7" s="594">
        <v>0</v>
      </c>
      <c r="U7" s="147"/>
      <c r="V7" s="148" t="s">
        <v>107</v>
      </c>
      <c r="W7" s="149"/>
    </row>
    <row r="8" spans="1:23" ht="18" customHeight="1">
      <c r="A8" s="147"/>
      <c r="B8" s="148" t="s">
        <v>108</v>
      </c>
      <c r="C8" s="149"/>
      <c r="D8" s="591">
        <v>261693</v>
      </c>
      <c r="E8" s="592">
        <v>0.68655448987951728</v>
      </c>
      <c r="F8" s="591">
        <v>6483579</v>
      </c>
      <c r="G8" s="592">
        <v>17.009741463999998</v>
      </c>
      <c r="H8" s="591">
        <v>5616681</v>
      </c>
      <c r="I8" s="593">
        <v>645315</v>
      </c>
      <c r="J8" s="593">
        <v>138945</v>
      </c>
      <c r="K8" s="593">
        <v>44174</v>
      </c>
      <c r="L8" s="593">
        <v>16544</v>
      </c>
      <c r="M8" s="594">
        <v>21920</v>
      </c>
      <c r="N8" s="591">
        <v>14299429</v>
      </c>
      <c r="O8" s="592">
        <v>37.514710682606626</v>
      </c>
      <c r="P8" s="591">
        <v>3440689</v>
      </c>
      <c r="Q8" s="593">
        <v>1467025</v>
      </c>
      <c r="R8" s="593">
        <v>7230079</v>
      </c>
      <c r="S8" s="593">
        <v>2159088</v>
      </c>
      <c r="T8" s="594">
        <v>2548</v>
      </c>
      <c r="U8" s="147"/>
      <c r="V8" s="148" t="s">
        <v>108</v>
      </c>
      <c r="W8" s="149"/>
    </row>
    <row r="9" spans="1:23" ht="18" customHeight="1">
      <c r="A9" s="147"/>
      <c r="B9" s="148" t="s">
        <v>109</v>
      </c>
      <c r="C9" s="149"/>
      <c r="D9" s="591">
        <v>328678</v>
      </c>
      <c r="E9" s="592">
        <v>0.52874224151138971</v>
      </c>
      <c r="F9" s="591">
        <v>9880454</v>
      </c>
      <c r="G9" s="592">
        <v>15.894624511254712</v>
      </c>
      <c r="H9" s="591">
        <v>8763732</v>
      </c>
      <c r="I9" s="593">
        <v>531762</v>
      </c>
      <c r="J9" s="593">
        <v>355029</v>
      </c>
      <c r="K9" s="593">
        <v>163428</v>
      </c>
      <c r="L9" s="593">
        <v>22749</v>
      </c>
      <c r="M9" s="594">
        <v>43754</v>
      </c>
      <c r="N9" s="591">
        <v>32466065</v>
      </c>
      <c r="O9" s="592">
        <v>52.227955570967559</v>
      </c>
      <c r="P9" s="591">
        <v>10272894</v>
      </c>
      <c r="Q9" s="593">
        <v>2886347</v>
      </c>
      <c r="R9" s="593">
        <v>13740796</v>
      </c>
      <c r="S9" s="593">
        <v>5565918</v>
      </c>
      <c r="T9" s="594">
        <v>110</v>
      </c>
      <c r="U9" s="147"/>
      <c r="V9" s="148" t="s">
        <v>109</v>
      </c>
      <c r="W9" s="149"/>
    </row>
    <row r="10" spans="1:23" ht="18" customHeight="1">
      <c r="A10" s="150"/>
      <c r="B10" s="151" t="s">
        <v>110</v>
      </c>
      <c r="C10" s="152"/>
      <c r="D10" s="595">
        <v>282195</v>
      </c>
      <c r="E10" s="596">
        <v>0.52574680051227496</v>
      </c>
      <c r="F10" s="595">
        <v>13407999</v>
      </c>
      <c r="G10" s="596">
        <v>24.97993435575323</v>
      </c>
      <c r="H10" s="595">
        <v>12611343</v>
      </c>
      <c r="I10" s="597">
        <v>344449</v>
      </c>
      <c r="J10" s="597">
        <v>333953</v>
      </c>
      <c r="K10" s="597">
        <v>82363</v>
      </c>
      <c r="L10" s="597">
        <v>17195</v>
      </c>
      <c r="M10" s="598">
        <v>18696</v>
      </c>
      <c r="N10" s="595">
        <v>19629859</v>
      </c>
      <c r="O10" s="596">
        <v>36.571645719297244</v>
      </c>
      <c r="P10" s="595">
        <v>6237705</v>
      </c>
      <c r="Q10" s="597">
        <v>2011489</v>
      </c>
      <c r="R10" s="597">
        <v>8236783</v>
      </c>
      <c r="S10" s="597">
        <v>3143279</v>
      </c>
      <c r="T10" s="598">
        <v>603</v>
      </c>
      <c r="U10" s="150"/>
      <c r="V10" s="151" t="s">
        <v>110</v>
      </c>
      <c r="W10" s="152"/>
    </row>
    <row r="11" spans="1:23" ht="18" customHeight="1">
      <c r="A11" s="170"/>
      <c r="B11" s="144" t="s">
        <v>111</v>
      </c>
      <c r="C11" s="146"/>
      <c r="D11" s="599">
        <v>241855</v>
      </c>
      <c r="E11" s="600">
        <v>0.67546234420665119</v>
      </c>
      <c r="F11" s="599">
        <v>4537551</v>
      </c>
      <c r="G11" s="600">
        <v>12.672654422762541</v>
      </c>
      <c r="H11" s="599">
        <v>3999904</v>
      </c>
      <c r="I11" s="601">
        <v>275187</v>
      </c>
      <c r="J11" s="601">
        <v>171998</v>
      </c>
      <c r="K11" s="601">
        <v>62381</v>
      </c>
      <c r="L11" s="601">
        <v>9370</v>
      </c>
      <c r="M11" s="602">
        <v>18711</v>
      </c>
      <c r="N11" s="599">
        <v>18549266</v>
      </c>
      <c r="O11" s="600">
        <v>51.805134050041268</v>
      </c>
      <c r="P11" s="599">
        <v>5007497</v>
      </c>
      <c r="Q11" s="601">
        <v>1809738</v>
      </c>
      <c r="R11" s="601">
        <v>9202421</v>
      </c>
      <c r="S11" s="601">
        <v>2529547</v>
      </c>
      <c r="T11" s="602">
        <v>63</v>
      </c>
      <c r="U11" s="145"/>
      <c r="V11" s="144" t="s">
        <v>111</v>
      </c>
      <c r="W11" s="181"/>
    </row>
    <row r="12" spans="1:23" ht="18" customHeight="1">
      <c r="A12" s="147"/>
      <c r="B12" s="148" t="s">
        <v>112</v>
      </c>
      <c r="C12" s="149"/>
      <c r="D12" s="591">
        <v>385301</v>
      </c>
      <c r="E12" s="592">
        <v>0.47367828948218466</v>
      </c>
      <c r="F12" s="591">
        <v>7331965</v>
      </c>
      <c r="G12" s="592">
        <v>9.0137130185056513</v>
      </c>
      <c r="H12" s="591">
        <v>6073366</v>
      </c>
      <c r="I12" s="593">
        <v>576653</v>
      </c>
      <c r="J12" s="593">
        <v>408648</v>
      </c>
      <c r="K12" s="593">
        <v>205182</v>
      </c>
      <c r="L12" s="593">
        <v>23682</v>
      </c>
      <c r="M12" s="594">
        <v>44434</v>
      </c>
      <c r="N12" s="591">
        <v>48532047</v>
      </c>
      <c r="O12" s="592">
        <v>59.66394327559231</v>
      </c>
      <c r="P12" s="591">
        <v>14501922</v>
      </c>
      <c r="Q12" s="593">
        <v>4119752</v>
      </c>
      <c r="R12" s="593">
        <v>19052079</v>
      </c>
      <c r="S12" s="593">
        <v>10857161</v>
      </c>
      <c r="T12" s="594">
        <v>1133</v>
      </c>
      <c r="U12" s="147"/>
      <c r="V12" s="148" t="s">
        <v>112</v>
      </c>
      <c r="W12" s="149"/>
    </row>
    <row r="13" spans="1:23" ht="18" customHeight="1">
      <c r="A13" s="147"/>
      <c r="B13" s="148" t="s">
        <v>113</v>
      </c>
      <c r="C13" s="149"/>
      <c r="D13" s="591">
        <v>219044</v>
      </c>
      <c r="E13" s="592">
        <v>0.68025706688596155</v>
      </c>
      <c r="F13" s="591">
        <v>2823727</v>
      </c>
      <c r="G13" s="592">
        <v>8.769289488443853</v>
      </c>
      <c r="H13" s="591">
        <v>2383763</v>
      </c>
      <c r="I13" s="593">
        <v>276923</v>
      </c>
      <c r="J13" s="593">
        <v>76265</v>
      </c>
      <c r="K13" s="593">
        <v>51053</v>
      </c>
      <c r="L13" s="593">
        <v>9624</v>
      </c>
      <c r="M13" s="594">
        <v>26099</v>
      </c>
      <c r="N13" s="591">
        <v>16994279</v>
      </c>
      <c r="O13" s="592">
        <v>52.776968948620784</v>
      </c>
      <c r="P13" s="591">
        <v>5253502</v>
      </c>
      <c r="Q13" s="593">
        <v>1583463</v>
      </c>
      <c r="R13" s="593">
        <v>8136342</v>
      </c>
      <c r="S13" s="593">
        <v>2020756</v>
      </c>
      <c r="T13" s="594">
        <v>216</v>
      </c>
      <c r="U13" s="147"/>
      <c r="V13" s="148" t="s">
        <v>113</v>
      </c>
      <c r="W13" s="149"/>
    </row>
    <row r="14" spans="1:23" ht="18" customHeight="1">
      <c r="A14" s="147"/>
      <c r="B14" s="148" t="s">
        <v>36</v>
      </c>
      <c r="C14" s="149"/>
      <c r="D14" s="591">
        <v>324635</v>
      </c>
      <c r="E14" s="592">
        <v>0.42316960716327262</v>
      </c>
      <c r="F14" s="591">
        <v>7942865</v>
      </c>
      <c r="G14" s="592">
        <v>10.353717442053098</v>
      </c>
      <c r="H14" s="591">
        <v>6693855</v>
      </c>
      <c r="I14" s="593">
        <v>626370</v>
      </c>
      <c r="J14" s="593">
        <v>441768</v>
      </c>
      <c r="K14" s="593">
        <v>126609</v>
      </c>
      <c r="L14" s="593">
        <v>24966</v>
      </c>
      <c r="M14" s="594">
        <v>29297</v>
      </c>
      <c r="N14" s="591">
        <v>40359065</v>
      </c>
      <c r="O14" s="592">
        <v>52.609021459568396</v>
      </c>
      <c r="P14" s="591">
        <v>12892159</v>
      </c>
      <c r="Q14" s="593">
        <v>3652327</v>
      </c>
      <c r="R14" s="593">
        <v>17327545</v>
      </c>
      <c r="S14" s="593">
        <v>6485947</v>
      </c>
      <c r="T14" s="594">
        <v>1087</v>
      </c>
      <c r="U14" s="147"/>
      <c r="V14" s="148" t="s">
        <v>36</v>
      </c>
      <c r="W14" s="149"/>
    </row>
    <row r="15" spans="1:23" ht="18" customHeight="1">
      <c r="A15" s="150"/>
      <c r="B15" s="151" t="s">
        <v>37</v>
      </c>
      <c r="C15" s="152"/>
      <c r="D15" s="595">
        <v>229477</v>
      </c>
      <c r="E15" s="596">
        <v>0.50857865367665755</v>
      </c>
      <c r="F15" s="595">
        <v>5451093</v>
      </c>
      <c r="G15" s="596">
        <v>12.080990857498801</v>
      </c>
      <c r="H15" s="595">
        <v>4746180</v>
      </c>
      <c r="I15" s="597">
        <v>340836</v>
      </c>
      <c r="J15" s="597">
        <v>249997</v>
      </c>
      <c r="K15" s="597">
        <v>89079</v>
      </c>
      <c r="L15" s="597">
        <v>1369</v>
      </c>
      <c r="M15" s="598">
        <v>23632</v>
      </c>
      <c r="N15" s="595">
        <v>15318941</v>
      </c>
      <c r="O15" s="596">
        <v>33.950619842215779</v>
      </c>
      <c r="P15" s="595">
        <v>5176182</v>
      </c>
      <c r="Q15" s="597">
        <v>1968690</v>
      </c>
      <c r="R15" s="597">
        <v>6431930</v>
      </c>
      <c r="S15" s="597">
        <v>1742139</v>
      </c>
      <c r="T15" s="598">
        <v>0</v>
      </c>
      <c r="U15" s="150"/>
      <c r="V15" s="151" t="s">
        <v>37</v>
      </c>
      <c r="W15" s="152"/>
    </row>
    <row r="16" spans="1:23" ht="18" customHeight="1">
      <c r="A16" s="170"/>
      <c r="B16" s="144" t="s">
        <v>38</v>
      </c>
      <c r="C16" s="146"/>
      <c r="D16" s="599">
        <v>212031</v>
      </c>
      <c r="E16" s="600">
        <v>0.66155876525504631</v>
      </c>
      <c r="F16" s="599">
        <v>6178884</v>
      </c>
      <c r="G16" s="600">
        <v>19.278760509992225</v>
      </c>
      <c r="H16" s="599">
        <v>5664500</v>
      </c>
      <c r="I16" s="601">
        <v>254847</v>
      </c>
      <c r="J16" s="601">
        <v>188275</v>
      </c>
      <c r="K16" s="601">
        <v>47899</v>
      </c>
      <c r="L16" s="601">
        <v>3686</v>
      </c>
      <c r="M16" s="602">
        <v>19677</v>
      </c>
      <c r="N16" s="599">
        <v>13597212</v>
      </c>
      <c r="O16" s="600">
        <v>42.424715167268459</v>
      </c>
      <c r="P16" s="599">
        <v>4740495</v>
      </c>
      <c r="Q16" s="601">
        <v>1632073</v>
      </c>
      <c r="R16" s="601">
        <v>6063458</v>
      </c>
      <c r="S16" s="601">
        <v>1161101</v>
      </c>
      <c r="T16" s="602">
        <v>85</v>
      </c>
      <c r="U16" s="145"/>
      <c r="V16" s="144" t="s">
        <v>38</v>
      </c>
      <c r="W16" s="181"/>
    </row>
    <row r="17" spans="1:24" ht="18" customHeight="1">
      <c r="A17" s="147"/>
      <c r="B17" s="148" t="s">
        <v>114</v>
      </c>
      <c r="C17" s="149"/>
      <c r="D17" s="591">
        <v>62982</v>
      </c>
      <c r="E17" s="592">
        <v>0.98064005829469336</v>
      </c>
      <c r="F17" s="591">
        <v>1288645</v>
      </c>
      <c r="G17" s="592">
        <v>20.064413767761664</v>
      </c>
      <c r="H17" s="591">
        <v>1155816</v>
      </c>
      <c r="I17" s="593">
        <v>52456</v>
      </c>
      <c r="J17" s="593">
        <v>66344</v>
      </c>
      <c r="K17" s="593">
        <v>12163</v>
      </c>
      <c r="L17" s="593">
        <v>696</v>
      </c>
      <c r="M17" s="594">
        <v>1170</v>
      </c>
      <c r="N17" s="591">
        <v>877818</v>
      </c>
      <c r="O17" s="592">
        <v>13.667770072276701</v>
      </c>
      <c r="P17" s="591">
        <v>495021</v>
      </c>
      <c r="Q17" s="593">
        <v>195133</v>
      </c>
      <c r="R17" s="593">
        <v>115860</v>
      </c>
      <c r="S17" s="593">
        <v>0</v>
      </c>
      <c r="T17" s="594">
        <v>71804</v>
      </c>
      <c r="U17" s="147"/>
      <c r="V17" s="148" t="s">
        <v>114</v>
      </c>
      <c r="W17" s="149"/>
    </row>
    <row r="18" spans="1:24" ht="18" customHeight="1">
      <c r="A18" s="147"/>
      <c r="B18" s="148" t="s">
        <v>115</v>
      </c>
      <c r="C18" s="149"/>
      <c r="D18" s="591">
        <v>61945</v>
      </c>
      <c r="E18" s="592">
        <v>1.2228184697407456</v>
      </c>
      <c r="F18" s="591">
        <v>1565967</v>
      </c>
      <c r="G18" s="592">
        <v>30.912799590031579</v>
      </c>
      <c r="H18" s="591">
        <v>1456741</v>
      </c>
      <c r="I18" s="593">
        <v>50258</v>
      </c>
      <c r="J18" s="593">
        <v>42544</v>
      </c>
      <c r="K18" s="593">
        <v>7901</v>
      </c>
      <c r="L18" s="593">
        <v>6935</v>
      </c>
      <c r="M18" s="594">
        <v>1588</v>
      </c>
      <c r="N18" s="591">
        <v>889686</v>
      </c>
      <c r="O18" s="592">
        <v>17.562748778267252</v>
      </c>
      <c r="P18" s="591">
        <v>420237</v>
      </c>
      <c r="Q18" s="593">
        <v>220877</v>
      </c>
      <c r="R18" s="593">
        <v>237880</v>
      </c>
      <c r="S18" s="593">
        <v>0</v>
      </c>
      <c r="T18" s="594">
        <v>10692</v>
      </c>
      <c r="U18" s="147"/>
      <c r="V18" s="148" t="s">
        <v>115</v>
      </c>
      <c r="W18" s="149"/>
    </row>
    <row r="19" spans="1:24" ht="18" customHeight="1">
      <c r="A19" s="147"/>
      <c r="B19" s="148" t="s">
        <v>116</v>
      </c>
      <c r="C19" s="149"/>
      <c r="D19" s="591">
        <v>55549</v>
      </c>
      <c r="E19" s="592">
        <v>1.6004372398342315</v>
      </c>
      <c r="F19" s="591">
        <v>882890</v>
      </c>
      <c r="G19" s="592">
        <v>25.437182211691383</v>
      </c>
      <c r="H19" s="591">
        <v>793996</v>
      </c>
      <c r="I19" s="593">
        <v>49464</v>
      </c>
      <c r="J19" s="593">
        <v>27725</v>
      </c>
      <c r="K19" s="593">
        <v>9411</v>
      </c>
      <c r="L19" s="593">
        <v>413</v>
      </c>
      <c r="M19" s="594">
        <v>1881</v>
      </c>
      <c r="N19" s="591">
        <v>747361</v>
      </c>
      <c r="O19" s="592">
        <v>21.532419593507555</v>
      </c>
      <c r="P19" s="591">
        <v>313258</v>
      </c>
      <c r="Q19" s="593">
        <v>187203</v>
      </c>
      <c r="R19" s="593">
        <v>227530</v>
      </c>
      <c r="S19" s="593">
        <v>0</v>
      </c>
      <c r="T19" s="594">
        <v>19370</v>
      </c>
      <c r="U19" s="147"/>
      <c r="V19" s="148" t="s">
        <v>116</v>
      </c>
      <c r="W19" s="149"/>
    </row>
    <row r="20" spans="1:24" ht="18" customHeight="1">
      <c r="A20" s="150"/>
      <c r="B20" s="151" t="s">
        <v>117</v>
      </c>
      <c r="C20" s="152"/>
      <c r="D20" s="595">
        <v>73171</v>
      </c>
      <c r="E20" s="596">
        <v>0.82184503204444215</v>
      </c>
      <c r="F20" s="595">
        <v>2632761</v>
      </c>
      <c r="G20" s="596">
        <v>29.570752735514855</v>
      </c>
      <c r="H20" s="595">
        <v>2435221</v>
      </c>
      <c r="I20" s="597">
        <v>112968</v>
      </c>
      <c r="J20" s="597">
        <v>53739</v>
      </c>
      <c r="K20" s="597">
        <v>27251</v>
      </c>
      <c r="L20" s="597">
        <v>1760</v>
      </c>
      <c r="M20" s="598">
        <v>1822</v>
      </c>
      <c r="N20" s="595">
        <v>2500005</v>
      </c>
      <c r="O20" s="596">
        <v>28.079658462181268</v>
      </c>
      <c r="P20" s="595">
        <v>1003845</v>
      </c>
      <c r="Q20" s="597">
        <v>519794</v>
      </c>
      <c r="R20" s="597">
        <v>976366</v>
      </c>
      <c r="S20" s="597">
        <v>0</v>
      </c>
      <c r="T20" s="598">
        <v>0</v>
      </c>
      <c r="U20" s="150"/>
      <c r="V20" s="151" t="s">
        <v>117</v>
      </c>
      <c r="W20" s="152"/>
    </row>
    <row r="21" spans="1:24" ht="18" customHeight="1">
      <c r="A21" s="170"/>
      <c r="B21" s="144" t="s">
        <v>118</v>
      </c>
      <c r="C21" s="146"/>
      <c r="D21" s="599">
        <v>87390</v>
      </c>
      <c r="E21" s="600">
        <v>0.88851654136370362</v>
      </c>
      <c r="F21" s="599">
        <v>1216917</v>
      </c>
      <c r="G21" s="600">
        <v>12.372707220124662</v>
      </c>
      <c r="H21" s="599">
        <v>997898</v>
      </c>
      <c r="I21" s="601">
        <v>108385</v>
      </c>
      <c r="J21" s="601">
        <v>73241</v>
      </c>
      <c r="K21" s="601">
        <v>33412</v>
      </c>
      <c r="L21" s="601">
        <v>2201</v>
      </c>
      <c r="M21" s="602">
        <v>1780</v>
      </c>
      <c r="N21" s="599">
        <v>3443654</v>
      </c>
      <c r="O21" s="600">
        <v>35.012513350878628</v>
      </c>
      <c r="P21" s="599">
        <v>1391746</v>
      </c>
      <c r="Q21" s="601">
        <v>616695</v>
      </c>
      <c r="R21" s="601">
        <v>1435213</v>
      </c>
      <c r="S21" s="601">
        <v>0</v>
      </c>
      <c r="T21" s="602">
        <v>0</v>
      </c>
      <c r="U21" s="145"/>
      <c r="V21" s="144" t="s">
        <v>118</v>
      </c>
      <c r="W21" s="181"/>
    </row>
    <row r="22" spans="1:24" ht="18" customHeight="1">
      <c r="A22" s="147"/>
      <c r="B22" s="148" t="s">
        <v>119</v>
      </c>
      <c r="C22" s="149"/>
      <c r="D22" s="591">
        <v>121768</v>
      </c>
      <c r="E22" s="592">
        <v>0.77796112443263554</v>
      </c>
      <c r="F22" s="591">
        <v>7760997</v>
      </c>
      <c r="G22" s="592">
        <v>49.584077531357266</v>
      </c>
      <c r="H22" s="591">
        <v>7534405</v>
      </c>
      <c r="I22" s="593">
        <v>128342</v>
      </c>
      <c r="J22" s="593">
        <v>73389</v>
      </c>
      <c r="K22" s="593">
        <v>20841</v>
      </c>
      <c r="L22" s="593">
        <v>2089</v>
      </c>
      <c r="M22" s="594">
        <v>1931</v>
      </c>
      <c r="N22" s="591">
        <v>2352433</v>
      </c>
      <c r="O22" s="592">
        <v>15.029411847385505</v>
      </c>
      <c r="P22" s="591">
        <v>887475</v>
      </c>
      <c r="Q22" s="593">
        <v>351156</v>
      </c>
      <c r="R22" s="593">
        <v>1113597</v>
      </c>
      <c r="S22" s="593">
        <v>0</v>
      </c>
      <c r="T22" s="594">
        <v>205</v>
      </c>
      <c r="U22" s="147"/>
      <c r="V22" s="148" t="s">
        <v>119</v>
      </c>
      <c r="W22" s="149"/>
    </row>
    <row r="23" spans="1:24" ht="18" customHeight="1">
      <c r="A23" s="147"/>
      <c r="B23" s="148" t="s">
        <v>120</v>
      </c>
      <c r="C23" s="149"/>
      <c r="D23" s="591">
        <v>95575</v>
      </c>
      <c r="E23" s="592">
        <v>1.0451787323980473</v>
      </c>
      <c r="F23" s="591">
        <v>3268042</v>
      </c>
      <c r="G23" s="592">
        <v>35.738299712096044</v>
      </c>
      <c r="H23" s="591">
        <v>3119779</v>
      </c>
      <c r="I23" s="593">
        <v>79963</v>
      </c>
      <c r="J23" s="593">
        <v>50671</v>
      </c>
      <c r="K23" s="593">
        <v>14246</v>
      </c>
      <c r="L23" s="593">
        <v>1468</v>
      </c>
      <c r="M23" s="594">
        <v>1915</v>
      </c>
      <c r="N23" s="591">
        <v>1801064</v>
      </c>
      <c r="O23" s="592">
        <v>19.695880601493663</v>
      </c>
      <c r="P23" s="591">
        <v>721138</v>
      </c>
      <c r="Q23" s="593">
        <v>229812</v>
      </c>
      <c r="R23" s="593">
        <v>850114</v>
      </c>
      <c r="S23" s="593">
        <v>0</v>
      </c>
      <c r="T23" s="594">
        <v>0</v>
      </c>
      <c r="U23" s="147"/>
      <c r="V23" s="148" t="s">
        <v>120</v>
      </c>
      <c r="W23" s="149"/>
    </row>
    <row r="24" spans="1:24" ht="18" customHeight="1">
      <c r="A24" s="147"/>
      <c r="B24" s="148" t="s">
        <v>121</v>
      </c>
      <c r="C24" s="149"/>
      <c r="D24" s="591">
        <v>129630</v>
      </c>
      <c r="E24" s="592">
        <v>1.1042894613319794</v>
      </c>
      <c r="F24" s="591">
        <v>2874288</v>
      </c>
      <c r="G24" s="592">
        <v>24.485427348861933</v>
      </c>
      <c r="H24" s="591">
        <v>2635314</v>
      </c>
      <c r="I24" s="593">
        <v>118733</v>
      </c>
      <c r="J24" s="593">
        <v>85861</v>
      </c>
      <c r="K24" s="593">
        <v>21218</v>
      </c>
      <c r="L24" s="593">
        <v>655</v>
      </c>
      <c r="M24" s="594">
        <v>12507</v>
      </c>
      <c r="N24" s="591">
        <v>3795670</v>
      </c>
      <c r="O24" s="592">
        <v>32.334477973416298</v>
      </c>
      <c r="P24" s="591">
        <v>1441886</v>
      </c>
      <c r="Q24" s="593">
        <v>660963</v>
      </c>
      <c r="R24" s="593">
        <v>1692786</v>
      </c>
      <c r="S24" s="593">
        <v>0</v>
      </c>
      <c r="T24" s="594">
        <v>35</v>
      </c>
      <c r="U24" s="147"/>
      <c r="V24" s="148" t="s">
        <v>121</v>
      </c>
      <c r="W24" s="149"/>
    </row>
    <row r="25" spans="1:24" ht="18" customHeight="1">
      <c r="A25" s="150"/>
      <c r="B25" s="151" t="s">
        <v>122</v>
      </c>
      <c r="C25" s="152"/>
      <c r="D25" s="595">
        <v>64234</v>
      </c>
      <c r="E25" s="596">
        <v>0.89008107090191202</v>
      </c>
      <c r="F25" s="595">
        <v>1373519</v>
      </c>
      <c r="G25" s="596">
        <v>19.032650347543719</v>
      </c>
      <c r="H25" s="595">
        <v>1287689</v>
      </c>
      <c r="I25" s="597">
        <v>39455</v>
      </c>
      <c r="J25" s="597">
        <v>38097</v>
      </c>
      <c r="K25" s="597">
        <v>5759</v>
      </c>
      <c r="L25" s="597">
        <v>725</v>
      </c>
      <c r="M25" s="598">
        <v>1794</v>
      </c>
      <c r="N25" s="595">
        <v>1149785</v>
      </c>
      <c r="O25" s="596">
        <v>15.932401284474809</v>
      </c>
      <c r="P25" s="595">
        <v>563747</v>
      </c>
      <c r="Q25" s="597">
        <v>195297</v>
      </c>
      <c r="R25" s="597">
        <v>390741</v>
      </c>
      <c r="S25" s="597">
        <v>0</v>
      </c>
      <c r="T25" s="598">
        <v>0</v>
      </c>
      <c r="U25" s="150"/>
      <c r="V25" s="151" t="s">
        <v>122</v>
      </c>
      <c r="W25" s="152"/>
    </row>
    <row r="26" spans="1:24" ht="18" customHeight="1">
      <c r="A26" s="170"/>
      <c r="B26" s="144" t="s">
        <v>123</v>
      </c>
      <c r="C26" s="146"/>
      <c r="D26" s="599">
        <v>143236</v>
      </c>
      <c r="E26" s="600">
        <v>0.68388353182138206</v>
      </c>
      <c r="F26" s="599">
        <v>4090801</v>
      </c>
      <c r="G26" s="600">
        <v>19.531622188963958</v>
      </c>
      <c r="H26" s="599">
        <v>3756202</v>
      </c>
      <c r="I26" s="601">
        <v>194788</v>
      </c>
      <c r="J26" s="601">
        <v>103171</v>
      </c>
      <c r="K26" s="601">
        <v>29560</v>
      </c>
      <c r="L26" s="601">
        <v>2112</v>
      </c>
      <c r="M26" s="602">
        <v>4968</v>
      </c>
      <c r="N26" s="599">
        <v>8078074</v>
      </c>
      <c r="O26" s="600">
        <v>38.568947593024653</v>
      </c>
      <c r="P26" s="599">
        <v>2660247</v>
      </c>
      <c r="Q26" s="601">
        <v>1289572</v>
      </c>
      <c r="R26" s="601">
        <v>4128110</v>
      </c>
      <c r="S26" s="601">
        <v>0</v>
      </c>
      <c r="T26" s="602">
        <v>145</v>
      </c>
      <c r="U26" s="145"/>
      <c r="V26" s="144" t="s">
        <v>123</v>
      </c>
      <c r="W26" s="181"/>
    </row>
    <row r="27" spans="1:24" ht="18" customHeight="1">
      <c r="A27" s="147"/>
      <c r="B27" s="148" t="s">
        <v>124</v>
      </c>
      <c r="C27" s="149"/>
      <c r="D27" s="591">
        <v>124567</v>
      </c>
      <c r="E27" s="592">
        <v>0.76870770254781795</v>
      </c>
      <c r="F27" s="591">
        <v>1755826</v>
      </c>
      <c r="G27" s="592">
        <v>10.835269136558839</v>
      </c>
      <c r="H27" s="591">
        <v>1519086</v>
      </c>
      <c r="I27" s="593">
        <v>111703</v>
      </c>
      <c r="J27" s="593">
        <v>92077</v>
      </c>
      <c r="K27" s="593">
        <v>30930</v>
      </c>
      <c r="L27" s="593">
        <v>227</v>
      </c>
      <c r="M27" s="594">
        <v>1803</v>
      </c>
      <c r="N27" s="591">
        <v>3881850</v>
      </c>
      <c r="O27" s="592">
        <v>23.955044234309625</v>
      </c>
      <c r="P27" s="591">
        <v>1630098</v>
      </c>
      <c r="Q27" s="593">
        <v>540364</v>
      </c>
      <c r="R27" s="593">
        <v>1711388</v>
      </c>
      <c r="S27" s="593">
        <v>0</v>
      </c>
      <c r="T27" s="594">
        <v>0</v>
      </c>
      <c r="U27" s="147"/>
      <c r="V27" s="148" t="s">
        <v>124</v>
      </c>
      <c r="W27" s="149"/>
    </row>
    <row r="28" spans="1:24" ht="18" customHeight="1">
      <c r="A28" s="147"/>
      <c r="B28" s="148" t="s">
        <v>125</v>
      </c>
      <c r="C28" s="149"/>
      <c r="D28" s="591">
        <v>147187</v>
      </c>
      <c r="E28" s="592">
        <v>0.7162283354638791</v>
      </c>
      <c r="F28" s="591">
        <v>3766550</v>
      </c>
      <c r="G28" s="592">
        <v>18.328451812602157</v>
      </c>
      <c r="H28" s="591">
        <v>3418049</v>
      </c>
      <c r="I28" s="593">
        <v>170790</v>
      </c>
      <c r="J28" s="593">
        <v>122563</v>
      </c>
      <c r="K28" s="593">
        <v>44873</v>
      </c>
      <c r="L28" s="593">
        <v>66</v>
      </c>
      <c r="M28" s="594">
        <v>10209</v>
      </c>
      <c r="N28" s="591">
        <v>6533841</v>
      </c>
      <c r="O28" s="592">
        <v>31.794398035258872</v>
      </c>
      <c r="P28" s="591">
        <v>2596081</v>
      </c>
      <c r="Q28" s="593">
        <v>769405</v>
      </c>
      <c r="R28" s="593">
        <v>3168355</v>
      </c>
      <c r="S28" s="593">
        <v>0</v>
      </c>
      <c r="T28" s="594">
        <v>0</v>
      </c>
      <c r="U28" s="147"/>
      <c r="V28" s="148" t="s">
        <v>125</v>
      </c>
      <c r="W28" s="149"/>
    </row>
    <row r="29" spans="1:24" ht="18" customHeight="1">
      <c r="A29" s="147"/>
      <c r="B29" s="148" t="s">
        <v>126</v>
      </c>
      <c r="C29" s="149"/>
      <c r="D29" s="591">
        <v>97456</v>
      </c>
      <c r="E29" s="592">
        <v>1.0259878459771752</v>
      </c>
      <c r="F29" s="591">
        <v>1677638</v>
      </c>
      <c r="G29" s="592">
        <v>17.661674991272534</v>
      </c>
      <c r="H29" s="591">
        <v>1470507</v>
      </c>
      <c r="I29" s="593">
        <v>126750</v>
      </c>
      <c r="J29" s="593">
        <v>58363</v>
      </c>
      <c r="K29" s="593">
        <v>20397</v>
      </c>
      <c r="L29" s="593">
        <v>314</v>
      </c>
      <c r="M29" s="594">
        <v>1307</v>
      </c>
      <c r="N29" s="591">
        <v>4144325</v>
      </c>
      <c r="O29" s="592">
        <v>43.630223688427151</v>
      </c>
      <c r="P29" s="591">
        <v>1595817</v>
      </c>
      <c r="Q29" s="593">
        <v>618185</v>
      </c>
      <c r="R29" s="593">
        <v>1930323</v>
      </c>
      <c r="S29" s="593">
        <v>0</v>
      </c>
      <c r="T29" s="594">
        <v>0</v>
      </c>
      <c r="U29" s="147"/>
      <c r="V29" s="148" t="s">
        <v>126</v>
      </c>
      <c r="W29" s="149"/>
    </row>
    <row r="30" spans="1:24" ht="18" customHeight="1">
      <c r="A30" s="150"/>
      <c r="B30" s="151" t="s">
        <v>127</v>
      </c>
      <c r="C30" s="152"/>
      <c r="D30" s="595">
        <v>104493</v>
      </c>
      <c r="E30" s="596">
        <v>0.9461468733817654</v>
      </c>
      <c r="F30" s="595">
        <v>1670197</v>
      </c>
      <c r="G30" s="596">
        <v>15.123038571785711</v>
      </c>
      <c r="H30" s="595">
        <v>1434344</v>
      </c>
      <c r="I30" s="597">
        <v>112007</v>
      </c>
      <c r="J30" s="597">
        <v>95106</v>
      </c>
      <c r="K30" s="597">
        <v>26664</v>
      </c>
      <c r="L30" s="597">
        <v>625</v>
      </c>
      <c r="M30" s="598">
        <v>1451</v>
      </c>
      <c r="N30" s="595">
        <v>4999189</v>
      </c>
      <c r="O30" s="596">
        <v>45.26587466906409</v>
      </c>
      <c r="P30" s="595">
        <v>1833298</v>
      </c>
      <c r="Q30" s="597">
        <v>636844</v>
      </c>
      <c r="R30" s="597">
        <v>2529047</v>
      </c>
      <c r="S30" s="597">
        <v>0</v>
      </c>
      <c r="T30" s="598">
        <v>0</v>
      </c>
      <c r="U30" s="150"/>
      <c r="V30" s="151" t="s">
        <v>127</v>
      </c>
      <c r="W30" s="152"/>
      <c r="X30" s="60"/>
    </row>
    <row r="31" spans="1:24" ht="18" customHeight="1">
      <c r="A31" s="170"/>
      <c r="B31" s="144" t="s">
        <v>128</v>
      </c>
      <c r="C31" s="146"/>
      <c r="D31" s="599">
        <v>128532</v>
      </c>
      <c r="E31" s="600">
        <v>0.79767313684346663</v>
      </c>
      <c r="F31" s="599">
        <v>2250147</v>
      </c>
      <c r="G31" s="600">
        <v>13.964474339844676</v>
      </c>
      <c r="H31" s="599">
        <v>1873670</v>
      </c>
      <c r="I31" s="601">
        <v>189817</v>
      </c>
      <c r="J31" s="601">
        <v>154599</v>
      </c>
      <c r="K31" s="601">
        <v>26916</v>
      </c>
      <c r="L31" s="601">
        <v>3423</v>
      </c>
      <c r="M31" s="602">
        <v>1722</v>
      </c>
      <c r="N31" s="599">
        <v>7540808</v>
      </c>
      <c r="O31" s="600">
        <v>46.798462419431019</v>
      </c>
      <c r="P31" s="599">
        <v>2896462</v>
      </c>
      <c r="Q31" s="601">
        <v>943298</v>
      </c>
      <c r="R31" s="601">
        <v>3700936</v>
      </c>
      <c r="S31" s="601">
        <v>0</v>
      </c>
      <c r="T31" s="602">
        <v>112</v>
      </c>
      <c r="U31" s="145"/>
      <c r="V31" s="144" t="s">
        <v>128</v>
      </c>
      <c r="W31" s="146"/>
    </row>
    <row r="32" spans="1:24" ht="18" customHeight="1">
      <c r="A32" s="147"/>
      <c r="B32" s="148" t="s">
        <v>129</v>
      </c>
      <c r="C32" s="149"/>
      <c r="D32" s="591">
        <v>93858</v>
      </c>
      <c r="E32" s="592">
        <v>0.94596190834798433</v>
      </c>
      <c r="F32" s="591">
        <v>1272436</v>
      </c>
      <c r="G32" s="592">
        <v>12.824436774815954</v>
      </c>
      <c r="H32" s="591">
        <v>1011664</v>
      </c>
      <c r="I32" s="593">
        <v>115861</v>
      </c>
      <c r="J32" s="593">
        <v>115658</v>
      </c>
      <c r="K32" s="593">
        <v>21314</v>
      </c>
      <c r="L32" s="593">
        <v>6714</v>
      </c>
      <c r="M32" s="594">
        <v>1225</v>
      </c>
      <c r="N32" s="591">
        <v>4987389</v>
      </c>
      <c r="O32" s="592">
        <v>50.266146903979894</v>
      </c>
      <c r="P32" s="591">
        <v>2023635</v>
      </c>
      <c r="Q32" s="593">
        <v>574099</v>
      </c>
      <c r="R32" s="593">
        <v>2389607</v>
      </c>
      <c r="S32" s="593">
        <v>0</v>
      </c>
      <c r="T32" s="594">
        <v>48</v>
      </c>
      <c r="U32" s="147"/>
      <c r="V32" s="148" t="s">
        <v>129</v>
      </c>
      <c r="W32" s="149"/>
    </row>
    <row r="33" spans="1:25" ht="18" customHeight="1">
      <c r="A33" s="147"/>
      <c r="B33" s="148" t="s">
        <v>130</v>
      </c>
      <c r="C33" s="149"/>
      <c r="D33" s="591">
        <v>154140</v>
      </c>
      <c r="E33" s="592">
        <v>0.83426746861849377</v>
      </c>
      <c r="F33" s="591">
        <v>1904030</v>
      </c>
      <c r="G33" s="592">
        <v>10.305373610183409</v>
      </c>
      <c r="H33" s="591">
        <v>1445993</v>
      </c>
      <c r="I33" s="593">
        <v>320377</v>
      </c>
      <c r="J33" s="593">
        <v>108141</v>
      </c>
      <c r="K33" s="593">
        <v>22078</v>
      </c>
      <c r="L33" s="593">
        <v>6063</v>
      </c>
      <c r="M33" s="594">
        <v>1378</v>
      </c>
      <c r="N33" s="591">
        <v>9710142</v>
      </c>
      <c r="O33" s="592">
        <v>52.555180915181772</v>
      </c>
      <c r="P33" s="591">
        <v>3541556</v>
      </c>
      <c r="Q33" s="593">
        <v>1053682</v>
      </c>
      <c r="R33" s="593">
        <v>5113494</v>
      </c>
      <c r="S33" s="593">
        <v>0</v>
      </c>
      <c r="T33" s="594">
        <v>1410</v>
      </c>
      <c r="U33" s="147"/>
      <c r="V33" s="148" t="s">
        <v>130</v>
      </c>
      <c r="W33" s="149"/>
    </row>
    <row r="34" spans="1:25" ht="18" customHeight="1">
      <c r="A34" s="147"/>
      <c r="B34" s="148" t="s">
        <v>131</v>
      </c>
      <c r="C34" s="149"/>
      <c r="D34" s="591">
        <v>31618</v>
      </c>
      <c r="E34" s="592">
        <v>1.9558416991784573</v>
      </c>
      <c r="F34" s="591">
        <v>367264</v>
      </c>
      <c r="G34" s="592">
        <v>22.718396034128563</v>
      </c>
      <c r="H34" s="591">
        <v>306881</v>
      </c>
      <c r="I34" s="593">
        <v>15216</v>
      </c>
      <c r="J34" s="593">
        <v>39599</v>
      </c>
      <c r="K34" s="593">
        <v>4752</v>
      </c>
      <c r="L34" s="593">
        <v>44</v>
      </c>
      <c r="M34" s="594">
        <v>772</v>
      </c>
      <c r="N34" s="591">
        <v>236027</v>
      </c>
      <c r="O34" s="592">
        <v>14.600273538237515</v>
      </c>
      <c r="P34" s="591">
        <v>48129</v>
      </c>
      <c r="Q34" s="593">
        <v>102109</v>
      </c>
      <c r="R34" s="593">
        <v>85769</v>
      </c>
      <c r="S34" s="593">
        <v>0</v>
      </c>
      <c r="T34" s="594">
        <v>20</v>
      </c>
      <c r="U34" s="147"/>
      <c r="V34" s="148" t="s">
        <v>131</v>
      </c>
      <c r="W34" s="149"/>
    </row>
    <row r="35" spans="1:25" ht="18" customHeight="1">
      <c r="A35" s="150"/>
      <c r="B35" s="151" t="s">
        <v>132</v>
      </c>
      <c r="C35" s="152"/>
      <c r="D35" s="595">
        <v>36934</v>
      </c>
      <c r="E35" s="596">
        <v>1.7420136874525396</v>
      </c>
      <c r="F35" s="595">
        <v>552194</v>
      </c>
      <c r="G35" s="596">
        <v>26.044552610850914</v>
      </c>
      <c r="H35" s="595">
        <v>498106</v>
      </c>
      <c r="I35" s="597">
        <v>18541</v>
      </c>
      <c r="J35" s="597">
        <v>29994</v>
      </c>
      <c r="K35" s="597">
        <v>4517</v>
      </c>
      <c r="L35" s="597">
        <v>34</v>
      </c>
      <c r="M35" s="598">
        <v>1002</v>
      </c>
      <c r="N35" s="595">
        <v>231437</v>
      </c>
      <c r="O35" s="596">
        <v>10.915861314316169</v>
      </c>
      <c r="P35" s="595">
        <v>135142</v>
      </c>
      <c r="Q35" s="597">
        <v>45140</v>
      </c>
      <c r="R35" s="597">
        <v>51155</v>
      </c>
      <c r="S35" s="597">
        <v>0</v>
      </c>
      <c r="T35" s="598">
        <v>0</v>
      </c>
      <c r="U35" s="150"/>
      <c r="V35" s="151" t="s">
        <v>132</v>
      </c>
      <c r="W35" s="152"/>
      <c r="X35" s="60"/>
      <c r="Y35" s="60"/>
    </row>
    <row r="36" spans="1:25" ht="18" customHeight="1">
      <c r="A36" s="170"/>
      <c r="B36" s="144" t="s">
        <v>133</v>
      </c>
      <c r="C36" s="146"/>
      <c r="D36" s="599">
        <v>38160</v>
      </c>
      <c r="E36" s="600">
        <v>1.4149159430177458</v>
      </c>
      <c r="F36" s="599">
        <v>1064707</v>
      </c>
      <c r="G36" s="600">
        <v>39.477749186126708</v>
      </c>
      <c r="H36" s="599">
        <v>1014071</v>
      </c>
      <c r="I36" s="601">
        <v>15316</v>
      </c>
      <c r="J36" s="601">
        <v>26958</v>
      </c>
      <c r="K36" s="601">
        <v>7222</v>
      </c>
      <c r="L36" s="601">
        <v>221</v>
      </c>
      <c r="M36" s="602">
        <v>919</v>
      </c>
      <c r="N36" s="599">
        <v>188348</v>
      </c>
      <c r="O36" s="600">
        <v>6.9836632084776307</v>
      </c>
      <c r="P36" s="599">
        <v>99581</v>
      </c>
      <c r="Q36" s="601">
        <v>63610</v>
      </c>
      <c r="R36" s="601">
        <v>25157</v>
      </c>
      <c r="S36" s="601">
        <v>0</v>
      </c>
      <c r="T36" s="602">
        <v>0</v>
      </c>
      <c r="U36" s="145"/>
      <c r="V36" s="153" t="s">
        <v>133</v>
      </c>
      <c r="W36" s="181"/>
    </row>
    <row r="37" spans="1:25" ht="18" customHeight="1">
      <c r="A37" s="147"/>
      <c r="B37" s="148" t="s">
        <v>134</v>
      </c>
      <c r="C37" s="149"/>
      <c r="D37" s="591">
        <v>28897</v>
      </c>
      <c r="E37" s="592">
        <v>2.7194719347710703</v>
      </c>
      <c r="F37" s="591">
        <v>284507</v>
      </c>
      <c r="G37" s="592">
        <v>26.774710237945563</v>
      </c>
      <c r="H37" s="591">
        <v>243078</v>
      </c>
      <c r="I37" s="593">
        <v>11652</v>
      </c>
      <c r="J37" s="593">
        <v>25492</v>
      </c>
      <c r="K37" s="593">
        <v>3570</v>
      </c>
      <c r="L37" s="593">
        <v>25</v>
      </c>
      <c r="M37" s="594">
        <v>690</v>
      </c>
      <c r="N37" s="591">
        <v>116582</v>
      </c>
      <c r="O37" s="592">
        <v>10.971432228241026</v>
      </c>
      <c r="P37" s="591">
        <v>71342</v>
      </c>
      <c r="Q37" s="593">
        <v>32802</v>
      </c>
      <c r="R37" s="593">
        <v>12438</v>
      </c>
      <c r="S37" s="593">
        <v>0</v>
      </c>
      <c r="T37" s="594">
        <v>0</v>
      </c>
      <c r="U37" s="147"/>
      <c r="V37" s="148" t="s">
        <v>134</v>
      </c>
      <c r="W37" s="149"/>
    </row>
    <row r="38" spans="1:25" ht="18" customHeight="1">
      <c r="A38" s="147"/>
      <c r="B38" s="148" t="s">
        <v>135</v>
      </c>
      <c r="C38" s="149"/>
      <c r="D38" s="591">
        <v>44899</v>
      </c>
      <c r="E38" s="592">
        <v>1.5646191653041284</v>
      </c>
      <c r="F38" s="591">
        <v>469459</v>
      </c>
      <c r="G38" s="592">
        <v>16.359485706240914</v>
      </c>
      <c r="H38" s="591">
        <v>398606</v>
      </c>
      <c r="I38" s="593">
        <v>24613</v>
      </c>
      <c r="J38" s="593">
        <v>41143</v>
      </c>
      <c r="K38" s="593">
        <v>3278</v>
      </c>
      <c r="L38" s="593">
        <v>468</v>
      </c>
      <c r="M38" s="594">
        <v>1351</v>
      </c>
      <c r="N38" s="591">
        <v>258929</v>
      </c>
      <c r="O38" s="592">
        <v>9.023035609992041</v>
      </c>
      <c r="P38" s="591">
        <v>127473</v>
      </c>
      <c r="Q38" s="593">
        <v>57590</v>
      </c>
      <c r="R38" s="593">
        <v>73866</v>
      </c>
      <c r="S38" s="593">
        <v>0</v>
      </c>
      <c r="T38" s="594">
        <v>0</v>
      </c>
      <c r="U38" s="147"/>
      <c r="V38" s="148" t="s">
        <v>135</v>
      </c>
      <c r="W38" s="149"/>
    </row>
    <row r="39" spans="1:25" ht="18" customHeight="1">
      <c r="A39" s="147"/>
      <c r="B39" s="148" t="s">
        <v>136</v>
      </c>
      <c r="C39" s="149"/>
      <c r="D39" s="591">
        <v>30944</v>
      </c>
      <c r="E39" s="592">
        <v>0.84691580763537955</v>
      </c>
      <c r="F39" s="591">
        <v>720875</v>
      </c>
      <c r="G39" s="592">
        <v>19.729848527312377</v>
      </c>
      <c r="H39" s="591">
        <v>660625</v>
      </c>
      <c r="I39" s="593">
        <v>17101</v>
      </c>
      <c r="J39" s="593">
        <v>38808</v>
      </c>
      <c r="K39" s="593">
        <v>3165</v>
      </c>
      <c r="L39" s="593">
        <v>249</v>
      </c>
      <c r="M39" s="594">
        <v>927</v>
      </c>
      <c r="N39" s="591">
        <v>108892</v>
      </c>
      <c r="O39" s="592">
        <v>2.9802984787044906</v>
      </c>
      <c r="P39" s="591">
        <v>39575</v>
      </c>
      <c r="Q39" s="593">
        <v>44810</v>
      </c>
      <c r="R39" s="593">
        <v>24507</v>
      </c>
      <c r="S39" s="593">
        <v>0</v>
      </c>
      <c r="T39" s="594">
        <v>0</v>
      </c>
      <c r="U39" s="147"/>
      <c r="V39" s="148" t="s">
        <v>136</v>
      </c>
      <c r="W39" s="149"/>
    </row>
    <row r="40" spans="1:25" ht="18" customHeight="1">
      <c r="A40" s="150"/>
      <c r="B40" s="151" t="s">
        <v>137</v>
      </c>
      <c r="C40" s="152"/>
      <c r="D40" s="595">
        <v>46073</v>
      </c>
      <c r="E40" s="596">
        <v>0.98821108976477734</v>
      </c>
      <c r="F40" s="595">
        <v>827140</v>
      </c>
      <c r="G40" s="596">
        <v>17.741169899681765</v>
      </c>
      <c r="H40" s="595">
        <v>734378</v>
      </c>
      <c r="I40" s="597">
        <v>49918</v>
      </c>
      <c r="J40" s="597">
        <v>34685</v>
      </c>
      <c r="K40" s="597">
        <v>6337</v>
      </c>
      <c r="L40" s="597">
        <v>204</v>
      </c>
      <c r="M40" s="598">
        <v>1618</v>
      </c>
      <c r="N40" s="595">
        <v>420288</v>
      </c>
      <c r="O40" s="596">
        <v>9.0146780651370388</v>
      </c>
      <c r="P40" s="595">
        <v>154821</v>
      </c>
      <c r="Q40" s="597">
        <v>134546</v>
      </c>
      <c r="R40" s="597">
        <v>130921</v>
      </c>
      <c r="S40" s="597">
        <v>0</v>
      </c>
      <c r="T40" s="598">
        <v>0</v>
      </c>
      <c r="U40" s="150"/>
      <c r="V40" s="151" t="s">
        <v>137</v>
      </c>
      <c r="W40" s="152"/>
    </row>
    <row r="41" spans="1:25" ht="18" customHeight="1">
      <c r="A41" s="170"/>
      <c r="B41" s="144" t="s">
        <v>138</v>
      </c>
      <c r="C41" s="146"/>
      <c r="D41" s="599">
        <v>54402</v>
      </c>
      <c r="E41" s="600">
        <v>1.4855674508845493</v>
      </c>
      <c r="F41" s="599">
        <v>1623816</v>
      </c>
      <c r="G41" s="600">
        <v>44.34190279448449</v>
      </c>
      <c r="H41" s="599">
        <v>1579832</v>
      </c>
      <c r="I41" s="601">
        <v>12969</v>
      </c>
      <c r="J41" s="601">
        <v>22049</v>
      </c>
      <c r="K41" s="601">
        <v>6750</v>
      </c>
      <c r="L41" s="601">
        <v>420</v>
      </c>
      <c r="M41" s="602">
        <v>1796</v>
      </c>
      <c r="N41" s="599">
        <v>419775</v>
      </c>
      <c r="O41" s="600">
        <v>11.462888803629676</v>
      </c>
      <c r="P41" s="599">
        <v>178676</v>
      </c>
      <c r="Q41" s="601">
        <v>119791</v>
      </c>
      <c r="R41" s="601">
        <v>121308</v>
      </c>
      <c r="S41" s="601">
        <v>0</v>
      </c>
      <c r="T41" s="602">
        <v>0</v>
      </c>
      <c r="U41" s="145"/>
      <c r="V41" s="153" t="s">
        <v>138</v>
      </c>
      <c r="W41" s="181"/>
    </row>
    <row r="42" spans="1:25" ht="18" customHeight="1">
      <c r="A42" s="147"/>
      <c r="B42" s="148" t="s">
        <v>139</v>
      </c>
      <c r="C42" s="149"/>
      <c r="D42" s="591">
        <v>91880</v>
      </c>
      <c r="E42" s="592">
        <v>0.96582180734819267</v>
      </c>
      <c r="F42" s="591">
        <v>2031432</v>
      </c>
      <c r="G42" s="592">
        <v>21.353954350728706</v>
      </c>
      <c r="H42" s="591">
        <v>1861337</v>
      </c>
      <c r="I42" s="593">
        <v>78426</v>
      </c>
      <c r="J42" s="593">
        <v>77847</v>
      </c>
      <c r="K42" s="593">
        <v>10849</v>
      </c>
      <c r="L42" s="593">
        <v>1470</v>
      </c>
      <c r="M42" s="594">
        <v>1503</v>
      </c>
      <c r="N42" s="591">
        <v>1921089</v>
      </c>
      <c r="O42" s="592">
        <v>20.194053657561298</v>
      </c>
      <c r="P42" s="591">
        <v>668594</v>
      </c>
      <c r="Q42" s="593">
        <v>351224</v>
      </c>
      <c r="R42" s="593">
        <v>901271</v>
      </c>
      <c r="S42" s="593">
        <v>0</v>
      </c>
      <c r="T42" s="594">
        <v>0</v>
      </c>
      <c r="U42" s="147"/>
      <c r="V42" s="148" t="s">
        <v>139</v>
      </c>
      <c r="W42" s="149"/>
    </row>
    <row r="43" spans="1:25" ht="18" customHeight="1">
      <c r="A43" s="147"/>
      <c r="B43" s="148" t="s">
        <v>39</v>
      </c>
      <c r="C43" s="149"/>
      <c r="D43" s="591">
        <v>110864</v>
      </c>
      <c r="E43" s="592">
        <v>0.58249131890170247</v>
      </c>
      <c r="F43" s="591">
        <v>3690457</v>
      </c>
      <c r="G43" s="592">
        <v>19.390055972001917</v>
      </c>
      <c r="H43" s="591">
        <v>3331319</v>
      </c>
      <c r="I43" s="593">
        <v>188990</v>
      </c>
      <c r="J43" s="593">
        <v>148338</v>
      </c>
      <c r="K43" s="593">
        <v>18990</v>
      </c>
      <c r="L43" s="593">
        <v>1610</v>
      </c>
      <c r="M43" s="594">
        <v>1210</v>
      </c>
      <c r="N43" s="591">
        <v>8671241</v>
      </c>
      <c r="O43" s="592">
        <v>45.559628072273398</v>
      </c>
      <c r="P43" s="591">
        <v>3291152</v>
      </c>
      <c r="Q43" s="593">
        <v>917479</v>
      </c>
      <c r="R43" s="593">
        <v>4462545</v>
      </c>
      <c r="S43" s="593">
        <v>0</v>
      </c>
      <c r="T43" s="594">
        <v>65</v>
      </c>
      <c r="U43" s="147"/>
      <c r="V43" s="148" t="s">
        <v>39</v>
      </c>
      <c r="W43" s="149"/>
    </row>
    <row r="44" spans="1:25" ht="18" customHeight="1">
      <c r="A44" s="147"/>
      <c r="B44" s="148" t="s">
        <v>140</v>
      </c>
      <c r="C44" s="149"/>
      <c r="D44" s="591">
        <v>42176</v>
      </c>
      <c r="E44" s="592">
        <v>1.2764117142007159</v>
      </c>
      <c r="F44" s="591">
        <v>1234472</v>
      </c>
      <c r="G44" s="592">
        <v>37.359980122647627</v>
      </c>
      <c r="H44" s="591">
        <v>1160977</v>
      </c>
      <c r="I44" s="593">
        <v>32383</v>
      </c>
      <c r="J44" s="593">
        <v>29431</v>
      </c>
      <c r="K44" s="593">
        <v>9636</v>
      </c>
      <c r="L44" s="593">
        <v>568</v>
      </c>
      <c r="M44" s="594">
        <v>1477</v>
      </c>
      <c r="N44" s="591">
        <v>237064</v>
      </c>
      <c r="O44" s="592">
        <v>7.1744894398539101</v>
      </c>
      <c r="P44" s="591">
        <v>107820</v>
      </c>
      <c r="Q44" s="593">
        <v>55517</v>
      </c>
      <c r="R44" s="593">
        <v>73727</v>
      </c>
      <c r="S44" s="593">
        <v>0</v>
      </c>
      <c r="T44" s="594">
        <v>0</v>
      </c>
      <c r="U44" s="147"/>
      <c r="V44" s="148" t="s">
        <v>140</v>
      </c>
      <c r="W44" s="149"/>
    </row>
    <row r="45" spans="1:25" ht="18" customHeight="1">
      <c r="A45" s="150"/>
      <c r="B45" s="151" t="s">
        <v>141</v>
      </c>
      <c r="C45" s="152"/>
      <c r="D45" s="595">
        <v>106083</v>
      </c>
      <c r="E45" s="596">
        <v>1.2552602769162176</v>
      </c>
      <c r="F45" s="595">
        <v>2700205</v>
      </c>
      <c r="G45" s="596">
        <v>31.951020201451271</v>
      </c>
      <c r="H45" s="595">
        <v>2248514</v>
      </c>
      <c r="I45" s="597">
        <v>312176</v>
      </c>
      <c r="J45" s="597">
        <v>114226</v>
      </c>
      <c r="K45" s="597">
        <v>21664</v>
      </c>
      <c r="L45" s="597">
        <v>411</v>
      </c>
      <c r="M45" s="598">
        <v>3214</v>
      </c>
      <c r="N45" s="595">
        <v>1124965</v>
      </c>
      <c r="O45" s="596">
        <v>13.311500216067161</v>
      </c>
      <c r="P45" s="595">
        <v>471083</v>
      </c>
      <c r="Q45" s="597">
        <v>211367</v>
      </c>
      <c r="R45" s="597">
        <v>442515</v>
      </c>
      <c r="S45" s="597">
        <v>0</v>
      </c>
      <c r="T45" s="598">
        <v>0</v>
      </c>
      <c r="U45" s="150"/>
      <c r="V45" s="151" t="s">
        <v>141</v>
      </c>
      <c r="W45" s="152"/>
    </row>
    <row r="46" spans="1:25" ht="18" customHeight="1" thickBot="1">
      <c r="A46" s="171"/>
      <c r="B46" s="172" t="s">
        <v>142</v>
      </c>
      <c r="C46" s="173"/>
      <c r="D46" s="603">
        <v>57252</v>
      </c>
      <c r="E46" s="604">
        <v>1.7855655866009601</v>
      </c>
      <c r="F46" s="603">
        <v>801374</v>
      </c>
      <c r="G46" s="604">
        <v>24.993115286745578</v>
      </c>
      <c r="H46" s="603">
        <v>704824</v>
      </c>
      <c r="I46" s="605">
        <v>37394</v>
      </c>
      <c r="J46" s="605">
        <v>46476</v>
      </c>
      <c r="K46" s="605">
        <v>9642</v>
      </c>
      <c r="L46" s="605">
        <v>1526</v>
      </c>
      <c r="M46" s="606">
        <v>1512</v>
      </c>
      <c r="N46" s="603">
        <v>370999</v>
      </c>
      <c r="O46" s="604">
        <v>11.570653375661454</v>
      </c>
      <c r="P46" s="603">
        <v>166322</v>
      </c>
      <c r="Q46" s="605">
        <v>61307</v>
      </c>
      <c r="R46" s="605">
        <v>143370</v>
      </c>
      <c r="S46" s="605">
        <v>0</v>
      </c>
      <c r="T46" s="606">
        <v>0</v>
      </c>
      <c r="U46" s="171"/>
      <c r="V46" s="172" t="s">
        <v>142</v>
      </c>
      <c r="W46" s="173"/>
    </row>
    <row r="47" spans="1:25" ht="18" customHeight="1">
      <c r="A47" s="154"/>
      <c r="B47" s="155" t="s">
        <v>143</v>
      </c>
      <c r="C47" s="156"/>
      <c r="D47" s="607">
        <v>3541989</v>
      </c>
      <c r="E47" s="608">
        <v>0.50969181859031598</v>
      </c>
      <c r="F47" s="607">
        <v>90871013</v>
      </c>
      <c r="G47" s="608">
        <v>13.076328546789458</v>
      </c>
      <c r="H47" s="607">
        <v>79874946</v>
      </c>
      <c r="I47" s="609">
        <v>5482963</v>
      </c>
      <c r="J47" s="610">
        <v>3646737</v>
      </c>
      <c r="K47" s="609">
        <v>1305943</v>
      </c>
      <c r="L47" s="610">
        <v>193883</v>
      </c>
      <c r="M47" s="611">
        <v>366541</v>
      </c>
      <c r="N47" s="607">
        <v>346177818</v>
      </c>
      <c r="O47" s="608">
        <v>49.814949061684672</v>
      </c>
      <c r="P47" s="607">
        <v>107062798</v>
      </c>
      <c r="Q47" s="609">
        <v>33545220</v>
      </c>
      <c r="R47" s="609">
        <v>139234374</v>
      </c>
      <c r="S47" s="609">
        <v>66329581</v>
      </c>
      <c r="T47" s="612">
        <v>5845</v>
      </c>
      <c r="U47" s="154"/>
      <c r="V47" s="155" t="s">
        <v>143</v>
      </c>
      <c r="W47" s="156"/>
    </row>
    <row r="48" spans="1:25" ht="18" customHeight="1" thickBot="1">
      <c r="A48" s="157"/>
      <c r="B48" s="158" t="s">
        <v>144</v>
      </c>
      <c r="C48" s="159"/>
      <c r="D48" s="613">
        <v>2465895</v>
      </c>
      <c r="E48" s="614">
        <v>0.92683564712520383</v>
      </c>
      <c r="F48" s="613">
        <v>57619553</v>
      </c>
      <c r="G48" s="614">
        <v>21.656986891907394</v>
      </c>
      <c r="H48" s="613">
        <v>52088922</v>
      </c>
      <c r="I48" s="615">
        <v>2896812</v>
      </c>
      <c r="J48" s="616">
        <v>2036335</v>
      </c>
      <c r="K48" s="615">
        <v>485306</v>
      </c>
      <c r="L48" s="616">
        <v>43736</v>
      </c>
      <c r="M48" s="617">
        <v>68442</v>
      </c>
      <c r="N48" s="613">
        <v>81738730</v>
      </c>
      <c r="O48" s="614">
        <v>30.722463330653703</v>
      </c>
      <c r="P48" s="613">
        <v>31575257</v>
      </c>
      <c r="Q48" s="615">
        <v>11799671</v>
      </c>
      <c r="R48" s="615">
        <v>38259896</v>
      </c>
      <c r="S48" s="615">
        <v>0</v>
      </c>
      <c r="T48" s="618">
        <v>103906</v>
      </c>
      <c r="U48" s="157"/>
      <c r="V48" s="158" t="s">
        <v>144</v>
      </c>
      <c r="W48" s="159"/>
    </row>
    <row r="49" spans="1:23" ht="18" customHeight="1" thickTop="1" thickBot="1">
      <c r="A49" s="160"/>
      <c r="B49" s="161" t="s">
        <v>145</v>
      </c>
      <c r="C49" s="162"/>
      <c r="D49" s="619">
        <v>6007884</v>
      </c>
      <c r="E49" s="620">
        <v>0.62518119665439986</v>
      </c>
      <c r="F49" s="619">
        <v>148490566</v>
      </c>
      <c r="G49" s="620">
        <v>15.45194776459884</v>
      </c>
      <c r="H49" s="619">
        <v>131963868</v>
      </c>
      <c r="I49" s="621">
        <v>8379775</v>
      </c>
      <c r="J49" s="622">
        <v>5683072</v>
      </c>
      <c r="K49" s="621">
        <v>1791249</v>
      </c>
      <c r="L49" s="622">
        <v>237619</v>
      </c>
      <c r="M49" s="623">
        <v>434983</v>
      </c>
      <c r="N49" s="619">
        <v>427916548</v>
      </c>
      <c r="O49" s="620">
        <v>44.529052083372434</v>
      </c>
      <c r="P49" s="619">
        <v>138638055</v>
      </c>
      <c r="Q49" s="621">
        <v>45344891</v>
      </c>
      <c r="R49" s="621">
        <v>177494270</v>
      </c>
      <c r="S49" s="621">
        <v>66329581</v>
      </c>
      <c r="T49" s="624">
        <v>109751</v>
      </c>
      <c r="U49" s="160"/>
      <c r="V49" s="161" t="s">
        <v>145</v>
      </c>
      <c r="W49" s="162"/>
    </row>
    <row r="50" spans="1:23" ht="18" customHeight="1" thickTop="1" thickBot="1">
      <c r="A50" s="160"/>
      <c r="B50" s="161" t="s">
        <v>43</v>
      </c>
      <c r="C50" s="162"/>
      <c r="D50" s="619">
        <v>55602</v>
      </c>
      <c r="E50" s="620">
        <v>0.13461276387661811</v>
      </c>
      <c r="F50" s="619">
        <v>9938943</v>
      </c>
      <c r="G50" s="620">
        <v>24.062238538940438</v>
      </c>
      <c r="H50" s="619">
        <v>9928104</v>
      </c>
      <c r="I50" s="621">
        <v>0</v>
      </c>
      <c r="J50" s="621">
        <v>0</v>
      </c>
      <c r="K50" s="621">
        <v>0</v>
      </c>
      <c r="L50" s="621">
        <v>0</v>
      </c>
      <c r="M50" s="623">
        <v>10839</v>
      </c>
      <c r="N50" s="619">
        <v>774106</v>
      </c>
      <c r="O50" s="620">
        <v>1.8741151072528566</v>
      </c>
      <c r="P50" s="619">
        <v>15774</v>
      </c>
      <c r="Q50" s="621">
        <v>543878</v>
      </c>
      <c r="R50" s="621">
        <v>206528</v>
      </c>
      <c r="S50" s="621">
        <v>0</v>
      </c>
      <c r="T50" s="623">
        <v>7926</v>
      </c>
      <c r="U50" s="160"/>
      <c r="V50" s="161" t="s">
        <v>43</v>
      </c>
      <c r="W50" s="162"/>
    </row>
    <row r="51" spans="1:23" ht="17.25" customHeight="1" thickTop="1" thickBot="1">
      <c r="A51" s="163"/>
      <c r="B51" s="164" t="s">
        <v>146</v>
      </c>
      <c r="C51" s="165"/>
      <c r="D51" s="625">
        <v>6063486</v>
      </c>
      <c r="E51" s="626">
        <v>0.60496445101550778</v>
      </c>
      <c r="F51" s="625">
        <v>158429509</v>
      </c>
      <c r="G51" s="626">
        <v>15.806785228306198</v>
      </c>
      <c r="H51" s="625">
        <v>141891972</v>
      </c>
      <c r="I51" s="627">
        <v>8379775</v>
      </c>
      <c r="J51" s="627">
        <v>5683072</v>
      </c>
      <c r="K51" s="628">
        <v>1791249</v>
      </c>
      <c r="L51" s="627">
        <v>237619</v>
      </c>
      <c r="M51" s="629">
        <v>445822</v>
      </c>
      <c r="N51" s="625">
        <v>428690654</v>
      </c>
      <c r="O51" s="626">
        <v>42.771205566004269</v>
      </c>
      <c r="P51" s="625">
        <v>138653829</v>
      </c>
      <c r="Q51" s="627">
        <v>45888769</v>
      </c>
      <c r="R51" s="627">
        <v>177700798</v>
      </c>
      <c r="S51" s="628">
        <v>66329581</v>
      </c>
      <c r="T51" s="629">
        <v>117677</v>
      </c>
      <c r="U51" s="163"/>
      <c r="V51" s="164" t="s">
        <v>146</v>
      </c>
      <c r="W51" s="165"/>
    </row>
  </sheetData>
  <mergeCells count="24">
    <mergeCell ref="A2:C5"/>
    <mergeCell ref="D2:E3"/>
    <mergeCell ref="D4:D5"/>
    <mergeCell ref="E4:E5"/>
    <mergeCell ref="N2:O3"/>
    <mergeCell ref="N4:N5"/>
    <mergeCell ref="O4:O5"/>
    <mergeCell ref="M4:M5"/>
    <mergeCell ref="F2:G3"/>
    <mergeCell ref="F4:F5"/>
    <mergeCell ref="G4:G5"/>
    <mergeCell ref="K4:K5"/>
    <mergeCell ref="H2:M3"/>
    <mergeCell ref="H4:H5"/>
    <mergeCell ref="L4:L5"/>
    <mergeCell ref="I4:I5"/>
    <mergeCell ref="T1:W1"/>
    <mergeCell ref="P2:T3"/>
    <mergeCell ref="Q4:Q5"/>
    <mergeCell ref="S4:S5"/>
    <mergeCell ref="T4:T5"/>
    <mergeCell ref="R4:R5"/>
    <mergeCell ref="P4:P5"/>
    <mergeCell ref="U2:W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Y51"/>
  <sheetViews>
    <sheetView view="pageBreakPreview" zoomScale="85" zoomScaleNormal="85" zoomScaleSheetLayoutView="85" workbookViewId="0">
      <pane xSplit="3" ySplit="5" topLeftCell="D6" activePane="bottomRight" state="frozen"/>
      <selection activeCell="AA63" sqref="AA63"/>
      <selection pane="topRight" activeCell="AA63" sqref="AA63"/>
      <selection pane="bottomLeft" activeCell="AA63" sqref="AA63"/>
      <selection pane="bottomRight" activeCell="A52" sqref="A52:XFD118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1.7265625" style="113" bestFit="1" customWidth="1"/>
    <col min="5" max="5" width="6.26953125" style="113" bestFit="1" customWidth="1"/>
    <col min="6" max="6" width="11.7265625" style="113" bestFit="1" customWidth="1"/>
    <col min="7" max="7" width="9.81640625" style="113" bestFit="1" customWidth="1"/>
    <col min="8" max="8" width="9.26953125" style="113" bestFit="1" customWidth="1"/>
    <col min="9" max="9" width="11.7265625" style="113" bestFit="1" customWidth="1"/>
    <col min="10" max="10" width="10.6328125" style="113" bestFit="1" customWidth="1"/>
    <col min="11" max="11" width="5.6328125" style="113" bestFit="1" customWidth="1"/>
    <col min="12" max="12" width="9.6328125" style="113" bestFit="1" customWidth="1"/>
    <col min="13" max="13" width="10.6328125" style="113" bestFit="1" customWidth="1"/>
    <col min="14" max="14" width="11.7265625" style="113" bestFit="1" customWidth="1"/>
    <col min="15" max="15" width="6.26953125" style="113" bestFit="1" customWidth="1"/>
    <col min="16" max="16" width="11.7265625" style="113" bestFit="1" customWidth="1"/>
    <col min="17" max="17" width="9.26953125" style="113" bestFit="1" customWidth="1"/>
    <col min="18" max="18" width="11.7265625" style="113" bestFit="1" customWidth="1"/>
    <col min="19" max="19" width="9.26953125" style="113" customWidth="1"/>
    <col min="20" max="21" width="10.6328125" style="113" bestFit="1" customWidth="1"/>
    <col min="22" max="22" width="6.26953125" style="113" bestFit="1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117"/>
      <c r="N1" s="120"/>
      <c r="V1" s="1996" t="s">
        <v>103</v>
      </c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1879" t="s">
        <v>470</v>
      </c>
      <c r="E2" s="1881"/>
      <c r="F2" s="1998" t="s">
        <v>244</v>
      </c>
      <c r="G2" s="1999"/>
      <c r="H2" s="1999"/>
      <c r="I2" s="2000"/>
      <c r="J2" s="1879" t="s">
        <v>471</v>
      </c>
      <c r="K2" s="1881"/>
      <c r="L2" s="1879" t="s">
        <v>105</v>
      </c>
      <c r="M2" s="1881"/>
      <c r="N2" s="1879" t="s">
        <v>472</v>
      </c>
      <c r="O2" s="1881"/>
      <c r="P2" s="1998" t="s">
        <v>244</v>
      </c>
      <c r="Q2" s="1999"/>
      <c r="R2" s="1999"/>
      <c r="S2" s="1999"/>
      <c r="T2" s="2000"/>
      <c r="U2" s="1880" t="s">
        <v>473</v>
      </c>
      <c r="V2" s="1880"/>
      <c r="W2" s="1879" t="s">
        <v>104</v>
      </c>
      <c r="X2" s="1880"/>
      <c r="Y2" s="1881"/>
    </row>
    <row r="3" spans="1:25" ht="15" customHeight="1">
      <c r="A3" s="1915"/>
      <c r="B3" s="1916"/>
      <c r="C3" s="1917"/>
      <c r="D3" s="2010"/>
      <c r="E3" s="2011"/>
      <c r="F3" s="2001"/>
      <c r="G3" s="2002"/>
      <c r="H3" s="2002"/>
      <c r="I3" s="2003"/>
      <c r="J3" s="2010"/>
      <c r="K3" s="2011"/>
      <c r="L3" s="2010"/>
      <c r="M3" s="2011"/>
      <c r="N3" s="2010"/>
      <c r="O3" s="2011"/>
      <c r="P3" s="2001"/>
      <c r="Q3" s="2002"/>
      <c r="R3" s="2002"/>
      <c r="S3" s="2002"/>
      <c r="T3" s="2003"/>
      <c r="U3" s="2019"/>
      <c r="V3" s="2019"/>
      <c r="W3" s="1915"/>
      <c r="X3" s="1916"/>
      <c r="Y3" s="1917"/>
    </row>
    <row r="4" spans="1:25" ht="15" customHeight="1">
      <c r="A4" s="1915"/>
      <c r="B4" s="1916"/>
      <c r="C4" s="1917"/>
      <c r="D4" s="2012" t="s">
        <v>245</v>
      </c>
      <c r="E4" s="2017" t="s">
        <v>209</v>
      </c>
      <c r="F4" s="2008" t="s">
        <v>259</v>
      </c>
      <c r="G4" s="2004" t="s">
        <v>260</v>
      </c>
      <c r="H4" s="2004" t="s">
        <v>261</v>
      </c>
      <c r="I4" s="2017" t="s">
        <v>262</v>
      </c>
      <c r="J4" s="2012" t="s">
        <v>245</v>
      </c>
      <c r="K4" s="2017" t="s">
        <v>209</v>
      </c>
      <c r="L4" s="2022" t="s">
        <v>263</v>
      </c>
      <c r="M4" s="2017" t="s">
        <v>264</v>
      </c>
      <c r="N4" s="2012" t="s">
        <v>245</v>
      </c>
      <c r="O4" s="2017" t="s">
        <v>209</v>
      </c>
      <c r="P4" s="2008" t="s">
        <v>265</v>
      </c>
      <c r="Q4" s="2004" t="s">
        <v>266</v>
      </c>
      <c r="R4" s="2004" t="s">
        <v>267</v>
      </c>
      <c r="S4" s="2004" t="s">
        <v>268</v>
      </c>
      <c r="T4" s="2006" t="s">
        <v>269</v>
      </c>
      <c r="U4" s="2020" t="s">
        <v>245</v>
      </c>
      <c r="V4" s="2004" t="s">
        <v>209</v>
      </c>
      <c r="W4" s="1915"/>
      <c r="X4" s="1916"/>
      <c r="Y4" s="1917"/>
    </row>
    <row r="5" spans="1:25" ht="18" customHeight="1" thickBot="1">
      <c r="A5" s="1882"/>
      <c r="B5" s="1883"/>
      <c r="C5" s="1884"/>
      <c r="D5" s="2013"/>
      <c r="E5" s="2018"/>
      <c r="F5" s="2009"/>
      <c r="G5" s="2005"/>
      <c r="H5" s="2005"/>
      <c r="I5" s="2018"/>
      <c r="J5" s="2013"/>
      <c r="K5" s="2018"/>
      <c r="L5" s="2023"/>
      <c r="M5" s="2018"/>
      <c r="N5" s="2013"/>
      <c r="O5" s="2018"/>
      <c r="P5" s="2009"/>
      <c r="Q5" s="2005"/>
      <c r="R5" s="2005"/>
      <c r="S5" s="2005"/>
      <c r="T5" s="2007"/>
      <c r="U5" s="2021"/>
      <c r="V5" s="2005"/>
      <c r="W5" s="1882"/>
      <c r="X5" s="1883"/>
      <c r="Y5" s="1884"/>
    </row>
    <row r="6" spans="1:25" ht="18" customHeight="1">
      <c r="A6" s="167"/>
      <c r="B6" s="168" t="s">
        <v>106</v>
      </c>
      <c r="C6" s="169"/>
      <c r="D6" s="630">
        <v>15776655</v>
      </c>
      <c r="E6" s="631">
        <v>8.8366010036339908</v>
      </c>
      <c r="F6" s="630">
        <v>11127191</v>
      </c>
      <c r="G6" s="632">
        <v>60253</v>
      </c>
      <c r="H6" s="632">
        <v>822661</v>
      </c>
      <c r="I6" s="633">
        <v>3766550</v>
      </c>
      <c r="J6" s="630">
        <v>35162</v>
      </c>
      <c r="K6" s="631">
        <v>1.9694451358020976E-2</v>
      </c>
      <c r="L6" s="630">
        <v>0</v>
      </c>
      <c r="M6" s="633">
        <v>35162</v>
      </c>
      <c r="N6" s="630">
        <v>822018</v>
      </c>
      <c r="O6" s="631">
        <v>0.46041731176888928</v>
      </c>
      <c r="P6" s="630">
        <v>41757</v>
      </c>
      <c r="Q6" s="632">
        <v>271</v>
      </c>
      <c r="R6" s="632">
        <v>0</v>
      </c>
      <c r="S6" s="632">
        <v>42774</v>
      </c>
      <c r="T6" s="633">
        <v>737216</v>
      </c>
      <c r="U6" s="634">
        <v>2230138</v>
      </c>
      <c r="V6" s="631">
        <v>1.2491139401249696</v>
      </c>
      <c r="W6" s="167"/>
      <c r="X6" s="168" t="s">
        <v>106</v>
      </c>
      <c r="Y6" s="169"/>
    </row>
    <row r="7" spans="1:25" ht="18" customHeight="1">
      <c r="A7" s="147"/>
      <c r="B7" s="148" t="s">
        <v>107</v>
      </c>
      <c r="C7" s="149"/>
      <c r="D7" s="635">
        <v>2792163</v>
      </c>
      <c r="E7" s="636">
        <v>4.7164208874100151</v>
      </c>
      <c r="F7" s="635">
        <v>1752157</v>
      </c>
      <c r="G7" s="637">
        <v>0</v>
      </c>
      <c r="H7" s="637">
        <v>0</v>
      </c>
      <c r="I7" s="638">
        <v>1040006</v>
      </c>
      <c r="J7" s="635">
        <v>84015</v>
      </c>
      <c r="K7" s="636">
        <v>0.14191510340039332</v>
      </c>
      <c r="L7" s="635">
        <v>0</v>
      </c>
      <c r="M7" s="638">
        <v>84015</v>
      </c>
      <c r="N7" s="635">
        <v>75900</v>
      </c>
      <c r="O7" s="636">
        <v>0.12820753851204966</v>
      </c>
      <c r="P7" s="635">
        <v>42022</v>
      </c>
      <c r="Q7" s="637">
        <v>944</v>
      </c>
      <c r="R7" s="637">
        <v>295</v>
      </c>
      <c r="S7" s="637">
        <v>13113</v>
      </c>
      <c r="T7" s="638">
        <v>19526</v>
      </c>
      <c r="U7" s="639">
        <v>265776</v>
      </c>
      <c r="V7" s="636">
        <v>0.44893921944108711</v>
      </c>
      <c r="W7" s="147"/>
      <c r="X7" s="148" t="s">
        <v>107</v>
      </c>
      <c r="Y7" s="149"/>
    </row>
    <row r="8" spans="1:25" ht="18" customHeight="1">
      <c r="A8" s="147"/>
      <c r="B8" s="148" t="s">
        <v>108</v>
      </c>
      <c r="C8" s="149"/>
      <c r="D8" s="635">
        <v>4153130</v>
      </c>
      <c r="E8" s="636">
        <v>10.895782648192041</v>
      </c>
      <c r="F8" s="635">
        <v>788445</v>
      </c>
      <c r="G8" s="637">
        <v>10306</v>
      </c>
      <c r="H8" s="637">
        <v>0</v>
      </c>
      <c r="I8" s="638">
        <v>3354379</v>
      </c>
      <c r="J8" s="635">
        <v>10421</v>
      </c>
      <c r="K8" s="636">
        <v>2.7339609156662385E-2</v>
      </c>
      <c r="L8" s="635">
        <v>0</v>
      </c>
      <c r="M8" s="638">
        <v>10421</v>
      </c>
      <c r="N8" s="635">
        <v>2897385</v>
      </c>
      <c r="O8" s="636">
        <v>7.6013217039032961</v>
      </c>
      <c r="P8" s="635">
        <v>486620</v>
      </c>
      <c r="Q8" s="637">
        <v>225374</v>
      </c>
      <c r="R8" s="637">
        <v>1596862</v>
      </c>
      <c r="S8" s="637">
        <v>78141</v>
      </c>
      <c r="T8" s="638">
        <v>510388</v>
      </c>
      <c r="U8" s="639">
        <v>356453</v>
      </c>
      <c r="V8" s="636">
        <v>0.93515840156604724</v>
      </c>
      <c r="W8" s="147"/>
      <c r="X8" s="148" t="s">
        <v>108</v>
      </c>
      <c r="Y8" s="149"/>
    </row>
    <row r="9" spans="1:25" ht="18" customHeight="1">
      <c r="A9" s="147"/>
      <c r="B9" s="148" t="s">
        <v>109</v>
      </c>
      <c r="C9" s="149"/>
      <c r="D9" s="635">
        <v>3409058</v>
      </c>
      <c r="E9" s="640">
        <v>5.4841302684156989</v>
      </c>
      <c r="F9" s="635">
        <v>2139175</v>
      </c>
      <c r="G9" s="637">
        <v>0</v>
      </c>
      <c r="H9" s="637">
        <v>0</v>
      </c>
      <c r="I9" s="638">
        <v>1269883</v>
      </c>
      <c r="J9" s="635">
        <v>29258</v>
      </c>
      <c r="K9" s="640">
        <v>4.7067161483702102E-2</v>
      </c>
      <c r="L9" s="635">
        <v>666</v>
      </c>
      <c r="M9" s="638">
        <v>28592</v>
      </c>
      <c r="N9" s="635">
        <v>751332</v>
      </c>
      <c r="O9" s="640">
        <v>1.2086630860575864</v>
      </c>
      <c r="P9" s="635">
        <v>24842</v>
      </c>
      <c r="Q9" s="637">
        <v>0</v>
      </c>
      <c r="R9" s="637">
        <v>0</v>
      </c>
      <c r="S9" s="637">
        <v>9463</v>
      </c>
      <c r="T9" s="638">
        <v>717027</v>
      </c>
      <c r="U9" s="639">
        <v>427444</v>
      </c>
      <c r="V9" s="640">
        <v>0.68762648756714606</v>
      </c>
      <c r="W9" s="147"/>
      <c r="X9" s="148" t="s">
        <v>109</v>
      </c>
      <c r="Y9" s="149"/>
    </row>
    <row r="10" spans="1:25" ht="18" customHeight="1">
      <c r="A10" s="150"/>
      <c r="B10" s="151" t="s">
        <v>110</v>
      </c>
      <c r="C10" s="152"/>
      <c r="D10" s="641">
        <v>6507785</v>
      </c>
      <c r="E10" s="642">
        <v>12.12440738557301</v>
      </c>
      <c r="F10" s="641">
        <v>1342242</v>
      </c>
      <c r="G10" s="643">
        <v>3113</v>
      </c>
      <c r="H10" s="643">
        <v>0</v>
      </c>
      <c r="I10" s="644">
        <v>5162430</v>
      </c>
      <c r="J10" s="641">
        <v>4355</v>
      </c>
      <c r="K10" s="645">
        <v>8.1136353097360243E-3</v>
      </c>
      <c r="L10" s="641">
        <v>0</v>
      </c>
      <c r="M10" s="644">
        <v>4355</v>
      </c>
      <c r="N10" s="641">
        <v>1886624</v>
      </c>
      <c r="O10" s="642">
        <v>3.5148976125362612</v>
      </c>
      <c r="P10" s="641">
        <v>578995</v>
      </c>
      <c r="Q10" s="643">
        <v>115299</v>
      </c>
      <c r="R10" s="643">
        <v>582972</v>
      </c>
      <c r="S10" s="643">
        <v>91835</v>
      </c>
      <c r="T10" s="644">
        <v>517523</v>
      </c>
      <c r="U10" s="646">
        <v>1095139</v>
      </c>
      <c r="V10" s="642">
        <v>2.0403119309917339</v>
      </c>
      <c r="W10" s="150"/>
      <c r="X10" s="151" t="s">
        <v>110</v>
      </c>
      <c r="Y10" s="152"/>
    </row>
    <row r="11" spans="1:25" ht="18" customHeight="1">
      <c r="A11" s="170"/>
      <c r="B11" s="144" t="s">
        <v>111</v>
      </c>
      <c r="C11" s="146"/>
      <c r="D11" s="647">
        <v>1933647</v>
      </c>
      <c r="E11" s="648">
        <v>5.4003668954049262</v>
      </c>
      <c r="F11" s="647">
        <v>1176783</v>
      </c>
      <c r="G11" s="649">
        <v>0</v>
      </c>
      <c r="H11" s="649">
        <v>0</v>
      </c>
      <c r="I11" s="650">
        <v>756864</v>
      </c>
      <c r="J11" s="647">
        <v>16047</v>
      </c>
      <c r="K11" s="648">
        <v>4.4816705205532784E-2</v>
      </c>
      <c r="L11" s="647">
        <v>0</v>
      </c>
      <c r="M11" s="650">
        <v>16047</v>
      </c>
      <c r="N11" s="647">
        <v>1315410</v>
      </c>
      <c r="O11" s="648">
        <v>3.6737298058459449</v>
      </c>
      <c r="P11" s="647">
        <v>594189</v>
      </c>
      <c r="Q11" s="649">
        <v>8897</v>
      </c>
      <c r="R11" s="649">
        <v>638959</v>
      </c>
      <c r="S11" s="649">
        <v>14554</v>
      </c>
      <c r="T11" s="650">
        <v>58811</v>
      </c>
      <c r="U11" s="651">
        <v>227570</v>
      </c>
      <c r="V11" s="648">
        <v>0.63556662327058611</v>
      </c>
      <c r="W11" s="170"/>
      <c r="X11" s="153" t="s">
        <v>111</v>
      </c>
      <c r="Y11" s="181"/>
    </row>
    <row r="12" spans="1:25" ht="18" customHeight="1">
      <c r="A12" s="147"/>
      <c r="B12" s="148" t="s">
        <v>112</v>
      </c>
      <c r="C12" s="149"/>
      <c r="D12" s="635">
        <v>4115951</v>
      </c>
      <c r="E12" s="636">
        <v>5.0600352173300545</v>
      </c>
      <c r="F12" s="635">
        <v>2351898</v>
      </c>
      <c r="G12" s="637">
        <v>0</v>
      </c>
      <c r="H12" s="637">
        <v>0</v>
      </c>
      <c r="I12" s="638">
        <v>1764053</v>
      </c>
      <c r="J12" s="635">
        <v>377466</v>
      </c>
      <c r="K12" s="636">
        <v>0.46404615928243714</v>
      </c>
      <c r="L12" s="635">
        <v>0</v>
      </c>
      <c r="M12" s="638">
        <v>377466</v>
      </c>
      <c r="N12" s="635">
        <v>410979</v>
      </c>
      <c r="O12" s="636">
        <v>0.50524610559821748</v>
      </c>
      <c r="P12" s="635">
        <v>184381</v>
      </c>
      <c r="Q12" s="637">
        <v>68530</v>
      </c>
      <c r="R12" s="637">
        <v>28889</v>
      </c>
      <c r="S12" s="637">
        <v>22650</v>
      </c>
      <c r="T12" s="638">
        <v>106529</v>
      </c>
      <c r="U12" s="639">
        <v>1722611</v>
      </c>
      <c r="V12" s="636">
        <v>2.1177298577558727</v>
      </c>
      <c r="W12" s="147"/>
      <c r="X12" s="148" t="s">
        <v>112</v>
      </c>
      <c r="Y12" s="149"/>
    </row>
    <row r="13" spans="1:25" ht="18" customHeight="1">
      <c r="A13" s="147"/>
      <c r="B13" s="148" t="s">
        <v>113</v>
      </c>
      <c r="C13" s="149"/>
      <c r="D13" s="635">
        <v>1918782</v>
      </c>
      <c r="E13" s="636">
        <v>5.9589169998428586</v>
      </c>
      <c r="F13" s="635">
        <v>1201233</v>
      </c>
      <c r="G13" s="637">
        <v>0</v>
      </c>
      <c r="H13" s="637">
        <v>0</v>
      </c>
      <c r="I13" s="638">
        <v>717549</v>
      </c>
      <c r="J13" s="635">
        <v>14170</v>
      </c>
      <c r="K13" s="636">
        <v>4.4005965184045558E-2</v>
      </c>
      <c r="L13" s="635">
        <v>0</v>
      </c>
      <c r="M13" s="638">
        <v>14170</v>
      </c>
      <c r="N13" s="635">
        <v>303715</v>
      </c>
      <c r="O13" s="636">
        <v>0.94320901311731797</v>
      </c>
      <c r="P13" s="635">
        <v>225465</v>
      </c>
      <c r="Q13" s="637">
        <v>5424</v>
      </c>
      <c r="R13" s="637">
        <v>43674</v>
      </c>
      <c r="S13" s="637">
        <v>8594</v>
      </c>
      <c r="T13" s="638">
        <v>20558</v>
      </c>
      <c r="U13" s="639">
        <v>130547</v>
      </c>
      <c r="V13" s="636">
        <v>0.40542319949764255</v>
      </c>
      <c r="W13" s="147"/>
      <c r="X13" s="148" t="s">
        <v>113</v>
      </c>
      <c r="Y13" s="149"/>
    </row>
    <row r="14" spans="1:25" ht="18" customHeight="1">
      <c r="A14" s="147"/>
      <c r="B14" s="148" t="s">
        <v>36</v>
      </c>
      <c r="C14" s="149"/>
      <c r="D14" s="635">
        <v>4452499</v>
      </c>
      <c r="E14" s="636">
        <v>5.8039405878135888</v>
      </c>
      <c r="F14" s="635">
        <v>2571457</v>
      </c>
      <c r="G14" s="637">
        <v>0</v>
      </c>
      <c r="H14" s="637">
        <v>0</v>
      </c>
      <c r="I14" s="638">
        <v>1881042</v>
      </c>
      <c r="J14" s="635">
        <v>62612</v>
      </c>
      <c r="K14" s="636">
        <v>8.1616262706445161E-2</v>
      </c>
      <c r="L14" s="635">
        <v>0</v>
      </c>
      <c r="M14" s="638">
        <v>62612</v>
      </c>
      <c r="N14" s="635">
        <v>965981</v>
      </c>
      <c r="O14" s="636">
        <v>1.2591796950334537</v>
      </c>
      <c r="P14" s="635">
        <v>522971</v>
      </c>
      <c r="Q14" s="637">
        <v>98723</v>
      </c>
      <c r="R14" s="637">
        <v>258101</v>
      </c>
      <c r="S14" s="637">
        <v>21308</v>
      </c>
      <c r="T14" s="638">
        <v>64878</v>
      </c>
      <c r="U14" s="639">
        <v>1031127</v>
      </c>
      <c r="V14" s="636">
        <v>1.344099088285132</v>
      </c>
      <c r="W14" s="147"/>
      <c r="X14" s="148" t="s">
        <v>36</v>
      </c>
      <c r="Y14" s="149"/>
    </row>
    <row r="15" spans="1:25" ht="18" customHeight="1">
      <c r="A15" s="150"/>
      <c r="B15" s="151" t="s">
        <v>37</v>
      </c>
      <c r="C15" s="152"/>
      <c r="D15" s="641">
        <v>4359295</v>
      </c>
      <c r="E15" s="645">
        <v>9.6612923390116876</v>
      </c>
      <c r="F15" s="641">
        <v>1064090</v>
      </c>
      <c r="G15" s="643">
        <v>0</v>
      </c>
      <c r="H15" s="643">
        <v>0</v>
      </c>
      <c r="I15" s="644">
        <v>3295205</v>
      </c>
      <c r="J15" s="641">
        <v>9030</v>
      </c>
      <c r="K15" s="645">
        <v>2.001274743307703E-2</v>
      </c>
      <c r="L15" s="641">
        <v>0</v>
      </c>
      <c r="M15" s="644">
        <v>9030</v>
      </c>
      <c r="N15" s="641">
        <v>4283623</v>
      </c>
      <c r="O15" s="645">
        <v>9.4935841857718408</v>
      </c>
      <c r="P15" s="641">
        <v>2433189</v>
      </c>
      <c r="Q15" s="643">
        <v>129994</v>
      </c>
      <c r="R15" s="643">
        <v>1246163</v>
      </c>
      <c r="S15" s="643">
        <v>266442</v>
      </c>
      <c r="T15" s="644">
        <v>207835</v>
      </c>
      <c r="U15" s="646">
        <v>671814</v>
      </c>
      <c r="V15" s="645">
        <v>1.4889085165011309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647">
        <v>1250753</v>
      </c>
      <c r="E16" s="648">
        <v>3.9024794031016454</v>
      </c>
      <c r="F16" s="647">
        <v>802566</v>
      </c>
      <c r="G16" s="649">
        <v>305</v>
      </c>
      <c r="H16" s="649">
        <v>0</v>
      </c>
      <c r="I16" s="650">
        <v>447882</v>
      </c>
      <c r="J16" s="647">
        <v>17304</v>
      </c>
      <c r="K16" s="648">
        <v>5.3990279128869466E-2</v>
      </c>
      <c r="L16" s="647">
        <v>9189</v>
      </c>
      <c r="M16" s="650">
        <v>8115</v>
      </c>
      <c r="N16" s="647">
        <v>1120478</v>
      </c>
      <c r="O16" s="648">
        <v>3.496007858169059</v>
      </c>
      <c r="P16" s="647">
        <v>245263</v>
      </c>
      <c r="Q16" s="649">
        <v>52808</v>
      </c>
      <c r="R16" s="649">
        <v>516089</v>
      </c>
      <c r="S16" s="649">
        <v>8001</v>
      </c>
      <c r="T16" s="650">
        <v>298317</v>
      </c>
      <c r="U16" s="651">
        <v>194351</v>
      </c>
      <c r="V16" s="648">
        <v>0.60639532703276178</v>
      </c>
      <c r="W16" s="145"/>
      <c r="X16" s="144" t="s">
        <v>38</v>
      </c>
      <c r="Y16" s="181"/>
    </row>
    <row r="17" spans="1:25" ht="18" customHeight="1">
      <c r="A17" s="147"/>
      <c r="B17" s="148" t="s">
        <v>114</v>
      </c>
      <c r="C17" s="149"/>
      <c r="D17" s="635">
        <v>513872</v>
      </c>
      <c r="E17" s="636">
        <v>8.0010712272714528</v>
      </c>
      <c r="F17" s="635">
        <v>343739</v>
      </c>
      <c r="G17" s="637">
        <v>0</v>
      </c>
      <c r="H17" s="637">
        <v>0</v>
      </c>
      <c r="I17" s="638">
        <v>170133</v>
      </c>
      <c r="J17" s="635">
        <v>0</v>
      </c>
      <c r="K17" s="636">
        <v>0</v>
      </c>
      <c r="L17" s="635">
        <v>0</v>
      </c>
      <c r="M17" s="638">
        <v>0</v>
      </c>
      <c r="N17" s="635">
        <v>827610</v>
      </c>
      <c r="O17" s="636">
        <v>12.886023286737023</v>
      </c>
      <c r="P17" s="635">
        <v>188912</v>
      </c>
      <c r="Q17" s="637">
        <v>27399</v>
      </c>
      <c r="R17" s="637">
        <v>125918</v>
      </c>
      <c r="S17" s="637">
        <v>462528</v>
      </c>
      <c r="T17" s="638">
        <v>22853</v>
      </c>
      <c r="U17" s="639">
        <v>381899</v>
      </c>
      <c r="V17" s="636">
        <v>5.9462299962320202</v>
      </c>
      <c r="W17" s="147"/>
      <c r="X17" s="148" t="s">
        <v>114</v>
      </c>
      <c r="Y17" s="149"/>
    </row>
    <row r="18" spans="1:25" ht="18" customHeight="1">
      <c r="A18" s="147"/>
      <c r="B18" s="148" t="s">
        <v>115</v>
      </c>
      <c r="C18" s="149"/>
      <c r="D18" s="635">
        <v>262431</v>
      </c>
      <c r="E18" s="636">
        <v>5.1804903354997753</v>
      </c>
      <c r="F18" s="635">
        <v>147541</v>
      </c>
      <c r="G18" s="637">
        <v>0</v>
      </c>
      <c r="H18" s="637">
        <v>0</v>
      </c>
      <c r="I18" s="638">
        <v>114890</v>
      </c>
      <c r="J18" s="635">
        <v>0</v>
      </c>
      <c r="K18" s="636">
        <v>0</v>
      </c>
      <c r="L18" s="635">
        <v>0</v>
      </c>
      <c r="M18" s="638">
        <v>0</v>
      </c>
      <c r="N18" s="635">
        <v>254097</v>
      </c>
      <c r="O18" s="636">
        <v>5.0159739237341876</v>
      </c>
      <c r="P18" s="635">
        <v>122503</v>
      </c>
      <c r="Q18" s="637">
        <v>12624</v>
      </c>
      <c r="R18" s="637">
        <v>46603</v>
      </c>
      <c r="S18" s="637">
        <v>15608</v>
      </c>
      <c r="T18" s="638">
        <v>56759</v>
      </c>
      <c r="U18" s="639">
        <v>270106</v>
      </c>
      <c r="V18" s="636">
        <v>5.331997830136312</v>
      </c>
      <c r="W18" s="147"/>
      <c r="X18" s="148" t="s">
        <v>115</v>
      </c>
      <c r="Y18" s="149"/>
    </row>
    <row r="19" spans="1:25" ht="18" customHeight="1">
      <c r="A19" s="147"/>
      <c r="B19" s="148" t="s">
        <v>116</v>
      </c>
      <c r="C19" s="149"/>
      <c r="D19" s="635">
        <v>265433</v>
      </c>
      <c r="E19" s="636">
        <v>7.64746184235395</v>
      </c>
      <c r="F19" s="635">
        <v>214013</v>
      </c>
      <c r="G19" s="637">
        <v>787</v>
      </c>
      <c r="H19" s="637">
        <v>0</v>
      </c>
      <c r="I19" s="638">
        <v>50633</v>
      </c>
      <c r="J19" s="635">
        <v>81</v>
      </c>
      <c r="K19" s="636">
        <v>2.3337128737974176E-3</v>
      </c>
      <c r="L19" s="635">
        <v>0</v>
      </c>
      <c r="M19" s="638">
        <v>81</v>
      </c>
      <c r="N19" s="635">
        <v>324566</v>
      </c>
      <c r="O19" s="636">
        <v>9.3511586740362063</v>
      </c>
      <c r="P19" s="635">
        <v>215672</v>
      </c>
      <c r="Q19" s="637">
        <v>290</v>
      </c>
      <c r="R19" s="637">
        <v>69766</v>
      </c>
      <c r="S19" s="637">
        <v>27521</v>
      </c>
      <c r="T19" s="638">
        <v>11317</v>
      </c>
      <c r="U19" s="639">
        <v>126167</v>
      </c>
      <c r="V19" s="636">
        <v>3.6350315080049231</v>
      </c>
      <c r="W19" s="147"/>
      <c r="X19" s="148" t="s">
        <v>116</v>
      </c>
      <c r="Y19" s="149"/>
    </row>
    <row r="20" spans="1:25" ht="18" customHeight="1">
      <c r="A20" s="150"/>
      <c r="B20" s="151" t="s">
        <v>117</v>
      </c>
      <c r="C20" s="152"/>
      <c r="D20" s="641">
        <v>448303</v>
      </c>
      <c r="E20" s="645">
        <v>5.035267980492538</v>
      </c>
      <c r="F20" s="641">
        <v>218951</v>
      </c>
      <c r="G20" s="643">
        <v>0</v>
      </c>
      <c r="H20" s="643">
        <v>0</v>
      </c>
      <c r="I20" s="644">
        <v>229352</v>
      </c>
      <c r="J20" s="641">
        <v>0</v>
      </c>
      <c r="K20" s="645">
        <v>0</v>
      </c>
      <c r="L20" s="641">
        <v>0</v>
      </c>
      <c r="M20" s="644">
        <v>0</v>
      </c>
      <c r="N20" s="641">
        <v>346247</v>
      </c>
      <c r="O20" s="645">
        <v>3.8889912234395041</v>
      </c>
      <c r="P20" s="641">
        <v>305568</v>
      </c>
      <c r="Q20" s="643">
        <v>14787</v>
      </c>
      <c r="R20" s="643">
        <v>0</v>
      </c>
      <c r="S20" s="643">
        <v>11860</v>
      </c>
      <c r="T20" s="644">
        <v>14032</v>
      </c>
      <c r="U20" s="646">
        <v>185041</v>
      </c>
      <c r="V20" s="645">
        <v>2.0783510758980417</v>
      </c>
      <c r="W20" s="150"/>
      <c r="X20" s="151" t="s">
        <v>117</v>
      </c>
      <c r="Y20" s="152"/>
    </row>
    <row r="21" spans="1:25" ht="18" customHeight="1">
      <c r="A21" s="170"/>
      <c r="B21" s="144" t="s">
        <v>118</v>
      </c>
      <c r="C21" s="146"/>
      <c r="D21" s="647">
        <v>583548</v>
      </c>
      <c r="E21" s="648">
        <v>5.9330821682081076</v>
      </c>
      <c r="F21" s="647">
        <v>277114</v>
      </c>
      <c r="G21" s="649">
        <v>0</v>
      </c>
      <c r="H21" s="649">
        <v>0</v>
      </c>
      <c r="I21" s="650">
        <v>306434</v>
      </c>
      <c r="J21" s="647">
        <v>0</v>
      </c>
      <c r="K21" s="648">
        <v>0</v>
      </c>
      <c r="L21" s="647">
        <v>0</v>
      </c>
      <c r="M21" s="650">
        <v>0</v>
      </c>
      <c r="N21" s="647">
        <v>877637</v>
      </c>
      <c r="O21" s="648">
        <v>8.9231604509991627</v>
      </c>
      <c r="P21" s="647">
        <v>384114</v>
      </c>
      <c r="Q21" s="649">
        <v>5005</v>
      </c>
      <c r="R21" s="649">
        <v>144036</v>
      </c>
      <c r="S21" s="649">
        <v>3188</v>
      </c>
      <c r="T21" s="650">
        <v>341294</v>
      </c>
      <c r="U21" s="651">
        <v>184384</v>
      </c>
      <c r="V21" s="648">
        <v>1.8746794136949896</v>
      </c>
      <c r="W21" s="145"/>
      <c r="X21" s="144" t="s">
        <v>118</v>
      </c>
      <c r="Y21" s="181"/>
    </row>
    <row r="22" spans="1:25" ht="18" customHeight="1">
      <c r="A22" s="147"/>
      <c r="B22" s="148" t="s">
        <v>119</v>
      </c>
      <c r="C22" s="149"/>
      <c r="D22" s="635">
        <v>717049</v>
      </c>
      <c r="E22" s="636">
        <v>4.5811399243914401</v>
      </c>
      <c r="F22" s="635">
        <v>371281</v>
      </c>
      <c r="G22" s="637">
        <v>0</v>
      </c>
      <c r="H22" s="637">
        <v>0</v>
      </c>
      <c r="I22" s="638">
        <v>345768</v>
      </c>
      <c r="J22" s="635">
        <v>0</v>
      </c>
      <c r="K22" s="636">
        <v>0</v>
      </c>
      <c r="L22" s="635">
        <v>0</v>
      </c>
      <c r="M22" s="638">
        <v>0</v>
      </c>
      <c r="N22" s="635">
        <v>1103009</v>
      </c>
      <c r="O22" s="636">
        <v>7.0469920003557336</v>
      </c>
      <c r="P22" s="635">
        <v>581496</v>
      </c>
      <c r="Q22" s="637">
        <v>3520</v>
      </c>
      <c r="R22" s="637">
        <v>105868</v>
      </c>
      <c r="S22" s="637">
        <v>59633</v>
      </c>
      <c r="T22" s="638">
        <v>352492</v>
      </c>
      <c r="U22" s="639">
        <v>310578</v>
      </c>
      <c r="V22" s="636">
        <v>1.9842455333424143</v>
      </c>
      <c r="W22" s="147"/>
      <c r="X22" s="148" t="s">
        <v>119</v>
      </c>
      <c r="Y22" s="149"/>
    </row>
    <row r="23" spans="1:25" ht="18" customHeight="1">
      <c r="A23" s="147"/>
      <c r="B23" s="148" t="s">
        <v>120</v>
      </c>
      <c r="C23" s="149"/>
      <c r="D23" s="635">
        <v>557191</v>
      </c>
      <c r="E23" s="636">
        <v>6.0932689833492066</v>
      </c>
      <c r="F23" s="635">
        <v>310173</v>
      </c>
      <c r="G23" s="637">
        <v>915</v>
      </c>
      <c r="H23" s="637">
        <v>0</v>
      </c>
      <c r="I23" s="638">
        <v>246103</v>
      </c>
      <c r="J23" s="635">
        <v>12539</v>
      </c>
      <c r="K23" s="636">
        <v>0.13712263798628424</v>
      </c>
      <c r="L23" s="635">
        <v>69</v>
      </c>
      <c r="M23" s="638">
        <v>12470</v>
      </c>
      <c r="N23" s="635">
        <v>655894</v>
      </c>
      <c r="O23" s="636">
        <v>7.1726545593249789</v>
      </c>
      <c r="P23" s="635">
        <v>253962</v>
      </c>
      <c r="Q23" s="637">
        <v>7466</v>
      </c>
      <c r="R23" s="637">
        <v>244711</v>
      </c>
      <c r="S23" s="637">
        <v>18959</v>
      </c>
      <c r="T23" s="638">
        <v>130796</v>
      </c>
      <c r="U23" s="639">
        <v>246108</v>
      </c>
      <c r="V23" s="636">
        <v>2.6913612081927138</v>
      </c>
      <c r="W23" s="147"/>
      <c r="X23" s="148" t="s">
        <v>120</v>
      </c>
      <c r="Y23" s="149"/>
    </row>
    <row r="24" spans="1:25" ht="18" customHeight="1">
      <c r="A24" s="147"/>
      <c r="B24" s="148" t="s">
        <v>121</v>
      </c>
      <c r="C24" s="149"/>
      <c r="D24" s="635">
        <v>779964</v>
      </c>
      <c r="E24" s="636">
        <v>6.6443417836792102</v>
      </c>
      <c r="F24" s="635">
        <v>367012</v>
      </c>
      <c r="G24" s="637">
        <v>0</v>
      </c>
      <c r="H24" s="637">
        <v>0</v>
      </c>
      <c r="I24" s="638">
        <v>412952</v>
      </c>
      <c r="J24" s="635">
        <v>24803</v>
      </c>
      <c r="K24" s="636">
        <v>0.21129130224035397</v>
      </c>
      <c r="L24" s="635">
        <v>0</v>
      </c>
      <c r="M24" s="638">
        <v>24803</v>
      </c>
      <c r="N24" s="635">
        <v>466828</v>
      </c>
      <c r="O24" s="636">
        <v>3.976805065607385</v>
      </c>
      <c r="P24" s="635">
        <v>146365</v>
      </c>
      <c r="Q24" s="637">
        <v>45248</v>
      </c>
      <c r="R24" s="637">
        <v>237594</v>
      </c>
      <c r="S24" s="637">
        <v>33915</v>
      </c>
      <c r="T24" s="638">
        <v>3706</v>
      </c>
      <c r="U24" s="639">
        <v>372960</v>
      </c>
      <c r="V24" s="636">
        <v>3.1771642173754149</v>
      </c>
      <c r="W24" s="147"/>
      <c r="X24" s="148" t="s">
        <v>121</v>
      </c>
      <c r="Y24" s="149"/>
    </row>
    <row r="25" spans="1:25" ht="18" customHeight="1">
      <c r="A25" s="150"/>
      <c r="B25" s="151" t="s">
        <v>122</v>
      </c>
      <c r="C25" s="152"/>
      <c r="D25" s="641">
        <v>755247</v>
      </c>
      <c r="E25" s="645">
        <v>10.465346367273661</v>
      </c>
      <c r="F25" s="641">
        <v>569971</v>
      </c>
      <c r="G25" s="643">
        <v>0</v>
      </c>
      <c r="H25" s="643">
        <v>0</v>
      </c>
      <c r="I25" s="644">
        <v>185276</v>
      </c>
      <c r="J25" s="641">
        <v>0</v>
      </c>
      <c r="K25" s="645">
        <v>0</v>
      </c>
      <c r="L25" s="641">
        <v>0</v>
      </c>
      <c r="M25" s="644">
        <v>0</v>
      </c>
      <c r="N25" s="641">
        <v>1618721</v>
      </c>
      <c r="O25" s="645">
        <v>22.430378322561477</v>
      </c>
      <c r="P25" s="641">
        <v>369437</v>
      </c>
      <c r="Q25" s="643">
        <v>97459</v>
      </c>
      <c r="R25" s="643">
        <v>899190</v>
      </c>
      <c r="S25" s="643">
        <v>18178</v>
      </c>
      <c r="T25" s="644">
        <v>234457</v>
      </c>
      <c r="U25" s="646">
        <v>530519</v>
      </c>
      <c r="V25" s="645">
        <v>7.3513235927049765</v>
      </c>
      <c r="W25" s="150"/>
      <c r="X25" s="151" t="s">
        <v>122</v>
      </c>
      <c r="Y25" s="152"/>
    </row>
    <row r="26" spans="1:25" ht="18" customHeight="1">
      <c r="A26" s="170"/>
      <c r="B26" s="144" t="s">
        <v>123</v>
      </c>
      <c r="C26" s="146"/>
      <c r="D26" s="647">
        <v>1556892</v>
      </c>
      <c r="E26" s="648">
        <v>7.4334161776680112</v>
      </c>
      <c r="F26" s="647">
        <v>761999</v>
      </c>
      <c r="G26" s="649">
        <v>0</v>
      </c>
      <c r="H26" s="649">
        <v>0</v>
      </c>
      <c r="I26" s="650">
        <v>794893</v>
      </c>
      <c r="J26" s="647">
        <v>6199</v>
      </c>
      <c r="K26" s="648">
        <v>2.9597266146504701E-2</v>
      </c>
      <c r="L26" s="647">
        <v>5699</v>
      </c>
      <c r="M26" s="650">
        <v>500</v>
      </c>
      <c r="N26" s="647">
        <v>402763</v>
      </c>
      <c r="O26" s="648">
        <v>1.92300108162037</v>
      </c>
      <c r="P26" s="647">
        <v>123787</v>
      </c>
      <c r="Q26" s="649">
        <v>2834</v>
      </c>
      <c r="R26" s="649">
        <v>247168</v>
      </c>
      <c r="S26" s="649">
        <v>14853</v>
      </c>
      <c r="T26" s="650">
        <v>14121</v>
      </c>
      <c r="U26" s="651">
        <v>112949</v>
      </c>
      <c r="V26" s="648">
        <v>0.53927756315237285</v>
      </c>
      <c r="W26" s="145"/>
      <c r="X26" s="153" t="s">
        <v>123</v>
      </c>
      <c r="Y26" s="181"/>
    </row>
    <row r="27" spans="1:25" ht="18" customHeight="1">
      <c r="A27" s="147"/>
      <c r="B27" s="148" t="s">
        <v>124</v>
      </c>
      <c r="C27" s="149"/>
      <c r="D27" s="635">
        <v>709132</v>
      </c>
      <c r="E27" s="636">
        <v>4.3760805873396587</v>
      </c>
      <c r="F27" s="635">
        <v>388024</v>
      </c>
      <c r="G27" s="637">
        <v>2122</v>
      </c>
      <c r="H27" s="637">
        <v>0</v>
      </c>
      <c r="I27" s="638">
        <v>318986</v>
      </c>
      <c r="J27" s="635">
        <v>2710</v>
      </c>
      <c r="K27" s="636">
        <v>1.6723513241103875E-2</v>
      </c>
      <c r="L27" s="635">
        <v>256</v>
      </c>
      <c r="M27" s="638">
        <v>2454</v>
      </c>
      <c r="N27" s="635">
        <v>40844</v>
      </c>
      <c r="O27" s="636">
        <v>0.2520498800072497</v>
      </c>
      <c r="P27" s="635">
        <v>35652</v>
      </c>
      <c r="Q27" s="637">
        <v>410</v>
      </c>
      <c r="R27" s="637">
        <v>90</v>
      </c>
      <c r="S27" s="637">
        <v>771</v>
      </c>
      <c r="T27" s="638">
        <v>3921</v>
      </c>
      <c r="U27" s="639">
        <v>657371</v>
      </c>
      <c r="V27" s="636">
        <v>4.0566614844345743</v>
      </c>
      <c r="W27" s="147"/>
      <c r="X27" s="148" t="s">
        <v>124</v>
      </c>
      <c r="Y27" s="149"/>
    </row>
    <row r="28" spans="1:25" ht="18" customHeight="1">
      <c r="A28" s="147"/>
      <c r="B28" s="148" t="s">
        <v>125</v>
      </c>
      <c r="C28" s="149"/>
      <c r="D28" s="635">
        <v>1170102</v>
      </c>
      <c r="E28" s="636">
        <v>5.6938466561785743</v>
      </c>
      <c r="F28" s="635">
        <v>641478</v>
      </c>
      <c r="G28" s="637">
        <v>0</v>
      </c>
      <c r="H28" s="637">
        <v>0</v>
      </c>
      <c r="I28" s="638">
        <v>528624</v>
      </c>
      <c r="J28" s="635">
        <v>20168</v>
      </c>
      <c r="K28" s="636">
        <v>9.8139734281122076E-2</v>
      </c>
      <c r="L28" s="635">
        <v>0</v>
      </c>
      <c r="M28" s="638">
        <v>20168</v>
      </c>
      <c r="N28" s="635">
        <v>486308</v>
      </c>
      <c r="O28" s="636">
        <v>2.3664288922443433</v>
      </c>
      <c r="P28" s="635">
        <v>8968</v>
      </c>
      <c r="Q28" s="637">
        <v>0</v>
      </c>
      <c r="R28" s="637">
        <v>0</v>
      </c>
      <c r="S28" s="637">
        <v>7597</v>
      </c>
      <c r="T28" s="638">
        <v>469743</v>
      </c>
      <c r="U28" s="639">
        <v>267554</v>
      </c>
      <c r="V28" s="636">
        <v>1.3019475637570079</v>
      </c>
      <c r="W28" s="147"/>
      <c r="X28" s="148" t="s">
        <v>125</v>
      </c>
      <c r="Y28" s="149"/>
    </row>
    <row r="29" spans="1:25" ht="18" customHeight="1">
      <c r="A29" s="147"/>
      <c r="B29" s="148" t="s">
        <v>126</v>
      </c>
      <c r="C29" s="149"/>
      <c r="D29" s="635">
        <v>740748</v>
      </c>
      <c r="E29" s="636">
        <v>7.7983751121726783</v>
      </c>
      <c r="F29" s="635">
        <v>355762</v>
      </c>
      <c r="G29" s="637">
        <v>0</v>
      </c>
      <c r="H29" s="637">
        <v>0</v>
      </c>
      <c r="I29" s="638">
        <v>384986</v>
      </c>
      <c r="J29" s="635">
        <v>0</v>
      </c>
      <c r="K29" s="636">
        <v>0</v>
      </c>
      <c r="L29" s="635">
        <v>0</v>
      </c>
      <c r="M29" s="638">
        <v>0</v>
      </c>
      <c r="N29" s="635">
        <v>126908</v>
      </c>
      <c r="O29" s="636">
        <v>1.336049761505411</v>
      </c>
      <c r="P29" s="635">
        <v>110519</v>
      </c>
      <c r="Q29" s="637">
        <v>15</v>
      </c>
      <c r="R29" s="637">
        <v>8747</v>
      </c>
      <c r="S29" s="637">
        <v>3907</v>
      </c>
      <c r="T29" s="638">
        <v>3720</v>
      </c>
      <c r="U29" s="639">
        <v>152135</v>
      </c>
      <c r="V29" s="636">
        <v>1.6016321308871444</v>
      </c>
      <c r="W29" s="147"/>
      <c r="X29" s="148" t="s">
        <v>126</v>
      </c>
      <c r="Y29" s="149"/>
    </row>
    <row r="30" spans="1:25" ht="18" customHeight="1">
      <c r="A30" s="150"/>
      <c r="B30" s="151" t="s">
        <v>127</v>
      </c>
      <c r="C30" s="152"/>
      <c r="D30" s="641">
        <v>948130</v>
      </c>
      <c r="E30" s="645">
        <v>8.5849792336276423</v>
      </c>
      <c r="F30" s="641">
        <v>458876</v>
      </c>
      <c r="G30" s="643">
        <v>0</v>
      </c>
      <c r="H30" s="643">
        <v>0</v>
      </c>
      <c r="I30" s="644">
        <v>489254</v>
      </c>
      <c r="J30" s="641">
        <v>3899</v>
      </c>
      <c r="K30" s="645">
        <v>3.5304055384719583E-2</v>
      </c>
      <c r="L30" s="641">
        <v>0</v>
      </c>
      <c r="M30" s="644">
        <v>3899</v>
      </c>
      <c r="N30" s="641">
        <v>341641</v>
      </c>
      <c r="O30" s="645">
        <v>3.0934374931241297</v>
      </c>
      <c r="P30" s="641">
        <v>104195</v>
      </c>
      <c r="Q30" s="643">
        <v>259</v>
      </c>
      <c r="R30" s="643">
        <v>202670</v>
      </c>
      <c r="S30" s="643">
        <v>3150</v>
      </c>
      <c r="T30" s="644">
        <v>31367</v>
      </c>
      <c r="U30" s="646">
        <v>241963</v>
      </c>
      <c r="V30" s="645">
        <v>2.1908887286619398</v>
      </c>
      <c r="W30" s="150"/>
      <c r="X30" s="151" t="s">
        <v>127</v>
      </c>
      <c r="Y30" s="152"/>
    </row>
    <row r="31" spans="1:25" ht="18" customHeight="1">
      <c r="A31" s="170"/>
      <c r="B31" s="144" t="s">
        <v>128</v>
      </c>
      <c r="C31" s="146"/>
      <c r="D31" s="647">
        <v>971685</v>
      </c>
      <c r="E31" s="648">
        <v>6.0303039085499632</v>
      </c>
      <c r="F31" s="647">
        <v>542461</v>
      </c>
      <c r="G31" s="649">
        <v>0</v>
      </c>
      <c r="H31" s="649">
        <v>0</v>
      </c>
      <c r="I31" s="650">
        <v>429224</v>
      </c>
      <c r="J31" s="647">
        <v>18454</v>
      </c>
      <c r="K31" s="648">
        <v>0.1145260329513999</v>
      </c>
      <c r="L31" s="647">
        <v>0</v>
      </c>
      <c r="M31" s="650">
        <v>18454</v>
      </c>
      <c r="N31" s="647">
        <v>98773</v>
      </c>
      <c r="O31" s="648">
        <v>0.61298796210624384</v>
      </c>
      <c r="P31" s="647">
        <v>88641</v>
      </c>
      <c r="Q31" s="649">
        <v>3504</v>
      </c>
      <c r="R31" s="649">
        <v>568</v>
      </c>
      <c r="S31" s="649">
        <v>5245</v>
      </c>
      <c r="T31" s="650">
        <v>815</v>
      </c>
      <c r="U31" s="651">
        <v>45138</v>
      </c>
      <c r="V31" s="648">
        <v>0.2801276728817757</v>
      </c>
      <c r="W31" s="145"/>
      <c r="X31" s="153" t="s">
        <v>128</v>
      </c>
      <c r="Y31" s="181"/>
    </row>
    <row r="32" spans="1:25" ht="18" customHeight="1">
      <c r="A32" s="147"/>
      <c r="B32" s="148" t="s">
        <v>129</v>
      </c>
      <c r="C32" s="149"/>
      <c r="D32" s="635">
        <v>540852</v>
      </c>
      <c r="E32" s="636">
        <v>5.4510578752351853</v>
      </c>
      <c r="F32" s="635">
        <v>323515</v>
      </c>
      <c r="G32" s="637">
        <v>0</v>
      </c>
      <c r="H32" s="637">
        <v>0</v>
      </c>
      <c r="I32" s="638">
        <v>217337</v>
      </c>
      <c r="J32" s="635">
        <v>0</v>
      </c>
      <c r="K32" s="636">
        <v>0</v>
      </c>
      <c r="L32" s="635">
        <v>0</v>
      </c>
      <c r="M32" s="638">
        <v>0</v>
      </c>
      <c r="N32" s="635">
        <v>32863</v>
      </c>
      <c r="O32" s="636">
        <v>0.33121466677363476</v>
      </c>
      <c r="P32" s="635">
        <v>21279</v>
      </c>
      <c r="Q32" s="637">
        <v>0</v>
      </c>
      <c r="R32" s="637">
        <v>0</v>
      </c>
      <c r="S32" s="637">
        <v>10470</v>
      </c>
      <c r="T32" s="638">
        <v>1114</v>
      </c>
      <c r="U32" s="639">
        <v>149979</v>
      </c>
      <c r="V32" s="636">
        <v>1.5115858110349927</v>
      </c>
      <c r="W32" s="147"/>
      <c r="X32" s="148" t="s">
        <v>129</v>
      </c>
      <c r="Y32" s="149"/>
    </row>
    <row r="33" spans="1:25" ht="18" customHeight="1">
      <c r="A33" s="147"/>
      <c r="B33" s="148" t="s">
        <v>130</v>
      </c>
      <c r="C33" s="149"/>
      <c r="D33" s="635">
        <v>1294610</v>
      </c>
      <c r="E33" s="636">
        <v>7.0069482778525254</v>
      </c>
      <c r="F33" s="635">
        <v>952407</v>
      </c>
      <c r="G33" s="637">
        <v>0</v>
      </c>
      <c r="H33" s="637">
        <v>0</v>
      </c>
      <c r="I33" s="638">
        <v>342203</v>
      </c>
      <c r="J33" s="635">
        <v>48167</v>
      </c>
      <c r="K33" s="636">
        <v>0.26069911224177367</v>
      </c>
      <c r="L33" s="635">
        <v>45912</v>
      </c>
      <c r="M33" s="638">
        <v>2255</v>
      </c>
      <c r="N33" s="635">
        <v>107255</v>
      </c>
      <c r="O33" s="636">
        <v>0.58050705427972338</v>
      </c>
      <c r="P33" s="635">
        <v>72501</v>
      </c>
      <c r="Q33" s="637">
        <v>5115</v>
      </c>
      <c r="R33" s="637">
        <v>24182</v>
      </c>
      <c r="S33" s="637">
        <v>5457</v>
      </c>
      <c r="T33" s="638">
        <v>0</v>
      </c>
      <c r="U33" s="639">
        <v>134994</v>
      </c>
      <c r="V33" s="636">
        <v>0.73064164174571788</v>
      </c>
      <c r="W33" s="147"/>
      <c r="X33" s="148" t="s">
        <v>130</v>
      </c>
      <c r="Y33" s="149"/>
    </row>
    <row r="34" spans="1:25" ht="18" customHeight="1">
      <c r="A34" s="147"/>
      <c r="B34" s="148" t="s">
        <v>131</v>
      </c>
      <c r="C34" s="149"/>
      <c r="D34" s="635">
        <v>160745</v>
      </c>
      <c r="E34" s="636">
        <v>9.9434427836814834</v>
      </c>
      <c r="F34" s="635">
        <v>114416</v>
      </c>
      <c r="G34" s="637">
        <v>0</v>
      </c>
      <c r="H34" s="637">
        <v>0</v>
      </c>
      <c r="I34" s="638">
        <v>46329</v>
      </c>
      <c r="J34" s="635">
        <v>0</v>
      </c>
      <c r="K34" s="636">
        <v>0</v>
      </c>
      <c r="L34" s="635">
        <v>0</v>
      </c>
      <c r="M34" s="638">
        <v>0</v>
      </c>
      <c r="N34" s="635">
        <v>54665</v>
      </c>
      <c r="O34" s="636">
        <v>3.3814942907707755</v>
      </c>
      <c r="P34" s="635">
        <v>25436</v>
      </c>
      <c r="Q34" s="637">
        <v>76</v>
      </c>
      <c r="R34" s="637">
        <v>5874</v>
      </c>
      <c r="S34" s="637">
        <v>18261</v>
      </c>
      <c r="T34" s="638">
        <v>5018</v>
      </c>
      <c r="U34" s="639">
        <v>151532</v>
      </c>
      <c r="V34" s="636">
        <v>9.3735405262796512</v>
      </c>
      <c r="W34" s="147"/>
      <c r="X34" s="148" t="s">
        <v>131</v>
      </c>
      <c r="Y34" s="149"/>
    </row>
    <row r="35" spans="1:25" ht="18" customHeight="1">
      <c r="A35" s="150"/>
      <c r="B35" s="151" t="s">
        <v>132</v>
      </c>
      <c r="C35" s="152"/>
      <c r="D35" s="641">
        <v>175188</v>
      </c>
      <c r="E35" s="645">
        <v>8.26284436772176</v>
      </c>
      <c r="F35" s="641">
        <v>87943</v>
      </c>
      <c r="G35" s="643">
        <v>0</v>
      </c>
      <c r="H35" s="643">
        <v>0</v>
      </c>
      <c r="I35" s="644">
        <v>87245</v>
      </c>
      <c r="J35" s="641">
        <v>0</v>
      </c>
      <c r="K35" s="645">
        <v>0</v>
      </c>
      <c r="L35" s="641">
        <v>0</v>
      </c>
      <c r="M35" s="644">
        <v>0</v>
      </c>
      <c r="N35" s="641">
        <v>59619</v>
      </c>
      <c r="O35" s="645">
        <v>2.8119649654040439</v>
      </c>
      <c r="P35" s="641">
        <v>9683</v>
      </c>
      <c r="Q35" s="643">
        <v>0</v>
      </c>
      <c r="R35" s="643">
        <v>1694</v>
      </c>
      <c r="S35" s="643">
        <v>30430</v>
      </c>
      <c r="T35" s="644">
        <v>17812</v>
      </c>
      <c r="U35" s="646">
        <v>156842</v>
      </c>
      <c r="V35" s="645">
        <v>7.3975445596856879</v>
      </c>
      <c r="W35" s="150"/>
      <c r="X35" s="151" t="s">
        <v>132</v>
      </c>
      <c r="Y35" s="152"/>
    </row>
    <row r="36" spans="1:25" ht="18" customHeight="1">
      <c r="A36" s="170"/>
      <c r="B36" s="144" t="s">
        <v>133</v>
      </c>
      <c r="C36" s="146"/>
      <c r="D36" s="647">
        <v>160236</v>
      </c>
      <c r="E36" s="648">
        <v>5.9413121343131952</v>
      </c>
      <c r="F36" s="647">
        <v>94034</v>
      </c>
      <c r="G36" s="649">
        <v>0</v>
      </c>
      <c r="H36" s="649">
        <v>0</v>
      </c>
      <c r="I36" s="650">
        <v>66202</v>
      </c>
      <c r="J36" s="647">
        <v>0</v>
      </c>
      <c r="K36" s="648">
        <v>0</v>
      </c>
      <c r="L36" s="647">
        <v>0</v>
      </c>
      <c r="M36" s="650">
        <v>0</v>
      </c>
      <c r="N36" s="647">
        <v>514519</v>
      </c>
      <c r="O36" s="648">
        <v>19.077597905805753</v>
      </c>
      <c r="P36" s="647">
        <v>488893</v>
      </c>
      <c r="Q36" s="649">
        <v>3223</v>
      </c>
      <c r="R36" s="649">
        <v>3008</v>
      </c>
      <c r="S36" s="649">
        <v>138</v>
      </c>
      <c r="T36" s="650">
        <v>19257</v>
      </c>
      <c r="U36" s="651">
        <v>45944</v>
      </c>
      <c r="V36" s="648">
        <v>1.7035350651469421</v>
      </c>
      <c r="W36" s="145"/>
      <c r="X36" s="144" t="s">
        <v>133</v>
      </c>
      <c r="Y36" s="181"/>
    </row>
    <row r="37" spans="1:25" ht="18" customHeight="1">
      <c r="A37" s="147"/>
      <c r="B37" s="148" t="s">
        <v>134</v>
      </c>
      <c r="C37" s="149"/>
      <c r="D37" s="635">
        <v>128124</v>
      </c>
      <c r="E37" s="636">
        <v>12.057639968529903</v>
      </c>
      <c r="F37" s="635">
        <v>88557</v>
      </c>
      <c r="G37" s="637">
        <v>0</v>
      </c>
      <c r="H37" s="637">
        <v>0</v>
      </c>
      <c r="I37" s="638">
        <v>39567</v>
      </c>
      <c r="J37" s="635">
        <v>0</v>
      </c>
      <c r="K37" s="636">
        <v>0</v>
      </c>
      <c r="L37" s="635">
        <v>0</v>
      </c>
      <c r="M37" s="638">
        <v>0</v>
      </c>
      <c r="N37" s="635">
        <v>133261</v>
      </c>
      <c r="O37" s="636">
        <v>12.541078641365111</v>
      </c>
      <c r="P37" s="635">
        <v>115011</v>
      </c>
      <c r="Q37" s="637">
        <v>0</v>
      </c>
      <c r="R37" s="637">
        <v>126</v>
      </c>
      <c r="S37" s="637">
        <v>95</v>
      </c>
      <c r="T37" s="638">
        <v>18029</v>
      </c>
      <c r="U37" s="639">
        <v>67968</v>
      </c>
      <c r="V37" s="636">
        <v>6.3964103008104685</v>
      </c>
      <c r="W37" s="147"/>
      <c r="X37" s="148" t="s">
        <v>134</v>
      </c>
      <c r="Y37" s="149"/>
    </row>
    <row r="38" spans="1:25" ht="18" customHeight="1">
      <c r="A38" s="147"/>
      <c r="B38" s="148" t="s">
        <v>135</v>
      </c>
      <c r="C38" s="149"/>
      <c r="D38" s="635">
        <v>229230</v>
      </c>
      <c r="E38" s="636">
        <v>7.9880988721946</v>
      </c>
      <c r="F38" s="635">
        <v>179006</v>
      </c>
      <c r="G38" s="637">
        <v>0</v>
      </c>
      <c r="H38" s="637">
        <v>0</v>
      </c>
      <c r="I38" s="638">
        <v>50224</v>
      </c>
      <c r="J38" s="635">
        <v>0</v>
      </c>
      <c r="K38" s="636">
        <v>0</v>
      </c>
      <c r="L38" s="635">
        <v>0</v>
      </c>
      <c r="M38" s="638">
        <v>0</v>
      </c>
      <c r="N38" s="635">
        <v>638008</v>
      </c>
      <c r="O38" s="636">
        <v>22.233001724255693</v>
      </c>
      <c r="P38" s="635">
        <v>402368</v>
      </c>
      <c r="Q38" s="637">
        <v>0</v>
      </c>
      <c r="R38" s="637">
        <v>219609</v>
      </c>
      <c r="S38" s="637">
        <v>4120</v>
      </c>
      <c r="T38" s="638">
        <v>11911</v>
      </c>
      <c r="U38" s="639">
        <v>46811</v>
      </c>
      <c r="V38" s="636">
        <v>1.6312476390799695</v>
      </c>
      <c r="W38" s="147"/>
      <c r="X38" s="148" t="s">
        <v>135</v>
      </c>
      <c r="Y38" s="149"/>
    </row>
    <row r="39" spans="1:25" ht="18" customHeight="1">
      <c r="A39" s="147"/>
      <c r="B39" s="148" t="s">
        <v>136</v>
      </c>
      <c r="C39" s="149"/>
      <c r="D39" s="635">
        <v>124631</v>
      </c>
      <c r="E39" s="636">
        <v>3.411063987248093</v>
      </c>
      <c r="F39" s="635">
        <v>77530</v>
      </c>
      <c r="G39" s="637">
        <v>0</v>
      </c>
      <c r="H39" s="637">
        <v>0</v>
      </c>
      <c r="I39" s="638">
        <v>47101</v>
      </c>
      <c r="J39" s="635">
        <v>0</v>
      </c>
      <c r="K39" s="636">
        <v>0</v>
      </c>
      <c r="L39" s="635">
        <v>0</v>
      </c>
      <c r="M39" s="638">
        <v>0</v>
      </c>
      <c r="N39" s="635">
        <v>1828782</v>
      </c>
      <c r="O39" s="636">
        <v>50.052494329079778</v>
      </c>
      <c r="P39" s="635">
        <v>1390139</v>
      </c>
      <c r="Q39" s="637">
        <v>0</v>
      </c>
      <c r="R39" s="637">
        <v>390106</v>
      </c>
      <c r="S39" s="637">
        <v>15147</v>
      </c>
      <c r="T39" s="638">
        <v>33390</v>
      </c>
      <c r="U39" s="639">
        <v>29004</v>
      </c>
      <c r="V39" s="636">
        <v>0.79381935382163094</v>
      </c>
      <c r="W39" s="147"/>
      <c r="X39" s="148" t="s">
        <v>136</v>
      </c>
      <c r="Y39" s="149"/>
    </row>
    <row r="40" spans="1:25" ht="18" customHeight="1">
      <c r="A40" s="150"/>
      <c r="B40" s="151" t="s">
        <v>137</v>
      </c>
      <c r="C40" s="152"/>
      <c r="D40" s="641">
        <v>211263</v>
      </c>
      <c r="E40" s="645">
        <v>4.5313402525769142</v>
      </c>
      <c r="F40" s="641">
        <v>125866</v>
      </c>
      <c r="G40" s="643">
        <v>0</v>
      </c>
      <c r="H40" s="643">
        <v>0</v>
      </c>
      <c r="I40" s="644">
        <v>85397</v>
      </c>
      <c r="J40" s="641">
        <v>0</v>
      </c>
      <c r="K40" s="645">
        <v>0</v>
      </c>
      <c r="L40" s="641">
        <v>0</v>
      </c>
      <c r="M40" s="644">
        <v>0</v>
      </c>
      <c r="N40" s="641">
        <v>1089894</v>
      </c>
      <c r="O40" s="645">
        <v>23.37693090243944</v>
      </c>
      <c r="P40" s="641">
        <v>972989</v>
      </c>
      <c r="Q40" s="643">
        <v>3830</v>
      </c>
      <c r="R40" s="643">
        <v>9141</v>
      </c>
      <c r="S40" s="643">
        <v>5379</v>
      </c>
      <c r="T40" s="644">
        <v>98555</v>
      </c>
      <c r="U40" s="646">
        <v>122479</v>
      </c>
      <c r="V40" s="645">
        <v>2.6270289771297759</v>
      </c>
      <c r="W40" s="150"/>
      <c r="X40" s="151" t="s">
        <v>137</v>
      </c>
      <c r="Y40" s="152"/>
    </row>
    <row r="41" spans="1:25" ht="18" customHeight="1">
      <c r="A41" s="170"/>
      <c r="B41" s="144" t="s">
        <v>138</v>
      </c>
      <c r="C41" s="146"/>
      <c r="D41" s="647">
        <v>249139</v>
      </c>
      <c r="E41" s="648">
        <v>6.8032937970281555</v>
      </c>
      <c r="F41" s="647">
        <v>179015</v>
      </c>
      <c r="G41" s="649">
        <v>0</v>
      </c>
      <c r="H41" s="649">
        <v>0</v>
      </c>
      <c r="I41" s="650">
        <v>70124</v>
      </c>
      <c r="J41" s="647">
        <v>0</v>
      </c>
      <c r="K41" s="648">
        <v>0</v>
      </c>
      <c r="L41" s="647">
        <v>0</v>
      </c>
      <c r="M41" s="650">
        <v>0</v>
      </c>
      <c r="N41" s="647">
        <v>403311</v>
      </c>
      <c r="O41" s="648">
        <v>11.013302712835896</v>
      </c>
      <c r="P41" s="647">
        <v>99269</v>
      </c>
      <c r="Q41" s="649">
        <v>3706</v>
      </c>
      <c r="R41" s="649">
        <v>207565</v>
      </c>
      <c r="S41" s="649">
        <v>1154</v>
      </c>
      <c r="T41" s="650">
        <v>91617</v>
      </c>
      <c r="U41" s="651">
        <v>47183</v>
      </c>
      <c r="V41" s="648">
        <v>1.2884366206221405</v>
      </c>
      <c r="W41" s="145"/>
      <c r="X41" s="153" t="s">
        <v>138</v>
      </c>
      <c r="Y41" s="181"/>
    </row>
    <row r="42" spans="1:25" ht="18" customHeight="1">
      <c r="A42" s="147"/>
      <c r="B42" s="148" t="s">
        <v>139</v>
      </c>
      <c r="C42" s="149"/>
      <c r="D42" s="635">
        <v>1712349</v>
      </c>
      <c r="E42" s="636">
        <v>17.999825925020357</v>
      </c>
      <c r="F42" s="635">
        <v>457747</v>
      </c>
      <c r="G42" s="637">
        <v>0</v>
      </c>
      <c r="H42" s="637">
        <v>0</v>
      </c>
      <c r="I42" s="638">
        <v>1254602</v>
      </c>
      <c r="J42" s="635">
        <v>0</v>
      </c>
      <c r="K42" s="636">
        <v>0</v>
      </c>
      <c r="L42" s="635">
        <v>0</v>
      </c>
      <c r="M42" s="638">
        <v>0</v>
      </c>
      <c r="N42" s="635">
        <v>998610</v>
      </c>
      <c r="O42" s="636">
        <v>10.497162767043738</v>
      </c>
      <c r="P42" s="635">
        <v>343335</v>
      </c>
      <c r="Q42" s="637">
        <v>42174</v>
      </c>
      <c r="R42" s="637">
        <v>383160</v>
      </c>
      <c r="S42" s="637">
        <v>48387</v>
      </c>
      <c r="T42" s="638">
        <v>181554</v>
      </c>
      <c r="U42" s="639">
        <v>270908</v>
      </c>
      <c r="V42" s="636">
        <v>2.8477237068468022</v>
      </c>
      <c r="W42" s="147"/>
      <c r="X42" s="148" t="s">
        <v>139</v>
      </c>
      <c r="Y42" s="149"/>
    </row>
    <row r="43" spans="1:25" ht="18" customHeight="1">
      <c r="A43" s="147"/>
      <c r="B43" s="148" t="s">
        <v>39</v>
      </c>
      <c r="C43" s="149"/>
      <c r="D43" s="635">
        <v>1086353</v>
      </c>
      <c r="E43" s="636">
        <v>5.7078149062168171</v>
      </c>
      <c r="F43" s="635">
        <v>728721</v>
      </c>
      <c r="G43" s="637">
        <v>0</v>
      </c>
      <c r="H43" s="637">
        <v>0</v>
      </c>
      <c r="I43" s="638">
        <v>357632</v>
      </c>
      <c r="J43" s="635">
        <v>0</v>
      </c>
      <c r="K43" s="636">
        <v>0</v>
      </c>
      <c r="L43" s="635">
        <v>0</v>
      </c>
      <c r="M43" s="638">
        <v>0</v>
      </c>
      <c r="N43" s="635">
        <v>798205</v>
      </c>
      <c r="O43" s="636">
        <v>4.1938544812015932</v>
      </c>
      <c r="P43" s="635">
        <v>444351</v>
      </c>
      <c r="Q43" s="637">
        <v>10635</v>
      </c>
      <c r="R43" s="637">
        <v>309637</v>
      </c>
      <c r="S43" s="637">
        <v>4124</v>
      </c>
      <c r="T43" s="638">
        <v>29458</v>
      </c>
      <c r="U43" s="639">
        <v>153153</v>
      </c>
      <c r="V43" s="636">
        <v>0.80468224999776705</v>
      </c>
      <c r="W43" s="147"/>
      <c r="X43" s="148" t="s">
        <v>39</v>
      </c>
      <c r="Y43" s="149"/>
    </row>
    <row r="44" spans="1:25" ht="18" customHeight="1">
      <c r="A44" s="147"/>
      <c r="B44" s="148" t="s">
        <v>140</v>
      </c>
      <c r="C44" s="149"/>
      <c r="D44" s="635">
        <v>222062</v>
      </c>
      <c r="E44" s="636">
        <v>6.7204698899573074</v>
      </c>
      <c r="F44" s="635">
        <v>175719</v>
      </c>
      <c r="G44" s="637">
        <v>0</v>
      </c>
      <c r="H44" s="637">
        <v>0</v>
      </c>
      <c r="I44" s="638">
        <v>46343</v>
      </c>
      <c r="J44" s="635">
        <v>0</v>
      </c>
      <c r="K44" s="636">
        <v>0</v>
      </c>
      <c r="L44" s="635">
        <v>0</v>
      </c>
      <c r="M44" s="638">
        <v>0</v>
      </c>
      <c r="N44" s="635">
        <v>793818</v>
      </c>
      <c r="O44" s="636">
        <v>24.024056196495255</v>
      </c>
      <c r="P44" s="635">
        <v>474291</v>
      </c>
      <c r="Q44" s="637">
        <v>35286</v>
      </c>
      <c r="R44" s="637">
        <v>271911</v>
      </c>
      <c r="S44" s="637">
        <v>5390</v>
      </c>
      <c r="T44" s="638">
        <v>6940</v>
      </c>
      <c r="U44" s="639">
        <v>67792</v>
      </c>
      <c r="V44" s="636">
        <v>2.0516526680836242</v>
      </c>
      <c r="W44" s="147"/>
      <c r="X44" s="148" t="s">
        <v>140</v>
      </c>
      <c r="Y44" s="149"/>
    </row>
    <row r="45" spans="1:25" ht="18" customHeight="1">
      <c r="A45" s="150"/>
      <c r="B45" s="151" t="s">
        <v>141</v>
      </c>
      <c r="C45" s="152"/>
      <c r="D45" s="641">
        <v>655153</v>
      </c>
      <c r="E45" s="645">
        <v>7.75230278369287</v>
      </c>
      <c r="F45" s="641">
        <v>461610</v>
      </c>
      <c r="G45" s="643">
        <v>1227</v>
      </c>
      <c r="H45" s="643">
        <v>0</v>
      </c>
      <c r="I45" s="644">
        <v>192316</v>
      </c>
      <c r="J45" s="641">
        <v>0</v>
      </c>
      <c r="K45" s="645">
        <v>0</v>
      </c>
      <c r="L45" s="641">
        <v>0</v>
      </c>
      <c r="M45" s="644">
        <v>0</v>
      </c>
      <c r="N45" s="641">
        <v>648061</v>
      </c>
      <c r="O45" s="645">
        <v>7.6683844755389732</v>
      </c>
      <c r="P45" s="641">
        <v>400728</v>
      </c>
      <c r="Q45" s="643">
        <v>41746</v>
      </c>
      <c r="R45" s="643">
        <v>156263</v>
      </c>
      <c r="S45" s="643">
        <v>22902</v>
      </c>
      <c r="T45" s="644">
        <v>26422</v>
      </c>
      <c r="U45" s="646">
        <v>369359</v>
      </c>
      <c r="V45" s="645">
        <v>4.3705558913444866</v>
      </c>
      <c r="W45" s="150"/>
      <c r="X45" s="151" t="s">
        <v>141</v>
      </c>
      <c r="Y45" s="152"/>
    </row>
    <row r="46" spans="1:25" ht="18" customHeight="1" thickBot="1">
      <c r="A46" s="171"/>
      <c r="B46" s="172" t="s">
        <v>142</v>
      </c>
      <c r="C46" s="173"/>
      <c r="D46" s="652">
        <v>370261</v>
      </c>
      <c r="E46" s="653">
        <v>11.547636757850523</v>
      </c>
      <c r="F46" s="652">
        <v>247757</v>
      </c>
      <c r="G46" s="654">
        <v>0</v>
      </c>
      <c r="H46" s="654">
        <v>0</v>
      </c>
      <c r="I46" s="655">
        <v>122504</v>
      </c>
      <c r="J46" s="652">
        <v>0</v>
      </c>
      <c r="K46" s="653">
        <v>0</v>
      </c>
      <c r="L46" s="652">
        <v>0</v>
      </c>
      <c r="M46" s="655">
        <v>0</v>
      </c>
      <c r="N46" s="652">
        <v>219118</v>
      </c>
      <c r="O46" s="653">
        <v>6.8338147174741346</v>
      </c>
      <c r="P46" s="652">
        <v>125908</v>
      </c>
      <c r="Q46" s="654">
        <v>31955</v>
      </c>
      <c r="R46" s="654">
        <v>34794</v>
      </c>
      <c r="S46" s="654">
        <v>10156</v>
      </c>
      <c r="T46" s="655">
        <v>16305</v>
      </c>
      <c r="U46" s="656">
        <v>212906</v>
      </c>
      <c r="V46" s="657">
        <v>6.6400759236509472</v>
      </c>
      <c r="W46" s="171"/>
      <c r="X46" s="172" t="s">
        <v>142</v>
      </c>
      <c r="Y46" s="173"/>
    </row>
    <row r="47" spans="1:25" ht="18" customHeight="1">
      <c r="A47" s="154"/>
      <c r="B47" s="155" t="s">
        <v>143</v>
      </c>
      <c r="C47" s="156"/>
      <c r="D47" s="658">
        <v>50669718</v>
      </c>
      <c r="E47" s="659">
        <v>7.291366719342852</v>
      </c>
      <c r="F47" s="658">
        <v>26317237</v>
      </c>
      <c r="G47" s="660">
        <v>73977</v>
      </c>
      <c r="H47" s="660">
        <v>822661</v>
      </c>
      <c r="I47" s="661">
        <v>23455843</v>
      </c>
      <c r="J47" s="658">
        <v>659840</v>
      </c>
      <c r="K47" s="659">
        <v>9.4950901761308146E-2</v>
      </c>
      <c r="L47" s="658">
        <v>9855</v>
      </c>
      <c r="M47" s="661">
        <v>649985</v>
      </c>
      <c r="N47" s="658">
        <v>14833445</v>
      </c>
      <c r="O47" s="659">
        <v>2.1345310665870021</v>
      </c>
      <c r="P47" s="658">
        <v>5379694</v>
      </c>
      <c r="Q47" s="660">
        <v>706264</v>
      </c>
      <c r="R47" s="662">
        <v>4912004</v>
      </c>
      <c r="S47" s="660">
        <v>576875</v>
      </c>
      <c r="T47" s="661">
        <v>3258608</v>
      </c>
      <c r="U47" s="662">
        <v>8352970</v>
      </c>
      <c r="V47" s="663">
        <v>1.2019914432061622</v>
      </c>
      <c r="W47" s="154"/>
      <c r="X47" s="155" t="s">
        <v>143</v>
      </c>
      <c r="Y47" s="156"/>
    </row>
    <row r="48" spans="1:25" ht="18" customHeight="1" thickBot="1">
      <c r="A48" s="157"/>
      <c r="B48" s="158" t="s">
        <v>144</v>
      </c>
      <c r="C48" s="159"/>
      <c r="D48" s="664">
        <v>18299923</v>
      </c>
      <c r="E48" s="665">
        <v>6.8782413590385652</v>
      </c>
      <c r="F48" s="664">
        <v>10262238</v>
      </c>
      <c r="G48" s="666">
        <v>5051</v>
      </c>
      <c r="H48" s="666">
        <v>0</v>
      </c>
      <c r="I48" s="667">
        <v>8032634</v>
      </c>
      <c r="J48" s="664">
        <v>137020</v>
      </c>
      <c r="K48" s="665">
        <v>5.1500579046997313E-2</v>
      </c>
      <c r="L48" s="664">
        <v>51936</v>
      </c>
      <c r="M48" s="667">
        <v>85084</v>
      </c>
      <c r="N48" s="664">
        <v>16291835</v>
      </c>
      <c r="O48" s="665">
        <v>6.1234778589850931</v>
      </c>
      <c r="P48" s="664">
        <v>8425972</v>
      </c>
      <c r="Q48" s="666">
        <v>398566</v>
      </c>
      <c r="R48" s="668">
        <v>4349999</v>
      </c>
      <c r="S48" s="666">
        <v>868523</v>
      </c>
      <c r="T48" s="667">
        <v>2248775</v>
      </c>
      <c r="U48" s="668">
        <v>6111726</v>
      </c>
      <c r="V48" s="669">
        <v>2.2971641218551211</v>
      </c>
      <c r="W48" s="157"/>
      <c r="X48" s="158" t="s">
        <v>144</v>
      </c>
      <c r="Y48" s="159"/>
    </row>
    <row r="49" spans="1:25" ht="18" customHeight="1" thickTop="1" thickBot="1">
      <c r="A49" s="160"/>
      <c r="B49" s="161" t="s">
        <v>145</v>
      </c>
      <c r="C49" s="162"/>
      <c r="D49" s="670">
        <v>68969641</v>
      </c>
      <c r="E49" s="671">
        <v>7.1769898841596067</v>
      </c>
      <c r="F49" s="670">
        <v>36579475</v>
      </c>
      <c r="G49" s="672">
        <v>79028</v>
      </c>
      <c r="H49" s="672">
        <v>822661</v>
      </c>
      <c r="I49" s="673">
        <v>31488477</v>
      </c>
      <c r="J49" s="670">
        <v>796860</v>
      </c>
      <c r="K49" s="671">
        <v>8.2921356065800381E-2</v>
      </c>
      <c r="L49" s="670">
        <v>61791</v>
      </c>
      <c r="M49" s="673">
        <v>735069</v>
      </c>
      <c r="N49" s="670">
        <v>31125280</v>
      </c>
      <c r="O49" s="671">
        <v>3.2389007172247761</v>
      </c>
      <c r="P49" s="670">
        <v>13805666</v>
      </c>
      <c r="Q49" s="672">
        <v>1104830</v>
      </c>
      <c r="R49" s="674">
        <v>9262003</v>
      </c>
      <c r="S49" s="672">
        <v>1445398</v>
      </c>
      <c r="T49" s="673">
        <v>5507383</v>
      </c>
      <c r="U49" s="674">
        <v>14464696</v>
      </c>
      <c r="V49" s="675">
        <v>1.5051981620354371</v>
      </c>
      <c r="W49" s="160"/>
      <c r="X49" s="161" t="s">
        <v>145</v>
      </c>
      <c r="Y49" s="162"/>
    </row>
    <row r="50" spans="1:25" ht="18" customHeight="1" thickTop="1" thickBot="1">
      <c r="A50" s="160"/>
      <c r="B50" s="161" t="s">
        <v>43</v>
      </c>
      <c r="C50" s="162"/>
      <c r="D50" s="670">
        <v>14906300</v>
      </c>
      <c r="E50" s="671">
        <v>36.088238591669949</v>
      </c>
      <c r="F50" s="670">
        <v>667744</v>
      </c>
      <c r="G50" s="672">
        <v>0</v>
      </c>
      <c r="H50" s="672">
        <v>0</v>
      </c>
      <c r="I50" s="676">
        <v>14238556</v>
      </c>
      <c r="J50" s="670">
        <v>0</v>
      </c>
      <c r="K50" s="671">
        <v>0</v>
      </c>
      <c r="L50" s="670">
        <v>0</v>
      </c>
      <c r="M50" s="676">
        <v>0</v>
      </c>
      <c r="N50" s="670">
        <v>0</v>
      </c>
      <c r="O50" s="671">
        <v>0</v>
      </c>
      <c r="P50" s="670">
        <v>0</v>
      </c>
      <c r="Q50" s="674">
        <v>0</v>
      </c>
      <c r="R50" s="674">
        <v>0</v>
      </c>
      <c r="S50" s="674">
        <v>0</v>
      </c>
      <c r="T50" s="673">
        <v>0</v>
      </c>
      <c r="U50" s="674">
        <v>0</v>
      </c>
      <c r="V50" s="675">
        <v>0</v>
      </c>
      <c r="W50" s="160"/>
      <c r="X50" s="161" t="s">
        <v>43</v>
      </c>
      <c r="Y50" s="162"/>
    </row>
    <row r="51" spans="1:25" ht="17.25" customHeight="1" thickTop="1" thickBot="1">
      <c r="A51" s="163"/>
      <c r="B51" s="164" t="s">
        <v>146</v>
      </c>
      <c r="C51" s="165"/>
      <c r="D51" s="677">
        <v>83875941</v>
      </c>
      <c r="E51" s="678">
        <v>8.3684472266406029</v>
      </c>
      <c r="F51" s="677">
        <v>37247219</v>
      </c>
      <c r="G51" s="679">
        <v>79028</v>
      </c>
      <c r="H51" s="680">
        <v>822661</v>
      </c>
      <c r="I51" s="681">
        <v>45727033</v>
      </c>
      <c r="J51" s="677">
        <v>796860</v>
      </c>
      <c r="K51" s="678">
        <v>7.9504095900644861E-2</v>
      </c>
      <c r="L51" s="677">
        <v>61791</v>
      </c>
      <c r="M51" s="681">
        <v>735069</v>
      </c>
      <c r="N51" s="677">
        <v>31125280</v>
      </c>
      <c r="O51" s="678">
        <v>3.1054228422237578</v>
      </c>
      <c r="P51" s="677">
        <v>13805666</v>
      </c>
      <c r="Q51" s="679">
        <v>1104830</v>
      </c>
      <c r="R51" s="680">
        <v>9262003</v>
      </c>
      <c r="S51" s="679">
        <v>1445398</v>
      </c>
      <c r="T51" s="681">
        <v>5507383</v>
      </c>
      <c r="U51" s="680">
        <v>14464696</v>
      </c>
      <c r="V51" s="682">
        <v>1.4431676554949102</v>
      </c>
      <c r="W51" s="163"/>
      <c r="X51" s="164" t="s">
        <v>146</v>
      </c>
      <c r="Y51" s="165"/>
    </row>
  </sheetData>
  <mergeCells count="29">
    <mergeCell ref="V1:Y1"/>
    <mergeCell ref="M4:M5"/>
    <mergeCell ref="L2:M3"/>
    <mergeCell ref="Q4:Q5"/>
    <mergeCell ref="R4:R5"/>
    <mergeCell ref="W2:Y5"/>
    <mergeCell ref="U4:U5"/>
    <mergeCell ref="N4:N5"/>
    <mergeCell ref="T4:T5"/>
    <mergeCell ref="V4:V5"/>
    <mergeCell ref="L4:L5"/>
    <mergeCell ref="S4:S5"/>
    <mergeCell ref="P2:T3"/>
    <mergeCell ref="O4:O5"/>
    <mergeCell ref="P4:P5"/>
    <mergeCell ref="N2:O3"/>
    <mergeCell ref="A2:C5"/>
    <mergeCell ref="D2:E3"/>
    <mergeCell ref="D4:D5"/>
    <mergeCell ref="E4:E5"/>
    <mergeCell ref="U2:V3"/>
    <mergeCell ref="H4:H5"/>
    <mergeCell ref="J2:K3"/>
    <mergeCell ref="J4:J5"/>
    <mergeCell ref="K4:K5"/>
    <mergeCell ref="I4:I5"/>
    <mergeCell ref="F2:I3"/>
    <mergeCell ref="F4:F5"/>
    <mergeCell ref="G4:G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AJ51"/>
  <sheetViews>
    <sheetView view="pageBreakPreview" zoomScale="85" zoomScaleNormal="85" zoomScaleSheetLayoutView="85" workbookViewId="0">
      <pane xSplit="3" ySplit="5" topLeftCell="D6" activePane="bottomRight" state="frozen"/>
      <selection activeCell="AA63" sqref="AA63"/>
      <selection pane="topRight" activeCell="AA63" sqref="AA63"/>
      <selection pane="bottomLeft" activeCell="AA63" sqref="AA63"/>
      <selection pane="bottomRight" activeCell="A52" sqref="A52:XFD117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1.81640625" style="113" bestFit="1" customWidth="1"/>
    <col min="5" max="5" width="6.36328125" style="113" customWidth="1"/>
    <col min="6" max="6" width="11.6328125" style="113" bestFit="1" customWidth="1"/>
    <col min="7" max="7" width="11.7265625" style="113" customWidth="1"/>
    <col min="8" max="9" width="10.7265625" style="113" bestFit="1" customWidth="1"/>
    <col min="10" max="10" width="11.6328125" style="113" bestFit="1" customWidth="1"/>
    <col min="11" max="11" width="11.81640625" style="113" bestFit="1" customWidth="1"/>
    <col min="12" max="12" width="10.7265625" style="113" bestFit="1" customWidth="1"/>
    <col min="13" max="13" width="11.6328125" style="113" bestFit="1" customWidth="1"/>
    <col min="14" max="14" width="11.81640625" style="113" bestFit="1" customWidth="1"/>
    <col min="15" max="15" width="9.81640625" style="113" customWidth="1"/>
    <col min="16" max="16" width="11.81640625" style="113" bestFit="1" customWidth="1"/>
    <col min="17" max="17" width="5.453125" style="113" customWidth="1"/>
    <col min="18" max="18" width="11.81640625" style="113" bestFit="1" customWidth="1"/>
    <col min="19" max="19" width="5.6328125" style="113" customWidth="1"/>
    <col min="20" max="22" width="10.81640625" style="113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117"/>
      <c r="P1" s="120"/>
      <c r="R1" s="120"/>
      <c r="V1" s="2025" t="s">
        <v>103</v>
      </c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1950" t="s">
        <v>467</v>
      </c>
      <c r="E2" s="1978"/>
      <c r="F2" s="1986" t="s">
        <v>244</v>
      </c>
      <c r="G2" s="1986"/>
      <c r="H2" s="1986"/>
      <c r="I2" s="1986"/>
      <c r="J2" s="1986"/>
      <c r="K2" s="1986"/>
      <c r="L2" s="1986"/>
      <c r="M2" s="1986"/>
      <c r="N2" s="1896"/>
      <c r="O2" s="1995"/>
      <c r="P2" s="1951" t="s">
        <v>468</v>
      </c>
      <c r="Q2" s="2026"/>
      <c r="R2" s="1951" t="s">
        <v>469</v>
      </c>
      <c r="S2" s="2026"/>
      <c r="T2" s="2031" t="s">
        <v>244</v>
      </c>
      <c r="U2" s="2032"/>
      <c r="V2" s="2033"/>
      <c r="W2" s="1880" t="s">
        <v>104</v>
      </c>
      <c r="X2" s="1880"/>
      <c r="Y2" s="1881"/>
    </row>
    <row r="3" spans="1:25" ht="15" customHeight="1">
      <c r="A3" s="1915"/>
      <c r="B3" s="1916"/>
      <c r="C3" s="1917"/>
      <c r="D3" s="1979"/>
      <c r="E3" s="1981"/>
      <c r="F3" s="2039" t="s">
        <v>270</v>
      </c>
      <c r="G3" s="2039" t="s">
        <v>271</v>
      </c>
      <c r="H3" s="2037" t="s">
        <v>272</v>
      </c>
      <c r="I3" s="2037" t="s">
        <v>273</v>
      </c>
      <c r="J3" s="2043" t="s">
        <v>274</v>
      </c>
      <c r="K3" s="2047"/>
      <c r="L3" s="2047"/>
      <c r="M3" s="2039"/>
      <c r="N3" s="2037" t="s">
        <v>275</v>
      </c>
      <c r="O3" s="2039" t="s">
        <v>276</v>
      </c>
      <c r="P3" s="2027"/>
      <c r="Q3" s="2028"/>
      <c r="R3" s="2027"/>
      <c r="S3" s="2028"/>
      <c r="T3" s="2034"/>
      <c r="U3" s="2035"/>
      <c r="V3" s="2036"/>
      <c r="W3" s="1916"/>
      <c r="X3" s="1916"/>
      <c r="Y3" s="1917"/>
    </row>
    <row r="4" spans="1:25" ht="15" customHeight="1">
      <c r="A4" s="1915"/>
      <c r="B4" s="1916"/>
      <c r="C4" s="1917"/>
      <c r="D4" s="2041" t="s">
        <v>245</v>
      </c>
      <c r="E4" s="2029" t="s">
        <v>209</v>
      </c>
      <c r="F4" s="2039"/>
      <c r="G4" s="2039"/>
      <c r="H4" s="2037"/>
      <c r="I4" s="2043"/>
      <c r="J4" s="2024" t="s">
        <v>277</v>
      </c>
      <c r="K4" s="2024" t="s">
        <v>278</v>
      </c>
      <c r="L4" s="2045" t="s">
        <v>279</v>
      </c>
      <c r="M4" s="12" t="s">
        <v>280</v>
      </c>
      <c r="N4" s="2037"/>
      <c r="O4" s="2039"/>
      <c r="P4" s="1921" t="s">
        <v>245</v>
      </c>
      <c r="Q4" s="2024" t="s">
        <v>209</v>
      </c>
      <c r="R4" s="1921" t="s">
        <v>245</v>
      </c>
      <c r="S4" s="2024" t="s">
        <v>209</v>
      </c>
      <c r="T4" s="2024" t="s">
        <v>281</v>
      </c>
      <c r="U4" s="2024" t="s">
        <v>282</v>
      </c>
      <c r="V4" s="2029" t="s">
        <v>283</v>
      </c>
      <c r="W4" s="1916"/>
      <c r="X4" s="1916"/>
      <c r="Y4" s="1917"/>
    </row>
    <row r="5" spans="1:25" ht="18" customHeight="1" thickBot="1">
      <c r="A5" s="1882"/>
      <c r="B5" s="1883"/>
      <c r="C5" s="1884"/>
      <c r="D5" s="2042"/>
      <c r="E5" s="2030"/>
      <c r="F5" s="2040"/>
      <c r="G5" s="2040"/>
      <c r="H5" s="2038"/>
      <c r="I5" s="2044"/>
      <c r="J5" s="1932"/>
      <c r="K5" s="1932"/>
      <c r="L5" s="2046"/>
      <c r="M5" s="142" t="s">
        <v>284</v>
      </c>
      <c r="N5" s="2038"/>
      <c r="O5" s="2040"/>
      <c r="P5" s="1922"/>
      <c r="Q5" s="1932"/>
      <c r="R5" s="1922"/>
      <c r="S5" s="1932"/>
      <c r="T5" s="1932"/>
      <c r="U5" s="1932"/>
      <c r="V5" s="2030"/>
      <c r="W5" s="1883"/>
      <c r="X5" s="1883"/>
      <c r="Y5" s="1884"/>
    </row>
    <row r="6" spans="1:25" ht="18" customHeight="1">
      <c r="A6" s="167"/>
      <c r="B6" s="367" t="s">
        <v>106</v>
      </c>
      <c r="C6" s="169"/>
      <c r="D6" s="683">
        <v>13168650</v>
      </c>
      <c r="E6" s="684">
        <v>7.3758414446221181</v>
      </c>
      <c r="F6" s="685">
        <v>387352</v>
      </c>
      <c r="G6" s="686">
        <v>1546587</v>
      </c>
      <c r="H6" s="686">
        <v>0</v>
      </c>
      <c r="I6" s="686">
        <v>529518</v>
      </c>
      <c r="J6" s="686">
        <v>842050</v>
      </c>
      <c r="K6" s="686">
        <v>1144358</v>
      </c>
      <c r="L6" s="686">
        <v>1075815</v>
      </c>
      <c r="M6" s="686">
        <v>2482553</v>
      </c>
      <c r="N6" s="686">
        <v>5160417</v>
      </c>
      <c r="O6" s="686">
        <v>0</v>
      </c>
      <c r="P6" s="686">
        <v>3401565</v>
      </c>
      <c r="Q6" s="687">
        <v>1.90523737084485</v>
      </c>
      <c r="R6" s="686">
        <v>14332664</v>
      </c>
      <c r="S6" s="687">
        <v>8.0278128086814835</v>
      </c>
      <c r="T6" s="686">
        <v>2296030</v>
      </c>
      <c r="U6" s="686">
        <v>4781351</v>
      </c>
      <c r="V6" s="688">
        <v>1892554</v>
      </c>
      <c r="W6" s="167"/>
      <c r="X6" s="367" t="s">
        <v>106</v>
      </c>
      <c r="Y6" s="169"/>
    </row>
    <row r="7" spans="1:25" ht="18" customHeight="1">
      <c r="A7" s="147"/>
      <c r="B7" s="370" t="s">
        <v>107</v>
      </c>
      <c r="C7" s="149"/>
      <c r="D7" s="689">
        <v>7369136</v>
      </c>
      <c r="E7" s="690">
        <v>12.447678359954303</v>
      </c>
      <c r="F7" s="691">
        <v>211026</v>
      </c>
      <c r="G7" s="692">
        <v>2280371</v>
      </c>
      <c r="H7" s="692">
        <v>0</v>
      </c>
      <c r="I7" s="692">
        <v>0</v>
      </c>
      <c r="J7" s="692">
        <v>612350</v>
      </c>
      <c r="K7" s="692">
        <v>2436273</v>
      </c>
      <c r="L7" s="692">
        <v>312155</v>
      </c>
      <c r="M7" s="692">
        <v>1416402</v>
      </c>
      <c r="N7" s="692">
        <v>100559</v>
      </c>
      <c r="O7" s="692">
        <v>0</v>
      </c>
      <c r="P7" s="692">
        <v>1192287</v>
      </c>
      <c r="Q7" s="693">
        <v>2.013968135308513</v>
      </c>
      <c r="R7" s="692">
        <v>6319252</v>
      </c>
      <c r="S7" s="693">
        <v>10.674252228687047</v>
      </c>
      <c r="T7" s="692">
        <v>1165989</v>
      </c>
      <c r="U7" s="692">
        <v>1049104</v>
      </c>
      <c r="V7" s="694">
        <v>329173</v>
      </c>
      <c r="W7" s="147"/>
      <c r="X7" s="370" t="s">
        <v>107</v>
      </c>
      <c r="Y7" s="149"/>
    </row>
    <row r="8" spans="1:25" ht="18" customHeight="1">
      <c r="A8" s="147"/>
      <c r="B8" s="370" t="s">
        <v>108</v>
      </c>
      <c r="C8" s="149"/>
      <c r="D8" s="689">
        <v>3597966</v>
      </c>
      <c r="E8" s="690">
        <v>9.4393037327473319</v>
      </c>
      <c r="F8" s="691">
        <v>187522</v>
      </c>
      <c r="G8" s="692">
        <v>579411</v>
      </c>
      <c r="H8" s="692">
        <v>4772</v>
      </c>
      <c r="I8" s="692">
        <v>544174</v>
      </c>
      <c r="J8" s="692">
        <v>60019</v>
      </c>
      <c r="K8" s="692">
        <v>538418</v>
      </c>
      <c r="L8" s="692">
        <v>950492</v>
      </c>
      <c r="M8" s="692">
        <v>346436</v>
      </c>
      <c r="N8" s="692">
        <v>25249</v>
      </c>
      <c r="O8" s="692">
        <v>361473</v>
      </c>
      <c r="P8" s="692">
        <v>750388</v>
      </c>
      <c r="Q8" s="693">
        <v>1.968651246123172</v>
      </c>
      <c r="R8" s="692">
        <v>3085206</v>
      </c>
      <c r="S8" s="693">
        <v>8.0940721819201364</v>
      </c>
      <c r="T8" s="692">
        <v>1062280</v>
      </c>
      <c r="U8" s="692">
        <v>429062</v>
      </c>
      <c r="V8" s="694">
        <v>260781</v>
      </c>
      <c r="W8" s="147"/>
      <c r="X8" s="370" t="s">
        <v>108</v>
      </c>
      <c r="Y8" s="149"/>
    </row>
    <row r="9" spans="1:25" ht="18" customHeight="1">
      <c r="A9" s="147"/>
      <c r="B9" s="370" t="s">
        <v>109</v>
      </c>
      <c r="C9" s="149"/>
      <c r="D9" s="689">
        <v>4142921</v>
      </c>
      <c r="E9" s="690">
        <v>6.66469108350607</v>
      </c>
      <c r="F9" s="691">
        <v>302175</v>
      </c>
      <c r="G9" s="692">
        <v>708819</v>
      </c>
      <c r="H9" s="692">
        <v>0</v>
      </c>
      <c r="I9" s="692">
        <v>0</v>
      </c>
      <c r="J9" s="692">
        <v>441724</v>
      </c>
      <c r="K9" s="692">
        <v>435986</v>
      </c>
      <c r="L9" s="692">
        <v>261811</v>
      </c>
      <c r="M9" s="692">
        <v>1869115</v>
      </c>
      <c r="N9" s="692">
        <v>123291</v>
      </c>
      <c r="O9" s="692">
        <v>0</v>
      </c>
      <c r="P9" s="692">
        <v>1147056</v>
      </c>
      <c r="Q9" s="693">
        <v>1.8452618081498871</v>
      </c>
      <c r="R9" s="692">
        <v>6433435</v>
      </c>
      <c r="S9" s="693">
        <v>10.349426619724554</v>
      </c>
      <c r="T9" s="692">
        <v>1377329</v>
      </c>
      <c r="U9" s="692">
        <v>1039493</v>
      </c>
      <c r="V9" s="694">
        <v>323006</v>
      </c>
      <c r="W9" s="147"/>
      <c r="X9" s="370" t="s">
        <v>109</v>
      </c>
      <c r="Y9" s="149"/>
    </row>
    <row r="10" spans="1:25" ht="18" customHeight="1">
      <c r="A10" s="150"/>
      <c r="B10" s="373" t="s">
        <v>110</v>
      </c>
      <c r="C10" s="152"/>
      <c r="D10" s="695">
        <v>2932544</v>
      </c>
      <c r="E10" s="696">
        <v>5.4635114915624614</v>
      </c>
      <c r="F10" s="697">
        <v>104279</v>
      </c>
      <c r="G10" s="698">
        <v>980256</v>
      </c>
      <c r="H10" s="698">
        <v>167870</v>
      </c>
      <c r="I10" s="698">
        <v>0</v>
      </c>
      <c r="J10" s="698">
        <v>203944</v>
      </c>
      <c r="K10" s="698">
        <v>676117</v>
      </c>
      <c r="L10" s="698">
        <v>400536</v>
      </c>
      <c r="M10" s="698">
        <v>38813</v>
      </c>
      <c r="N10" s="698">
        <v>360729</v>
      </c>
      <c r="O10" s="698">
        <v>0</v>
      </c>
      <c r="P10" s="698">
        <v>771480</v>
      </c>
      <c r="Q10" s="699">
        <v>1.437315124857669</v>
      </c>
      <c r="R10" s="698">
        <v>4605682</v>
      </c>
      <c r="S10" s="699">
        <v>8.5806714352733948</v>
      </c>
      <c r="T10" s="698">
        <v>683754</v>
      </c>
      <c r="U10" s="698">
        <v>1274382</v>
      </c>
      <c r="V10" s="700">
        <v>407751</v>
      </c>
      <c r="W10" s="150"/>
      <c r="X10" s="373" t="s">
        <v>110</v>
      </c>
      <c r="Y10" s="152"/>
    </row>
    <row r="11" spans="1:25" ht="18" customHeight="1">
      <c r="A11" s="170"/>
      <c r="B11" s="376" t="s">
        <v>111</v>
      </c>
      <c r="C11" s="146"/>
      <c r="D11" s="701">
        <v>3772561</v>
      </c>
      <c r="E11" s="702">
        <v>10.536159668903219</v>
      </c>
      <c r="F11" s="703">
        <v>19610</v>
      </c>
      <c r="G11" s="704">
        <v>625731</v>
      </c>
      <c r="H11" s="704">
        <v>139700</v>
      </c>
      <c r="I11" s="704">
        <v>0</v>
      </c>
      <c r="J11" s="704">
        <v>30051</v>
      </c>
      <c r="K11" s="704">
        <v>1549131</v>
      </c>
      <c r="L11" s="704">
        <v>319860</v>
      </c>
      <c r="M11" s="704">
        <v>437973</v>
      </c>
      <c r="N11" s="704">
        <v>650505</v>
      </c>
      <c r="O11" s="704">
        <v>0</v>
      </c>
      <c r="P11" s="704">
        <v>614739</v>
      </c>
      <c r="Q11" s="705">
        <v>1.7168677348628414</v>
      </c>
      <c r="R11" s="704">
        <v>2751890</v>
      </c>
      <c r="S11" s="705">
        <v>7.6855887635105384</v>
      </c>
      <c r="T11" s="704">
        <v>575068</v>
      </c>
      <c r="U11" s="704">
        <v>613071</v>
      </c>
      <c r="V11" s="706">
        <v>387502</v>
      </c>
      <c r="W11" s="145"/>
      <c r="X11" s="380" t="s">
        <v>111</v>
      </c>
      <c r="Y11" s="181"/>
    </row>
    <row r="12" spans="1:25" ht="18" customHeight="1">
      <c r="A12" s="147"/>
      <c r="B12" s="370" t="s">
        <v>112</v>
      </c>
      <c r="C12" s="149"/>
      <c r="D12" s="689">
        <v>4330324</v>
      </c>
      <c r="E12" s="690">
        <v>5.3235793969484941</v>
      </c>
      <c r="F12" s="691">
        <v>244355</v>
      </c>
      <c r="G12" s="692">
        <v>843418</v>
      </c>
      <c r="H12" s="692">
        <v>0</v>
      </c>
      <c r="I12" s="692">
        <v>793</v>
      </c>
      <c r="J12" s="692">
        <v>140769</v>
      </c>
      <c r="K12" s="692">
        <v>505551</v>
      </c>
      <c r="L12" s="692">
        <v>843022</v>
      </c>
      <c r="M12" s="692">
        <v>1021082</v>
      </c>
      <c r="N12" s="692">
        <v>731334</v>
      </c>
      <c r="O12" s="692">
        <v>0</v>
      </c>
      <c r="P12" s="692">
        <v>1399155</v>
      </c>
      <c r="Q12" s="693">
        <v>1.720082084189883</v>
      </c>
      <c r="R12" s="692">
        <v>9075430</v>
      </c>
      <c r="S12" s="693">
        <v>11.157080201492608</v>
      </c>
      <c r="T12" s="692">
        <v>1903825</v>
      </c>
      <c r="U12" s="692">
        <v>1569514</v>
      </c>
      <c r="V12" s="694">
        <v>3292783</v>
      </c>
      <c r="W12" s="147"/>
      <c r="X12" s="370" t="s">
        <v>112</v>
      </c>
      <c r="Y12" s="149"/>
    </row>
    <row r="13" spans="1:25" ht="18" customHeight="1">
      <c r="A13" s="147"/>
      <c r="B13" s="370" t="s">
        <v>113</v>
      </c>
      <c r="C13" s="149"/>
      <c r="D13" s="689">
        <v>2380519</v>
      </c>
      <c r="E13" s="690">
        <v>7.3928748224388814</v>
      </c>
      <c r="F13" s="691">
        <v>6191</v>
      </c>
      <c r="G13" s="692">
        <v>1074866</v>
      </c>
      <c r="H13" s="692">
        <v>98</v>
      </c>
      <c r="I13" s="692">
        <v>0</v>
      </c>
      <c r="J13" s="692">
        <v>57383</v>
      </c>
      <c r="K13" s="692">
        <v>465760</v>
      </c>
      <c r="L13" s="692">
        <v>462933</v>
      </c>
      <c r="M13" s="692">
        <v>234928</v>
      </c>
      <c r="N13" s="692">
        <v>78360</v>
      </c>
      <c r="O13" s="692">
        <v>0</v>
      </c>
      <c r="P13" s="692">
        <v>664163</v>
      </c>
      <c r="Q13" s="693">
        <v>2.062606482324012</v>
      </c>
      <c r="R13" s="692">
        <v>4374833</v>
      </c>
      <c r="S13" s="693">
        <v>13.586361939591642</v>
      </c>
      <c r="T13" s="692">
        <v>1075211</v>
      </c>
      <c r="U13" s="692">
        <v>317884</v>
      </c>
      <c r="V13" s="694">
        <v>986107</v>
      </c>
      <c r="W13" s="147"/>
      <c r="X13" s="370" t="s">
        <v>113</v>
      </c>
      <c r="Y13" s="149"/>
    </row>
    <row r="14" spans="1:25" ht="18" customHeight="1">
      <c r="A14" s="147"/>
      <c r="B14" s="370" t="s">
        <v>36</v>
      </c>
      <c r="C14" s="149"/>
      <c r="D14" s="689">
        <v>4964736</v>
      </c>
      <c r="E14" s="690">
        <v>6.4716539584128565</v>
      </c>
      <c r="F14" s="691">
        <v>226345</v>
      </c>
      <c r="G14" s="692">
        <v>1886047</v>
      </c>
      <c r="H14" s="692">
        <v>25450</v>
      </c>
      <c r="I14" s="692">
        <v>6553</v>
      </c>
      <c r="J14" s="692">
        <v>168087</v>
      </c>
      <c r="K14" s="692">
        <v>1203317</v>
      </c>
      <c r="L14" s="692">
        <v>907451</v>
      </c>
      <c r="M14" s="692">
        <v>324195</v>
      </c>
      <c r="N14" s="692">
        <v>217291</v>
      </c>
      <c r="O14" s="692">
        <v>0</v>
      </c>
      <c r="P14" s="692">
        <v>2953973</v>
      </c>
      <c r="Q14" s="693">
        <v>3.8505755509446424</v>
      </c>
      <c r="R14" s="692">
        <v>8629191</v>
      </c>
      <c r="S14" s="693">
        <v>11.248360052387598</v>
      </c>
      <c r="T14" s="692">
        <v>1331467</v>
      </c>
      <c r="U14" s="692">
        <v>3140338</v>
      </c>
      <c r="V14" s="694">
        <v>971662</v>
      </c>
      <c r="W14" s="147"/>
      <c r="X14" s="370" t="s">
        <v>36</v>
      </c>
      <c r="Y14" s="149"/>
    </row>
    <row r="15" spans="1:25" ht="18" customHeight="1">
      <c r="A15" s="150"/>
      <c r="B15" s="151" t="s">
        <v>37</v>
      </c>
      <c r="C15" s="152"/>
      <c r="D15" s="695">
        <v>3752544</v>
      </c>
      <c r="E15" s="696">
        <v>8.3165797678304116</v>
      </c>
      <c r="F15" s="697">
        <v>604341</v>
      </c>
      <c r="G15" s="698">
        <v>1004547</v>
      </c>
      <c r="H15" s="698">
        <v>0</v>
      </c>
      <c r="I15" s="698">
        <v>576203</v>
      </c>
      <c r="J15" s="698">
        <v>356002</v>
      </c>
      <c r="K15" s="698">
        <v>171895</v>
      </c>
      <c r="L15" s="698">
        <v>335778</v>
      </c>
      <c r="M15" s="698">
        <v>85202</v>
      </c>
      <c r="N15" s="698">
        <v>372336</v>
      </c>
      <c r="O15" s="698">
        <v>246240</v>
      </c>
      <c r="P15" s="698">
        <v>904800</v>
      </c>
      <c r="Q15" s="699">
        <v>2.0052639952877183</v>
      </c>
      <c r="R15" s="698">
        <v>4543945</v>
      </c>
      <c r="S15" s="699">
        <v>10.070523104628261</v>
      </c>
      <c r="T15" s="698">
        <v>1084389</v>
      </c>
      <c r="U15" s="698">
        <v>798093</v>
      </c>
      <c r="V15" s="700">
        <v>856458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701">
        <v>2652308</v>
      </c>
      <c r="E16" s="702">
        <v>8.2754767253660138</v>
      </c>
      <c r="F16" s="703">
        <v>497605</v>
      </c>
      <c r="G16" s="704">
        <v>1341527</v>
      </c>
      <c r="H16" s="704">
        <v>7149</v>
      </c>
      <c r="I16" s="704">
        <v>1681</v>
      </c>
      <c r="J16" s="704">
        <v>0</v>
      </c>
      <c r="K16" s="704">
        <v>36224</v>
      </c>
      <c r="L16" s="704">
        <v>620589</v>
      </c>
      <c r="M16" s="704">
        <v>74720</v>
      </c>
      <c r="N16" s="704">
        <v>72813</v>
      </c>
      <c r="O16" s="704">
        <v>0</v>
      </c>
      <c r="P16" s="704">
        <v>653802</v>
      </c>
      <c r="Q16" s="705">
        <v>2.039930217002607</v>
      </c>
      <c r="R16" s="704">
        <v>4167785</v>
      </c>
      <c r="S16" s="705">
        <v>13.003922532311329</v>
      </c>
      <c r="T16" s="704">
        <v>655083</v>
      </c>
      <c r="U16" s="704">
        <v>2035314</v>
      </c>
      <c r="V16" s="706">
        <v>326523</v>
      </c>
      <c r="W16" s="145"/>
      <c r="X16" s="153" t="s">
        <v>38</v>
      </c>
      <c r="Y16" s="181"/>
    </row>
    <row r="17" spans="1:36" ht="18" customHeight="1">
      <c r="A17" s="147"/>
      <c r="B17" s="148" t="s">
        <v>114</v>
      </c>
      <c r="C17" s="149"/>
      <c r="D17" s="689">
        <v>244136</v>
      </c>
      <c r="E17" s="690">
        <v>3.8012375166211498</v>
      </c>
      <c r="F17" s="691">
        <v>48600</v>
      </c>
      <c r="G17" s="692">
        <v>175114</v>
      </c>
      <c r="H17" s="692">
        <v>4833</v>
      </c>
      <c r="I17" s="692">
        <v>150</v>
      </c>
      <c r="J17" s="692">
        <v>0</v>
      </c>
      <c r="K17" s="692">
        <v>0</v>
      </c>
      <c r="L17" s="692">
        <v>0</v>
      </c>
      <c r="M17" s="692">
        <v>0</v>
      </c>
      <c r="N17" s="692">
        <v>15439</v>
      </c>
      <c r="O17" s="692">
        <v>0</v>
      </c>
      <c r="P17" s="692">
        <v>214286</v>
      </c>
      <c r="Q17" s="693">
        <v>3.3364681263176252</v>
      </c>
      <c r="R17" s="692">
        <v>1289666</v>
      </c>
      <c r="S17" s="693">
        <v>20.080310905031343</v>
      </c>
      <c r="T17" s="692">
        <v>518609</v>
      </c>
      <c r="U17" s="692">
        <v>279635</v>
      </c>
      <c r="V17" s="694">
        <v>30315</v>
      </c>
      <c r="W17" s="147"/>
      <c r="X17" s="148" t="s">
        <v>114</v>
      </c>
      <c r="Y17" s="149"/>
    </row>
    <row r="18" spans="1:36" ht="18" customHeight="1">
      <c r="A18" s="147"/>
      <c r="B18" s="148" t="s">
        <v>115</v>
      </c>
      <c r="C18" s="149"/>
      <c r="D18" s="689">
        <v>619551</v>
      </c>
      <c r="E18" s="690">
        <v>12.230178476815702</v>
      </c>
      <c r="F18" s="691">
        <v>24017</v>
      </c>
      <c r="G18" s="692">
        <v>426358</v>
      </c>
      <c r="H18" s="692">
        <v>66692</v>
      </c>
      <c r="I18" s="692">
        <v>0</v>
      </c>
      <c r="J18" s="692">
        <v>0</v>
      </c>
      <c r="K18" s="692">
        <v>0</v>
      </c>
      <c r="L18" s="692">
        <v>34273</v>
      </c>
      <c r="M18" s="692">
        <v>0</v>
      </c>
      <c r="N18" s="692">
        <v>68211</v>
      </c>
      <c r="O18" s="692">
        <v>0</v>
      </c>
      <c r="P18" s="692">
        <v>147905</v>
      </c>
      <c r="Q18" s="693">
        <v>2.9197024096699487</v>
      </c>
      <c r="R18" s="692">
        <v>335339</v>
      </c>
      <c r="S18" s="693">
        <v>6.619722702791055</v>
      </c>
      <c r="T18" s="692">
        <v>88183</v>
      </c>
      <c r="U18" s="692">
        <v>46679</v>
      </c>
      <c r="V18" s="694">
        <v>41690</v>
      </c>
      <c r="W18" s="147"/>
      <c r="X18" s="148" t="s">
        <v>115</v>
      </c>
      <c r="Y18" s="149"/>
    </row>
    <row r="19" spans="1:36" ht="18" customHeight="1">
      <c r="A19" s="147"/>
      <c r="B19" s="148" t="s">
        <v>116</v>
      </c>
      <c r="C19" s="149"/>
      <c r="D19" s="689">
        <v>197692</v>
      </c>
      <c r="E19" s="690">
        <v>5.6957575981081368</v>
      </c>
      <c r="F19" s="691">
        <v>22813</v>
      </c>
      <c r="G19" s="692">
        <v>20750</v>
      </c>
      <c r="H19" s="692">
        <v>4391</v>
      </c>
      <c r="I19" s="692">
        <v>0</v>
      </c>
      <c r="J19" s="692">
        <v>0</v>
      </c>
      <c r="K19" s="692">
        <v>0</v>
      </c>
      <c r="L19" s="692">
        <v>0</v>
      </c>
      <c r="M19" s="692">
        <v>0</v>
      </c>
      <c r="N19" s="692">
        <v>149738</v>
      </c>
      <c r="O19" s="692">
        <v>0</v>
      </c>
      <c r="P19" s="692">
        <v>89261</v>
      </c>
      <c r="Q19" s="693">
        <v>2.5717227756547074</v>
      </c>
      <c r="R19" s="692">
        <v>360856</v>
      </c>
      <c r="S19" s="693">
        <v>10.396719664037542</v>
      </c>
      <c r="T19" s="692">
        <v>87657</v>
      </c>
      <c r="U19" s="692">
        <v>87304</v>
      </c>
      <c r="V19" s="694">
        <v>34083</v>
      </c>
      <c r="W19" s="147"/>
      <c r="X19" s="148" t="s">
        <v>116</v>
      </c>
      <c r="Y19" s="149"/>
    </row>
    <row r="20" spans="1:36" ht="18" customHeight="1">
      <c r="A20" s="150"/>
      <c r="B20" s="151" t="s">
        <v>117</v>
      </c>
      <c r="C20" s="152"/>
      <c r="D20" s="695">
        <v>362446</v>
      </c>
      <c r="E20" s="696">
        <v>4.0709358145218717</v>
      </c>
      <c r="F20" s="697">
        <v>11161</v>
      </c>
      <c r="G20" s="698">
        <v>238264</v>
      </c>
      <c r="H20" s="698">
        <v>48901</v>
      </c>
      <c r="I20" s="698">
        <v>21715</v>
      </c>
      <c r="J20" s="698">
        <v>0</v>
      </c>
      <c r="K20" s="698">
        <v>0</v>
      </c>
      <c r="L20" s="698">
        <v>0</v>
      </c>
      <c r="M20" s="698">
        <v>0</v>
      </c>
      <c r="N20" s="698">
        <v>42405</v>
      </c>
      <c r="O20" s="698">
        <v>0</v>
      </c>
      <c r="P20" s="698">
        <v>222305</v>
      </c>
      <c r="Q20" s="699">
        <v>2.4968943959852905</v>
      </c>
      <c r="R20" s="698">
        <v>1724530</v>
      </c>
      <c r="S20" s="699">
        <v>19.369646623820937</v>
      </c>
      <c r="T20" s="698">
        <v>138067</v>
      </c>
      <c r="U20" s="698">
        <v>1061863</v>
      </c>
      <c r="V20" s="700">
        <v>54167</v>
      </c>
      <c r="W20" s="150"/>
      <c r="X20" s="151" t="s">
        <v>117</v>
      </c>
      <c r="Y20" s="152"/>
    </row>
    <row r="21" spans="1:36" ht="18" customHeight="1">
      <c r="A21" s="170"/>
      <c r="B21" s="144" t="s">
        <v>118</v>
      </c>
      <c r="C21" s="146"/>
      <c r="D21" s="701">
        <v>1039624</v>
      </c>
      <c r="E21" s="702">
        <v>10.570123821932704</v>
      </c>
      <c r="F21" s="703">
        <v>15722</v>
      </c>
      <c r="G21" s="704">
        <v>604513</v>
      </c>
      <c r="H21" s="704">
        <v>41</v>
      </c>
      <c r="I21" s="704">
        <v>44042</v>
      </c>
      <c r="J21" s="704">
        <v>0</v>
      </c>
      <c r="K21" s="704">
        <v>2559</v>
      </c>
      <c r="L21" s="704">
        <v>172563</v>
      </c>
      <c r="M21" s="704">
        <v>17080</v>
      </c>
      <c r="N21" s="704">
        <v>183104</v>
      </c>
      <c r="O21" s="704">
        <v>0</v>
      </c>
      <c r="P21" s="704">
        <v>299633</v>
      </c>
      <c r="Q21" s="705">
        <v>3.0464455525624281</v>
      </c>
      <c r="R21" s="704">
        <v>1146510</v>
      </c>
      <c r="S21" s="705">
        <v>11.656861195089826</v>
      </c>
      <c r="T21" s="704">
        <v>436807</v>
      </c>
      <c r="U21" s="704">
        <v>154729</v>
      </c>
      <c r="V21" s="706">
        <v>46716</v>
      </c>
      <c r="W21" s="145"/>
      <c r="X21" s="144" t="s">
        <v>118</v>
      </c>
      <c r="Y21" s="146"/>
    </row>
    <row r="22" spans="1:36" ht="18" customHeight="1">
      <c r="A22" s="147"/>
      <c r="B22" s="148" t="s">
        <v>119</v>
      </c>
      <c r="C22" s="149"/>
      <c r="D22" s="689">
        <v>1192406</v>
      </c>
      <c r="E22" s="690">
        <v>7.618138694404287</v>
      </c>
      <c r="F22" s="691">
        <v>612079</v>
      </c>
      <c r="G22" s="692">
        <v>149697</v>
      </c>
      <c r="H22" s="692">
        <v>58445</v>
      </c>
      <c r="I22" s="692">
        <v>0</v>
      </c>
      <c r="J22" s="692">
        <v>0</v>
      </c>
      <c r="K22" s="692">
        <v>0</v>
      </c>
      <c r="L22" s="692">
        <v>0</v>
      </c>
      <c r="M22" s="692">
        <v>0</v>
      </c>
      <c r="N22" s="692">
        <v>372185</v>
      </c>
      <c r="O22" s="692">
        <v>0</v>
      </c>
      <c r="P22" s="692">
        <v>259817</v>
      </c>
      <c r="Q22" s="693">
        <v>1.6599396020852282</v>
      </c>
      <c r="R22" s="692">
        <v>1420813</v>
      </c>
      <c r="S22" s="693">
        <v>9.0774035796638373</v>
      </c>
      <c r="T22" s="692">
        <v>178384</v>
      </c>
      <c r="U22" s="692">
        <v>496505</v>
      </c>
      <c r="V22" s="694">
        <v>143741</v>
      </c>
      <c r="W22" s="147"/>
      <c r="X22" s="148" t="s">
        <v>119</v>
      </c>
      <c r="Y22" s="149"/>
    </row>
    <row r="23" spans="1:36" ht="18" customHeight="1">
      <c r="A23" s="147"/>
      <c r="B23" s="148" t="s">
        <v>120</v>
      </c>
      <c r="C23" s="149"/>
      <c r="D23" s="689">
        <v>428787</v>
      </c>
      <c r="E23" s="690">
        <v>4.6890824287602566</v>
      </c>
      <c r="F23" s="691">
        <v>43496</v>
      </c>
      <c r="G23" s="692">
        <v>245055</v>
      </c>
      <c r="H23" s="692">
        <v>694</v>
      </c>
      <c r="I23" s="692">
        <v>0</v>
      </c>
      <c r="J23" s="692">
        <v>0</v>
      </c>
      <c r="K23" s="692">
        <v>0</v>
      </c>
      <c r="L23" s="692">
        <v>95799</v>
      </c>
      <c r="M23" s="692">
        <v>0</v>
      </c>
      <c r="N23" s="692">
        <v>43743</v>
      </c>
      <c r="O23" s="692">
        <v>0</v>
      </c>
      <c r="P23" s="692">
        <v>176523</v>
      </c>
      <c r="Q23" s="693">
        <v>1.9304011025801779</v>
      </c>
      <c r="R23" s="692">
        <v>1523870</v>
      </c>
      <c r="S23" s="693">
        <v>16.664572481709783</v>
      </c>
      <c r="T23" s="692">
        <v>384479</v>
      </c>
      <c r="U23" s="692">
        <v>146779</v>
      </c>
      <c r="V23" s="694">
        <v>65165</v>
      </c>
      <c r="W23" s="147"/>
      <c r="X23" s="148" t="s">
        <v>120</v>
      </c>
      <c r="Y23" s="149"/>
    </row>
    <row r="24" spans="1:36" ht="18" customHeight="1">
      <c r="A24" s="147"/>
      <c r="B24" s="148" t="s">
        <v>121</v>
      </c>
      <c r="C24" s="149"/>
      <c r="D24" s="689">
        <v>491531</v>
      </c>
      <c r="E24" s="690">
        <v>4.1872444898400767</v>
      </c>
      <c r="F24" s="691">
        <v>75653</v>
      </c>
      <c r="G24" s="692">
        <v>212339</v>
      </c>
      <c r="H24" s="692">
        <v>2995</v>
      </c>
      <c r="I24" s="692">
        <v>0</v>
      </c>
      <c r="J24" s="692">
        <v>0</v>
      </c>
      <c r="K24" s="692">
        <v>26919</v>
      </c>
      <c r="L24" s="692">
        <v>105169</v>
      </c>
      <c r="M24" s="692">
        <v>0</v>
      </c>
      <c r="N24" s="692">
        <v>68456</v>
      </c>
      <c r="O24" s="692">
        <v>0</v>
      </c>
      <c r="P24" s="692">
        <v>238720</v>
      </c>
      <c r="Q24" s="693">
        <v>2.033603179890227</v>
      </c>
      <c r="R24" s="692">
        <v>2114185</v>
      </c>
      <c r="S24" s="693">
        <v>18.010277056284433</v>
      </c>
      <c r="T24" s="692">
        <v>403483</v>
      </c>
      <c r="U24" s="692">
        <v>610344</v>
      </c>
      <c r="V24" s="694">
        <v>137212</v>
      </c>
      <c r="W24" s="147"/>
      <c r="X24" s="148" t="s">
        <v>121</v>
      </c>
      <c r="Y24" s="149"/>
    </row>
    <row r="25" spans="1:36" ht="18" customHeight="1">
      <c r="A25" s="150"/>
      <c r="B25" s="151" t="s">
        <v>122</v>
      </c>
      <c r="C25" s="152"/>
      <c r="D25" s="695">
        <v>476441</v>
      </c>
      <c r="E25" s="696">
        <v>6.6019727169657481</v>
      </c>
      <c r="F25" s="697">
        <v>138921</v>
      </c>
      <c r="G25" s="698">
        <v>259845</v>
      </c>
      <c r="H25" s="698">
        <v>11330</v>
      </c>
      <c r="I25" s="698">
        <v>7403</v>
      </c>
      <c r="J25" s="698">
        <v>0</v>
      </c>
      <c r="K25" s="698">
        <v>0</v>
      </c>
      <c r="L25" s="698">
        <v>0</v>
      </c>
      <c r="M25" s="698">
        <v>0</v>
      </c>
      <c r="N25" s="698">
        <v>47085</v>
      </c>
      <c r="O25" s="698">
        <v>11857</v>
      </c>
      <c r="P25" s="698">
        <v>110067</v>
      </c>
      <c r="Q25" s="699">
        <v>1.5251821968266144</v>
      </c>
      <c r="R25" s="698">
        <v>604696</v>
      </c>
      <c r="S25" s="699">
        <v>8.3791833491624779</v>
      </c>
      <c r="T25" s="698">
        <v>139312</v>
      </c>
      <c r="U25" s="698">
        <v>103782</v>
      </c>
      <c r="V25" s="700">
        <v>59624</v>
      </c>
      <c r="W25" s="150"/>
      <c r="X25" s="151" t="s">
        <v>122</v>
      </c>
      <c r="Y25" s="152"/>
    </row>
    <row r="26" spans="1:36" ht="18" customHeight="1">
      <c r="A26" s="170"/>
      <c r="B26" s="144" t="s">
        <v>123</v>
      </c>
      <c r="C26" s="146"/>
      <c r="D26" s="701">
        <v>1550590</v>
      </c>
      <c r="E26" s="702">
        <v>7.4033271356845827</v>
      </c>
      <c r="F26" s="703">
        <v>33720</v>
      </c>
      <c r="G26" s="704">
        <v>633838</v>
      </c>
      <c r="H26" s="704">
        <v>0</v>
      </c>
      <c r="I26" s="704">
        <v>0</v>
      </c>
      <c r="J26" s="704">
        <v>0</v>
      </c>
      <c r="K26" s="704">
        <v>283398</v>
      </c>
      <c r="L26" s="704">
        <v>197002</v>
      </c>
      <c r="M26" s="704">
        <v>297032</v>
      </c>
      <c r="N26" s="704">
        <v>105600</v>
      </c>
      <c r="O26" s="704">
        <v>0</v>
      </c>
      <c r="P26" s="704">
        <v>616197</v>
      </c>
      <c r="Q26" s="705">
        <v>2.9420465571346601</v>
      </c>
      <c r="R26" s="704">
        <v>3633202</v>
      </c>
      <c r="S26" s="705">
        <v>17.346805381192642</v>
      </c>
      <c r="T26" s="704">
        <v>345903</v>
      </c>
      <c r="U26" s="704">
        <v>817141</v>
      </c>
      <c r="V26" s="706">
        <v>445175</v>
      </c>
      <c r="W26" s="145"/>
      <c r="X26" s="144" t="s">
        <v>123</v>
      </c>
      <c r="Y26" s="181"/>
    </row>
    <row r="27" spans="1:36" ht="18" customHeight="1">
      <c r="A27" s="147"/>
      <c r="B27" s="148" t="s">
        <v>124</v>
      </c>
      <c r="C27" s="149"/>
      <c r="D27" s="689">
        <v>5980276</v>
      </c>
      <c r="E27" s="690">
        <v>36.90451102267739</v>
      </c>
      <c r="F27" s="691">
        <v>57210</v>
      </c>
      <c r="G27" s="692">
        <v>402710</v>
      </c>
      <c r="H27" s="692">
        <v>0</v>
      </c>
      <c r="I27" s="692">
        <v>0</v>
      </c>
      <c r="J27" s="692">
        <v>25</v>
      </c>
      <c r="K27" s="692">
        <v>4123288</v>
      </c>
      <c r="L27" s="692">
        <v>62928</v>
      </c>
      <c r="M27" s="692">
        <v>34503</v>
      </c>
      <c r="N27" s="692">
        <v>1299612</v>
      </c>
      <c r="O27" s="692">
        <v>0</v>
      </c>
      <c r="P27" s="692">
        <v>298746</v>
      </c>
      <c r="Q27" s="693">
        <v>1.8435729471316675</v>
      </c>
      <c r="R27" s="692">
        <v>2147351</v>
      </c>
      <c r="S27" s="693">
        <v>13.251384827231606</v>
      </c>
      <c r="T27" s="692">
        <v>286229</v>
      </c>
      <c r="U27" s="692">
        <v>261962</v>
      </c>
      <c r="V27" s="694">
        <v>309400</v>
      </c>
      <c r="W27" s="147"/>
      <c r="X27" s="148" t="s">
        <v>124</v>
      </c>
      <c r="Y27" s="149"/>
    </row>
    <row r="28" spans="1:36" ht="18" customHeight="1">
      <c r="A28" s="147"/>
      <c r="B28" s="148" t="s">
        <v>125</v>
      </c>
      <c r="C28" s="149"/>
      <c r="D28" s="689">
        <v>1469383</v>
      </c>
      <c r="E28" s="690">
        <v>7.1501813356405188</v>
      </c>
      <c r="F28" s="691">
        <v>47872</v>
      </c>
      <c r="G28" s="692">
        <v>426582</v>
      </c>
      <c r="H28" s="692">
        <v>192</v>
      </c>
      <c r="I28" s="692">
        <v>0</v>
      </c>
      <c r="J28" s="692">
        <v>0</v>
      </c>
      <c r="K28" s="692">
        <v>667924</v>
      </c>
      <c r="L28" s="692">
        <v>125907</v>
      </c>
      <c r="M28" s="692">
        <v>127885</v>
      </c>
      <c r="N28" s="692">
        <v>73021</v>
      </c>
      <c r="O28" s="692">
        <v>0</v>
      </c>
      <c r="P28" s="692">
        <v>504129</v>
      </c>
      <c r="Q28" s="693">
        <v>2.4531478631201797</v>
      </c>
      <c r="R28" s="692">
        <v>5521350</v>
      </c>
      <c r="S28" s="693">
        <v>26.867504059553418</v>
      </c>
      <c r="T28" s="692">
        <v>436859</v>
      </c>
      <c r="U28" s="692">
        <v>456506</v>
      </c>
      <c r="V28" s="694">
        <v>2080107</v>
      </c>
      <c r="W28" s="147"/>
      <c r="X28" s="148" t="s">
        <v>125</v>
      </c>
      <c r="Y28" s="149"/>
    </row>
    <row r="29" spans="1:36" ht="18" customHeight="1">
      <c r="A29" s="147"/>
      <c r="B29" s="148" t="s">
        <v>126</v>
      </c>
      <c r="C29" s="149"/>
      <c r="D29" s="689">
        <v>616518</v>
      </c>
      <c r="E29" s="690">
        <v>6.4905185399170504</v>
      </c>
      <c r="F29" s="691">
        <v>49862</v>
      </c>
      <c r="G29" s="692">
        <v>228544</v>
      </c>
      <c r="H29" s="692">
        <v>0</v>
      </c>
      <c r="I29" s="692">
        <v>0</v>
      </c>
      <c r="J29" s="692">
        <v>0</v>
      </c>
      <c r="K29" s="692">
        <v>96448</v>
      </c>
      <c r="L29" s="692">
        <v>195000</v>
      </c>
      <c r="M29" s="692">
        <v>46664</v>
      </c>
      <c r="N29" s="692">
        <v>0</v>
      </c>
      <c r="O29" s="692">
        <v>0</v>
      </c>
      <c r="P29" s="692">
        <v>282058</v>
      </c>
      <c r="Q29" s="693">
        <v>2.9694229176308289</v>
      </c>
      <c r="R29" s="692">
        <v>1224201</v>
      </c>
      <c r="S29" s="693">
        <v>12.888024821797568</v>
      </c>
      <c r="T29" s="692">
        <v>100604</v>
      </c>
      <c r="U29" s="692">
        <v>356556</v>
      </c>
      <c r="V29" s="694">
        <v>100064</v>
      </c>
      <c r="W29" s="147"/>
      <c r="X29" s="148" t="s">
        <v>126</v>
      </c>
      <c r="Y29" s="149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</row>
    <row r="30" spans="1:36" ht="18" customHeight="1">
      <c r="A30" s="150"/>
      <c r="B30" s="151" t="s">
        <v>127</v>
      </c>
      <c r="C30" s="152"/>
      <c r="D30" s="695">
        <v>690090</v>
      </c>
      <c r="E30" s="696">
        <v>6.2485189998566648</v>
      </c>
      <c r="F30" s="697">
        <v>58337</v>
      </c>
      <c r="G30" s="698">
        <v>256926</v>
      </c>
      <c r="H30" s="698">
        <v>9241</v>
      </c>
      <c r="I30" s="698">
        <v>0</v>
      </c>
      <c r="J30" s="698">
        <v>0</v>
      </c>
      <c r="K30" s="698">
        <v>203800</v>
      </c>
      <c r="L30" s="698">
        <v>139291</v>
      </c>
      <c r="M30" s="698">
        <v>22495</v>
      </c>
      <c r="N30" s="698">
        <v>0</v>
      </c>
      <c r="O30" s="698">
        <v>0</v>
      </c>
      <c r="P30" s="698">
        <v>322832</v>
      </c>
      <c r="Q30" s="699">
        <v>2.9231287017080767</v>
      </c>
      <c r="R30" s="698">
        <v>1243473</v>
      </c>
      <c r="S30" s="699">
        <v>11.259204837497668</v>
      </c>
      <c r="T30" s="698">
        <v>273620</v>
      </c>
      <c r="U30" s="698">
        <v>303169</v>
      </c>
      <c r="V30" s="700">
        <v>77828</v>
      </c>
      <c r="W30" s="150"/>
      <c r="X30" s="151" t="s">
        <v>127</v>
      </c>
      <c r="Y30" s="152"/>
    </row>
    <row r="31" spans="1:36" ht="18" customHeight="1">
      <c r="A31" s="170"/>
      <c r="B31" s="144" t="s">
        <v>128</v>
      </c>
      <c r="C31" s="146"/>
      <c r="D31" s="701">
        <v>1773829</v>
      </c>
      <c r="E31" s="702">
        <v>11.008431695250284</v>
      </c>
      <c r="F31" s="703">
        <v>20801</v>
      </c>
      <c r="G31" s="704">
        <v>630952</v>
      </c>
      <c r="H31" s="704">
        <v>323</v>
      </c>
      <c r="I31" s="704">
        <v>0</v>
      </c>
      <c r="J31" s="704">
        <v>237323</v>
      </c>
      <c r="K31" s="704">
        <v>159841</v>
      </c>
      <c r="L31" s="704">
        <v>268811</v>
      </c>
      <c r="M31" s="704">
        <v>455352</v>
      </c>
      <c r="N31" s="704">
        <v>426</v>
      </c>
      <c r="O31" s="704">
        <v>0</v>
      </c>
      <c r="P31" s="704">
        <v>555455</v>
      </c>
      <c r="Q31" s="705">
        <v>3.4471690491503106</v>
      </c>
      <c r="R31" s="704">
        <v>1808329</v>
      </c>
      <c r="S31" s="705">
        <v>11.222539646741739</v>
      </c>
      <c r="T31" s="704">
        <v>422436</v>
      </c>
      <c r="U31" s="704">
        <v>310718</v>
      </c>
      <c r="V31" s="706">
        <v>129210</v>
      </c>
      <c r="W31" s="145"/>
      <c r="X31" s="153" t="s">
        <v>128</v>
      </c>
      <c r="Y31" s="181"/>
    </row>
    <row r="32" spans="1:36" ht="18" customHeight="1">
      <c r="A32" s="147"/>
      <c r="B32" s="148" t="s">
        <v>129</v>
      </c>
      <c r="C32" s="149"/>
      <c r="D32" s="689">
        <v>820066</v>
      </c>
      <c r="E32" s="690">
        <v>8.2651579868663099</v>
      </c>
      <c r="F32" s="691">
        <v>19928</v>
      </c>
      <c r="G32" s="692">
        <v>229553</v>
      </c>
      <c r="H32" s="692">
        <v>0</v>
      </c>
      <c r="I32" s="692">
        <v>0</v>
      </c>
      <c r="J32" s="692">
        <v>0</v>
      </c>
      <c r="K32" s="692">
        <v>320114</v>
      </c>
      <c r="L32" s="692">
        <v>148957</v>
      </c>
      <c r="M32" s="692">
        <v>15866</v>
      </c>
      <c r="N32" s="692">
        <v>85648</v>
      </c>
      <c r="O32" s="692">
        <v>0</v>
      </c>
      <c r="P32" s="692">
        <v>298705</v>
      </c>
      <c r="Q32" s="693">
        <v>3.0105430739317338</v>
      </c>
      <c r="R32" s="692">
        <v>1061257</v>
      </c>
      <c r="S32" s="693">
        <v>10.696037599007616</v>
      </c>
      <c r="T32" s="692">
        <v>324781</v>
      </c>
      <c r="U32" s="692">
        <v>120600</v>
      </c>
      <c r="V32" s="694">
        <v>68283</v>
      </c>
      <c r="W32" s="147"/>
      <c r="X32" s="148" t="s">
        <v>129</v>
      </c>
      <c r="Y32" s="149"/>
    </row>
    <row r="33" spans="1:30" ht="18" customHeight="1">
      <c r="A33" s="147"/>
      <c r="B33" s="148" t="s">
        <v>130</v>
      </c>
      <c r="C33" s="149"/>
      <c r="D33" s="689">
        <v>938625</v>
      </c>
      <c r="E33" s="690">
        <v>5.080214757571258</v>
      </c>
      <c r="F33" s="691">
        <v>65902</v>
      </c>
      <c r="G33" s="692">
        <v>201341</v>
      </c>
      <c r="H33" s="692">
        <v>25585</v>
      </c>
      <c r="I33" s="692">
        <v>0</v>
      </c>
      <c r="J33" s="692">
        <v>92867</v>
      </c>
      <c r="K33" s="692">
        <v>167761</v>
      </c>
      <c r="L33" s="692">
        <v>202805</v>
      </c>
      <c r="M33" s="692">
        <v>182364</v>
      </c>
      <c r="N33" s="692">
        <v>0</v>
      </c>
      <c r="O33" s="692">
        <v>0</v>
      </c>
      <c r="P33" s="692">
        <v>629072</v>
      </c>
      <c r="Q33" s="693">
        <v>3.4047898340390108</v>
      </c>
      <c r="R33" s="692">
        <v>2383027</v>
      </c>
      <c r="S33" s="693">
        <v>12.897897385101359</v>
      </c>
      <c r="T33" s="692">
        <v>369914</v>
      </c>
      <c r="U33" s="692">
        <v>641119</v>
      </c>
      <c r="V33" s="694">
        <v>209816</v>
      </c>
      <c r="W33" s="147"/>
      <c r="X33" s="148" t="s">
        <v>130</v>
      </c>
      <c r="Y33" s="149"/>
    </row>
    <row r="34" spans="1:30" ht="18" customHeight="1">
      <c r="A34" s="147"/>
      <c r="B34" s="148" t="s">
        <v>131</v>
      </c>
      <c r="C34" s="149"/>
      <c r="D34" s="689">
        <v>63615</v>
      </c>
      <c r="E34" s="690">
        <v>3.9351277656157113</v>
      </c>
      <c r="F34" s="691">
        <v>9047</v>
      </c>
      <c r="G34" s="692">
        <v>23988</v>
      </c>
      <c r="H34" s="692">
        <v>5581</v>
      </c>
      <c r="I34" s="692">
        <v>9742</v>
      </c>
      <c r="J34" s="692">
        <v>0</v>
      </c>
      <c r="K34" s="692">
        <v>0</v>
      </c>
      <c r="L34" s="692">
        <v>4543</v>
      </c>
      <c r="M34" s="692">
        <v>0</v>
      </c>
      <c r="N34" s="692">
        <v>10714</v>
      </c>
      <c r="O34" s="692">
        <v>0</v>
      </c>
      <c r="P34" s="692">
        <v>142027</v>
      </c>
      <c r="Q34" s="693">
        <v>8.7855755901454469</v>
      </c>
      <c r="R34" s="692">
        <v>212615</v>
      </c>
      <c r="S34" s="693">
        <v>13.152042598229734</v>
      </c>
      <c r="T34" s="692">
        <v>79704</v>
      </c>
      <c r="U34" s="692">
        <v>52910</v>
      </c>
      <c r="V34" s="694">
        <v>13901</v>
      </c>
      <c r="W34" s="147"/>
      <c r="X34" s="148" t="s">
        <v>131</v>
      </c>
      <c r="Y34" s="149"/>
    </row>
    <row r="35" spans="1:30" ht="18" customHeight="1">
      <c r="A35" s="150"/>
      <c r="B35" s="151" t="s">
        <v>132</v>
      </c>
      <c r="C35" s="152"/>
      <c r="D35" s="695">
        <v>193705</v>
      </c>
      <c r="E35" s="696">
        <v>9.1362094906588549</v>
      </c>
      <c r="F35" s="697">
        <v>19964</v>
      </c>
      <c r="G35" s="698">
        <v>31967</v>
      </c>
      <c r="H35" s="698">
        <v>13007</v>
      </c>
      <c r="I35" s="698">
        <v>11647</v>
      </c>
      <c r="J35" s="698">
        <v>0</v>
      </c>
      <c r="K35" s="698">
        <v>0</v>
      </c>
      <c r="L35" s="698">
        <v>48533</v>
      </c>
      <c r="M35" s="698">
        <v>0</v>
      </c>
      <c r="N35" s="698">
        <v>48545</v>
      </c>
      <c r="O35" s="698">
        <v>20042</v>
      </c>
      <c r="P35" s="698">
        <v>28370</v>
      </c>
      <c r="Q35" s="699">
        <v>1.3380876242223574</v>
      </c>
      <c r="R35" s="698">
        <v>338327</v>
      </c>
      <c r="S35" s="699">
        <v>15.957390611218806</v>
      </c>
      <c r="T35" s="698">
        <v>201233</v>
      </c>
      <c r="U35" s="698">
        <v>54881</v>
      </c>
      <c r="V35" s="700">
        <v>5915</v>
      </c>
      <c r="W35" s="150"/>
      <c r="X35" s="151" t="s">
        <v>132</v>
      </c>
      <c r="Y35" s="152"/>
      <c r="Z35" s="60"/>
      <c r="AA35" s="60"/>
      <c r="AB35" s="60"/>
      <c r="AC35" s="60"/>
      <c r="AD35" s="60"/>
    </row>
    <row r="36" spans="1:30" ht="18" customHeight="1">
      <c r="A36" s="170"/>
      <c r="B36" s="144" t="s">
        <v>133</v>
      </c>
      <c r="C36" s="146"/>
      <c r="D36" s="701">
        <v>95077</v>
      </c>
      <c r="E36" s="702">
        <v>3.5253134988023644</v>
      </c>
      <c r="F36" s="703">
        <v>9183</v>
      </c>
      <c r="G36" s="704">
        <v>3980</v>
      </c>
      <c r="H36" s="704">
        <v>0</v>
      </c>
      <c r="I36" s="704">
        <v>1069</v>
      </c>
      <c r="J36" s="704">
        <v>0</v>
      </c>
      <c r="K36" s="704">
        <v>0</v>
      </c>
      <c r="L36" s="704">
        <v>49051</v>
      </c>
      <c r="M36" s="704">
        <v>0</v>
      </c>
      <c r="N36" s="704">
        <v>1599</v>
      </c>
      <c r="O36" s="704">
        <v>30195</v>
      </c>
      <c r="P36" s="704">
        <v>7304</v>
      </c>
      <c r="Q36" s="705">
        <v>0.2708214373113631</v>
      </c>
      <c r="R36" s="704">
        <v>300338</v>
      </c>
      <c r="S36" s="705">
        <v>11.136085547538357</v>
      </c>
      <c r="T36" s="704">
        <v>44637</v>
      </c>
      <c r="U36" s="704">
        <v>35381</v>
      </c>
      <c r="V36" s="706">
        <v>170195</v>
      </c>
      <c r="W36" s="145"/>
      <c r="X36" s="153" t="s">
        <v>133</v>
      </c>
      <c r="Y36" s="181"/>
    </row>
    <row r="37" spans="1:30" ht="18" customHeight="1">
      <c r="A37" s="147"/>
      <c r="B37" s="148" t="s">
        <v>134</v>
      </c>
      <c r="C37" s="149"/>
      <c r="D37" s="689">
        <v>45690</v>
      </c>
      <c r="E37" s="690">
        <v>4.2998467903135342</v>
      </c>
      <c r="F37" s="691">
        <v>22181</v>
      </c>
      <c r="G37" s="692">
        <v>746</v>
      </c>
      <c r="H37" s="692">
        <v>0</v>
      </c>
      <c r="I37" s="692">
        <v>0</v>
      </c>
      <c r="J37" s="692">
        <v>0</v>
      </c>
      <c r="K37" s="692">
        <v>0</v>
      </c>
      <c r="L37" s="692">
        <v>14693</v>
      </c>
      <c r="M37" s="692">
        <v>0</v>
      </c>
      <c r="N37" s="692">
        <v>8070</v>
      </c>
      <c r="O37" s="692">
        <v>0</v>
      </c>
      <c r="P37" s="692">
        <v>10429</v>
      </c>
      <c r="Q37" s="693">
        <v>0.98146426299364964</v>
      </c>
      <c r="R37" s="692">
        <v>150237</v>
      </c>
      <c r="S37" s="693">
        <v>14.138675470263394</v>
      </c>
      <c r="T37" s="692">
        <v>39852</v>
      </c>
      <c r="U37" s="692">
        <v>34149</v>
      </c>
      <c r="V37" s="694">
        <v>37615</v>
      </c>
      <c r="W37" s="147"/>
      <c r="X37" s="148" t="s">
        <v>134</v>
      </c>
      <c r="Y37" s="149"/>
    </row>
    <row r="38" spans="1:30" ht="18" customHeight="1">
      <c r="A38" s="147"/>
      <c r="B38" s="148" t="s">
        <v>135</v>
      </c>
      <c r="C38" s="149"/>
      <c r="D38" s="689">
        <v>465874</v>
      </c>
      <c r="E38" s="690">
        <v>16.234557317911211</v>
      </c>
      <c r="F38" s="691">
        <v>448</v>
      </c>
      <c r="G38" s="692">
        <v>57230</v>
      </c>
      <c r="H38" s="692">
        <v>0</v>
      </c>
      <c r="I38" s="692">
        <v>121354</v>
      </c>
      <c r="J38" s="692">
        <v>0</v>
      </c>
      <c r="K38" s="692">
        <v>0</v>
      </c>
      <c r="L38" s="692">
        <v>18063</v>
      </c>
      <c r="M38" s="692">
        <v>0</v>
      </c>
      <c r="N38" s="692">
        <v>184692</v>
      </c>
      <c r="O38" s="692">
        <v>84087</v>
      </c>
      <c r="P38" s="692">
        <v>76205</v>
      </c>
      <c r="Q38" s="693">
        <v>2.6555558807991515</v>
      </c>
      <c r="R38" s="692">
        <v>272803</v>
      </c>
      <c r="S38" s="693">
        <v>9.5065102152043952</v>
      </c>
      <c r="T38" s="692">
        <v>69640</v>
      </c>
      <c r="U38" s="692">
        <v>32532</v>
      </c>
      <c r="V38" s="694">
        <v>21753</v>
      </c>
      <c r="W38" s="147"/>
      <c r="X38" s="148" t="s">
        <v>135</v>
      </c>
      <c r="Y38" s="149"/>
    </row>
    <row r="39" spans="1:30" ht="18" customHeight="1">
      <c r="A39" s="147"/>
      <c r="B39" s="148" t="s">
        <v>136</v>
      </c>
      <c r="C39" s="149"/>
      <c r="D39" s="689">
        <v>244115</v>
      </c>
      <c r="E39" s="690">
        <v>6.6812581560532145</v>
      </c>
      <c r="F39" s="691">
        <v>12553</v>
      </c>
      <c r="G39" s="692">
        <v>60159</v>
      </c>
      <c r="H39" s="692">
        <v>0</v>
      </c>
      <c r="I39" s="692">
        <v>83290</v>
      </c>
      <c r="J39" s="692">
        <v>0</v>
      </c>
      <c r="K39" s="692">
        <v>807</v>
      </c>
      <c r="L39" s="692">
        <v>0</v>
      </c>
      <c r="M39" s="692">
        <v>0</v>
      </c>
      <c r="N39" s="692">
        <v>35612</v>
      </c>
      <c r="O39" s="692">
        <v>51694</v>
      </c>
      <c r="P39" s="692">
        <v>6998</v>
      </c>
      <c r="Q39" s="693">
        <v>0.19153040401474877</v>
      </c>
      <c r="R39" s="692">
        <v>209259</v>
      </c>
      <c r="S39" s="693">
        <v>5.7272736229954724</v>
      </c>
      <c r="T39" s="692">
        <v>38527</v>
      </c>
      <c r="U39" s="692">
        <v>29315</v>
      </c>
      <c r="V39" s="694">
        <v>11513</v>
      </c>
      <c r="W39" s="147"/>
      <c r="X39" s="148" t="s">
        <v>136</v>
      </c>
      <c r="Y39" s="149"/>
    </row>
    <row r="40" spans="1:30" ht="18" customHeight="1">
      <c r="A40" s="150"/>
      <c r="B40" s="151" t="s">
        <v>137</v>
      </c>
      <c r="C40" s="152"/>
      <c r="D40" s="695">
        <v>1175908</v>
      </c>
      <c r="E40" s="696">
        <v>25.221828970180361</v>
      </c>
      <c r="F40" s="697">
        <v>582297</v>
      </c>
      <c r="G40" s="698">
        <v>208973</v>
      </c>
      <c r="H40" s="698">
        <v>8664</v>
      </c>
      <c r="I40" s="698">
        <v>264864</v>
      </c>
      <c r="J40" s="698">
        <v>0</v>
      </c>
      <c r="K40" s="698">
        <v>0</v>
      </c>
      <c r="L40" s="698">
        <v>37893</v>
      </c>
      <c r="M40" s="698">
        <v>0</v>
      </c>
      <c r="N40" s="698">
        <v>64242</v>
      </c>
      <c r="O40" s="698">
        <v>8975</v>
      </c>
      <c r="P40" s="698">
        <v>12462</v>
      </c>
      <c r="Q40" s="699">
        <v>0.26729508824362763</v>
      </c>
      <c r="R40" s="698">
        <v>302636</v>
      </c>
      <c r="S40" s="699">
        <v>6.4911825008584891</v>
      </c>
      <c r="T40" s="698">
        <v>131438</v>
      </c>
      <c r="U40" s="698">
        <v>27038</v>
      </c>
      <c r="V40" s="700">
        <v>29918</v>
      </c>
      <c r="W40" s="150"/>
      <c r="X40" s="151" t="s">
        <v>137</v>
      </c>
      <c r="Y40" s="152"/>
    </row>
    <row r="41" spans="1:30" ht="18" customHeight="1">
      <c r="A41" s="170"/>
      <c r="B41" s="144" t="s">
        <v>138</v>
      </c>
      <c r="C41" s="146"/>
      <c r="D41" s="701">
        <v>250976</v>
      </c>
      <c r="E41" s="702">
        <v>6.8534571624793319</v>
      </c>
      <c r="F41" s="703">
        <v>37153</v>
      </c>
      <c r="G41" s="704">
        <v>194211</v>
      </c>
      <c r="H41" s="704">
        <v>4627</v>
      </c>
      <c r="I41" s="704">
        <v>752</v>
      </c>
      <c r="J41" s="704">
        <v>0</v>
      </c>
      <c r="K41" s="704">
        <v>5410</v>
      </c>
      <c r="L41" s="704">
        <v>0</v>
      </c>
      <c r="M41" s="704">
        <v>0</v>
      </c>
      <c r="N41" s="704">
        <v>8361</v>
      </c>
      <c r="O41" s="704">
        <v>462</v>
      </c>
      <c r="P41" s="704">
        <v>35987</v>
      </c>
      <c r="Q41" s="705">
        <v>0.9827049714161662</v>
      </c>
      <c r="R41" s="704">
        <v>257777</v>
      </c>
      <c r="S41" s="705">
        <v>7.0391735742558446</v>
      </c>
      <c r="T41" s="704">
        <v>89209</v>
      </c>
      <c r="U41" s="704">
        <v>36064</v>
      </c>
      <c r="V41" s="706">
        <v>28309</v>
      </c>
      <c r="W41" s="145"/>
      <c r="X41" s="144" t="s">
        <v>138</v>
      </c>
      <c r="Y41" s="181"/>
    </row>
    <row r="42" spans="1:30" ht="18" customHeight="1">
      <c r="A42" s="147"/>
      <c r="B42" s="148" t="s">
        <v>139</v>
      </c>
      <c r="C42" s="149"/>
      <c r="D42" s="689">
        <v>708637</v>
      </c>
      <c r="E42" s="690">
        <v>7.4490320863495993</v>
      </c>
      <c r="F42" s="691">
        <v>32805</v>
      </c>
      <c r="G42" s="692">
        <v>390248</v>
      </c>
      <c r="H42" s="692">
        <v>0</v>
      </c>
      <c r="I42" s="692">
        <v>4648</v>
      </c>
      <c r="J42" s="692">
        <v>0</v>
      </c>
      <c r="K42" s="692">
        <v>8437</v>
      </c>
      <c r="L42" s="692">
        <v>163041</v>
      </c>
      <c r="M42" s="692">
        <v>0</v>
      </c>
      <c r="N42" s="692">
        <v>7373</v>
      </c>
      <c r="O42" s="692">
        <v>102085</v>
      </c>
      <c r="P42" s="692">
        <v>317989</v>
      </c>
      <c r="Q42" s="693">
        <v>3.3426285448067525</v>
      </c>
      <c r="R42" s="692">
        <v>729868</v>
      </c>
      <c r="S42" s="693">
        <v>7.6722075629692066</v>
      </c>
      <c r="T42" s="692">
        <v>199891</v>
      </c>
      <c r="U42" s="692">
        <v>95641</v>
      </c>
      <c r="V42" s="694">
        <v>47054</v>
      </c>
      <c r="W42" s="147"/>
      <c r="X42" s="148" t="s">
        <v>139</v>
      </c>
      <c r="Y42" s="149"/>
    </row>
    <row r="43" spans="1:30" ht="18" customHeight="1">
      <c r="A43" s="147"/>
      <c r="B43" s="148" t="s">
        <v>39</v>
      </c>
      <c r="C43" s="149"/>
      <c r="D43" s="689">
        <v>718622</v>
      </c>
      <c r="E43" s="690">
        <v>3.7757168834949062</v>
      </c>
      <c r="F43" s="691">
        <v>2104</v>
      </c>
      <c r="G43" s="692">
        <v>355675</v>
      </c>
      <c r="H43" s="692">
        <v>489</v>
      </c>
      <c r="I43" s="692">
        <v>0</v>
      </c>
      <c r="J43" s="692">
        <v>90</v>
      </c>
      <c r="K43" s="692">
        <v>163389</v>
      </c>
      <c r="L43" s="692">
        <v>183</v>
      </c>
      <c r="M43" s="692">
        <v>109683</v>
      </c>
      <c r="N43" s="692">
        <v>87009</v>
      </c>
      <c r="O43" s="692">
        <v>0</v>
      </c>
      <c r="P43" s="692">
        <v>483830</v>
      </c>
      <c r="Q43" s="693">
        <v>2.5420945917900375</v>
      </c>
      <c r="R43" s="692">
        <v>2057570</v>
      </c>
      <c r="S43" s="693">
        <v>10.81069294841045</v>
      </c>
      <c r="T43" s="692">
        <v>500353</v>
      </c>
      <c r="U43" s="692">
        <v>293617</v>
      </c>
      <c r="V43" s="694">
        <v>157033</v>
      </c>
      <c r="W43" s="147"/>
      <c r="X43" s="148" t="s">
        <v>39</v>
      </c>
      <c r="Y43" s="149"/>
    </row>
    <row r="44" spans="1:30" ht="18" customHeight="1">
      <c r="A44" s="147"/>
      <c r="B44" s="148" t="s">
        <v>140</v>
      </c>
      <c r="C44" s="149"/>
      <c r="D44" s="689">
        <v>214802</v>
      </c>
      <c r="E44" s="690">
        <v>6.5007537232962394</v>
      </c>
      <c r="F44" s="691">
        <v>16569</v>
      </c>
      <c r="G44" s="692">
        <v>112637</v>
      </c>
      <c r="H44" s="692">
        <v>0</v>
      </c>
      <c r="I44" s="692">
        <v>4819</v>
      </c>
      <c r="J44" s="692">
        <v>0</v>
      </c>
      <c r="K44" s="692">
        <v>0</v>
      </c>
      <c r="L44" s="692">
        <v>0</v>
      </c>
      <c r="M44" s="692">
        <v>0</v>
      </c>
      <c r="N44" s="692">
        <v>22909</v>
      </c>
      <c r="O44" s="692">
        <v>57868</v>
      </c>
      <c r="P44" s="692">
        <v>15561</v>
      </c>
      <c r="Q44" s="693">
        <v>0.47093708945080948</v>
      </c>
      <c r="R44" s="692">
        <v>226473</v>
      </c>
      <c r="S44" s="693">
        <v>6.8539641063680472</v>
      </c>
      <c r="T44" s="692">
        <v>59465</v>
      </c>
      <c r="U44" s="692">
        <v>33761</v>
      </c>
      <c r="V44" s="694">
        <v>35524</v>
      </c>
      <c r="W44" s="147"/>
      <c r="X44" s="148" t="s">
        <v>140</v>
      </c>
      <c r="Y44" s="149"/>
    </row>
    <row r="45" spans="1:30" ht="18" customHeight="1">
      <c r="A45" s="150"/>
      <c r="B45" s="151" t="s">
        <v>141</v>
      </c>
      <c r="C45" s="152"/>
      <c r="D45" s="695">
        <v>639296</v>
      </c>
      <c r="E45" s="696">
        <v>7.5646698716234484</v>
      </c>
      <c r="F45" s="697">
        <v>171924</v>
      </c>
      <c r="G45" s="698">
        <v>158530</v>
      </c>
      <c r="H45" s="698">
        <v>14545</v>
      </c>
      <c r="I45" s="698">
        <v>31825</v>
      </c>
      <c r="J45" s="698">
        <v>0</v>
      </c>
      <c r="K45" s="698">
        <v>0</v>
      </c>
      <c r="L45" s="698">
        <v>41522</v>
      </c>
      <c r="M45" s="698">
        <v>0</v>
      </c>
      <c r="N45" s="698">
        <v>198925</v>
      </c>
      <c r="O45" s="698">
        <v>22025</v>
      </c>
      <c r="P45" s="698">
        <v>165607</v>
      </c>
      <c r="Q45" s="699">
        <v>1.9595966241458485</v>
      </c>
      <c r="R45" s="698">
        <v>1046417</v>
      </c>
      <c r="S45" s="699">
        <v>12.382056438730407</v>
      </c>
      <c r="T45" s="698">
        <v>182997</v>
      </c>
      <c r="U45" s="698">
        <v>294603</v>
      </c>
      <c r="V45" s="700">
        <v>125433</v>
      </c>
      <c r="W45" s="150"/>
      <c r="X45" s="151" t="s">
        <v>141</v>
      </c>
      <c r="Y45" s="152"/>
    </row>
    <row r="46" spans="1:30" ht="18" customHeight="1" thickBot="1">
      <c r="A46" s="171"/>
      <c r="B46" s="172" t="s">
        <v>142</v>
      </c>
      <c r="C46" s="173"/>
      <c r="D46" s="707">
        <v>425979</v>
      </c>
      <c r="E46" s="708">
        <v>13.285360214746914</v>
      </c>
      <c r="F46" s="709">
        <v>21648</v>
      </c>
      <c r="G46" s="710">
        <v>187031</v>
      </c>
      <c r="H46" s="710">
        <v>1688</v>
      </c>
      <c r="I46" s="710">
        <v>1618</v>
      </c>
      <c r="J46" s="710">
        <v>0</v>
      </c>
      <c r="K46" s="710">
        <v>0</v>
      </c>
      <c r="L46" s="710">
        <v>28552</v>
      </c>
      <c r="M46" s="710">
        <v>0</v>
      </c>
      <c r="N46" s="710">
        <v>17736</v>
      </c>
      <c r="O46" s="710">
        <v>167706</v>
      </c>
      <c r="P46" s="710">
        <v>27302</v>
      </c>
      <c r="Q46" s="711">
        <v>0.85149010768845479</v>
      </c>
      <c r="R46" s="710">
        <v>434127</v>
      </c>
      <c r="S46" s="711">
        <v>13.539478645537535</v>
      </c>
      <c r="T46" s="710">
        <v>178938</v>
      </c>
      <c r="U46" s="710">
        <v>38443</v>
      </c>
      <c r="V46" s="712">
        <v>35129</v>
      </c>
      <c r="W46" s="171"/>
      <c r="X46" s="172" t="s">
        <v>142</v>
      </c>
      <c r="Y46" s="173"/>
    </row>
    <row r="47" spans="1:30" ht="18" customHeight="1">
      <c r="A47" s="154"/>
      <c r="B47" s="155" t="s">
        <v>143</v>
      </c>
      <c r="C47" s="156"/>
      <c r="D47" s="713">
        <v>53064209</v>
      </c>
      <c r="E47" s="714">
        <v>7.6359337048383304</v>
      </c>
      <c r="F47" s="715">
        <v>2790801</v>
      </c>
      <c r="G47" s="716">
        <v>12871580</v>
      </c>
      <c r="H47" s="716">
        <v>345039</v>
      </c>
      <c r="I47" s="716">
        <v>1658922</v>
      </c>
      <c r="J47" s="715">
        <v>2912379</v>
      </c>
      <c r="K47" s="716">
        <v>9163030</v>
      </c>
      <c r="L47" s="715">
        <v>6490442</v>
      </c>
      <c r="M47" s="715">
        <v>8331419</v>
      </c>
      <c r="N47" s="715">
        <v>7892884</v>
      </c>
      <c r="O47" s="715">
        <v>607713</v>
      </c>
      <c r="P47" s="715">
        <v>14453408</v>
      </c>
      <c r="Q47" s="717">
        <v>2.0798437850450191</v>
      </c>
      <c r="R47" s="715">
        <v>68319313</v>
      </c>
      <c r="S47" s="717">
        <v>9.8311414540844186</v>
      </c>
      <c r="T47" s="716">
        <v>13210425</v>
      </c>
      <c r="U47" s="715">
        <v>17047606</v>
      </c>
      <c r="V47" s="718">
        <v>10034300</v>
      </c>
      <c r="W47" s="154"/>
      <c r="X47" s="155" t="s">
        <v>143</v>
      </c>
      <c r="Y47" s="156"/>
    </row>
    <row r="48" spans="1:30" ht="18" customHeight="1" thickBot="1">
      <c r="A48" s="157"/>
      <c r="B48" s="158" t="s">
        <v>144</v>
      </c>
      <c r="C48" s="159"/>
      <c r="D48" s="719">
        <v>24134287</v>
      </c>
      <c r="E48" s="720">
        <v>9.0711557100161997</v>
      </c>
      <c r="F48" s="721">
        <v>2283970</v>
      </c>
      <c r="G48" s="721">
        <v>7127756</v>
      </c>
      <c r="H48" s="721">
        <v>282264</v>
      </c>
      <c r="I48" s="722">
        <v>608938</v>
      </c>
      <c r="J48" s="721">
        <v>330305</v>
      </c>
      <c r="K48" s="721">
        <v>6230095</v>
      </c>
      <c r="L48" s="721">
        <v>2154579</v>
      </c>
      <c r="M48" s="721">
        <v>1308924</v>
      </c>
      <c r="N48" s="721">
        <v>3250460</v>
      </c>
      <c r="O48" s="721">
        <v>556996</v>
      </c>
      <c r="P48" s="721">
        <v>6595782</v>
      </c>
      <c r="Q48" s="723">
        <v>2.4791022643976208</v>
      </c>
      <c r="R48" s="721">
        <v>36081102</v>
      </c>
      <c r="S48" s="723">
        <v>13.561506682628615</v>
      </c>
      <c r="T48" s="722">
        <v>6751211</v>
      </c>
      <c r="U48" s="721">
        <v>7313726</v>
      </c>
      <c r="V48" s="724">
        <v>4751888</v>
      </c>
      <c r="W48" s="157"/>
      <c r="X48" s="158" t="s">
        <v>144</v>
      </c>
      <c r="Y48" s="159"/>
    </row>
    <row r="49" spans="1:25" ht="18" customHeight="1" thickTop="1" thickBot="1">
      <c r="A49" s="160"/>
      <c r="B49" s="161" t="s">
        <v>145</v>
      </c>
      <c r="C49" s="162"/>
      <c r="D49" s="725">
        <v>77198496</v>
      </c>
      <c r="E49" s="726">
        <v>8.0332856142362097</v>
      </c>
      <c r="F49" s="727">
        <v>5074771</v>
      </c>
      <c r="G49" s="727">
        <v>19999336</v>
      </c>
      <c r="H49" s="727">
        <v>627303</v>
      </c>
      <c r="I49" s="728">
        <v>2267860</v>
      </c>
      <c r="J49" s="727">
        <v>3242684</v>
      </c>
      <c r="K49" s="727">
        <v>15393125</v>
      </c>
      <c r="L49" s="727">
        <v>8645021</v>
      </c>
      <c r="M49" s="727">
        <v>9640343</v>
      </c>
      <c r="N49" s="727">
        <v>11143344</v>
      </c>
      <c r="O49" s="727">
        <v>1164709</v>
      </c>
      <c r="P49" s="727">
        <v>21049190</v>
      </c>
      <c r="Q49" s="729">
        <v>2.1903814708815661</v>
      </c>
      <c r="R49" s="727">
        <v>104400415</v>
      </c>
      <c r="S49" s="729">
        <v>10.863920871460893</v>
      </c>
      <c r="T49" s="728">
        <v>19961636</v>
      </c>
      <c r="U49" s="727">
        <v>24361332</v>
      </c>
      <c r="V49" s="730">
        <v>14786188</v>
      </c>
      <c r="W49" s="160"/>
      <c r="X49" s="161" t="s">
        <v>145</v>
      </c>
      <c r="Y49" s="162"/>
    </row>
    <row r="50" spans="1:25" ht="18" customHeight="1" thickTop="1" thickBot="1">
      <c r="A50" s="160"/>
      <c r="B50" s="161" t="s">
        <v>43</v>
      </c>
      <c r="C50" s="162"/>
      <c r="D50" s="725">
        <v>2181503</v>
      </c>
      <c r="E50" s="726">
        <v>5.2814313915890434</v>
      </c>
      <c r="F50" s="727">
        <v>0</v>
      </c>
      <c r="G50" s="728">
        <v>0</v>
      </c>
      <c r="H50" s="728">
        <v>0</v>
      </c>
      <c r="I50" s="728">
        <v>2181503</v>
      </c>
      <c r="J50" s="728">
        <v>0</v>
      </c>
      <c r="K50" s="728">
        <v>0</v>
      </c>
      <c r="L50" s="728">
        <v>0</v>
      </c>
      <c r="M50" s="728">
        <v>0</v>
      </c>
      <c r="N50" s="728">
        <v>0</v>
      </c>
      <c r="O50" s="728">
        <v>0</v>
      </c>
      <c r="P50" s="728">
        <v>7338000</v>
      </c>
      <c r="Q50" s="729">
        <v>17.765340479238581</v>
      </c>
      <c r="R50" s="727">
        <v>3496111</v>
      </c>
      <c r="S50" s="729">
        <v>8.4641049697753168</v>
      </c>
      <c r="T50" s="728">
        <v>37790</v>
      </c>
      <c r="U50" s="728">
        <v>0</v>
      </c>
      <c r="V50" s="730">
        <v>0</v>
      </c>
      <c r="W50" s="160"/>
      <c r="X50" s="161" t="s">
        <v>43</v>
      </c>
      <c r="Y50" s="162"/>
    </row>
    <row r="51" spans="1:25" ht="16.5" customHeight="1" thickTop="1" thickBot="1">
      <c r="A51" s="163"/>
      <c r="B51" s="164" t="s">
        <v>146</v>
      </c>
      <c r="C51" s="165"/>
      <c r="D51" s="731">
        <v>79379999</v>
      </c>
      <c r="E51" s="732">
        <v>7.9198793427817851</v>
      </c>
      <c r="F51" s="733">
        <v>5074771</v>
      </c>
      <c r="G51" s="733">
        <v>19999336</v>
      </c>
      <c r="H51" s="733">
        <v>627303</v>
      </c>
      <c r="I51" s="734">
        <v>4449363</v>
      </c>
      <c r="J51" s="733">
        <v>3242684</v>
      </c>
      <c r="K51" s="733">
        <v>15393125</v>
      </c>
      <c r="L51" s="733">
        <v>8645021</v>
      </c>
      <c r="M51" s="733">
        <v>9640343</v>
      </c>
      <c r="N51" s="733">
        <v>11143344</v>
      </c>
      <c r="O51" s="733">
        <v>1164709</v>
      </c>
      <c r="P51" s="733">
        <v>28387190</v>
      </c>
      <c r="Q51" s="735">
        <v>2.8322388827520855</v>
      </c>
      <c r="R51" s="733">
        <v>107896526</v>
      </c>
      <c r="S51" s="735">
        <v>10.765022400986901</v>
      </c>
      <c r="T51" s="734">
        <v>19999426</v>
      </c>
      <c r="U51" s="733">
        <v>24361332</v>
      </c>
      <c r="V51" s="736">
        <v>14786188</v>
      </c>
      <c r="W51" s="163"/>
      <c r="X51" s="164" t="s">
        <v>146</v>
      </c>
      <c r="Y51" s="165"/>
    </row>
  </sheetData>
  <mergeCells count="27">
    <mergeCell ref="N3:N5"/>
    <mergeCell ref="O3:O5"/>
    <mergeCell ref="F2:O2"/>
    <mergeCell ref="A2:C5"/>
    <mergeCell ref="D2:E3"/>
    <mergeCell ref="D4:D5"/>
    <mergeCell ref="E4:E5"/>
    <mergeCell ref="F3:F5"/>
    <mergeCell ref="G3:G5"/>
    <mergeCell ref="H3:H5"/>
    <mergeCell ref="I3:I5"/>
    <mergeCell ref="J4:J5"/>
    <mergeCell ref="K4:K5"/>
    <mergeCell ref="L4:L5"/>
    <mergeCell ref="J3:M3"/>
    <mergeCell ref="T4:T5"/>
    <mergeCell ref="V1:Y1"/>
    <mergeCell ref="P2:Q3"/>
    <mergeCell ref="P4:P5"/>
    <mergeCell ref="W2:Y5"/>
    <mergeCell ref="U4:U5"/>
    <mergeCell ref="V4:V5"/>
    <mergeCell ref="T2:V3"/>
    <mergeCell ref="R2:S3"/>
    <mergeCell ref="R4:R5"/>
    <mergeCell ref="S4:S5"/>
    <mergeCell ref="Q4:Q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AC52"/>
  <sheetViews>
    <sheetView view="pageBreakPreview" zoomScale="85" zoomScaleNormal="100" zoomScaleSheetLayoutView="85" workbookViewId="0">
      <pane xSplit="3" ySplit="5" topLeftCell="D6" activePane="bottomRight" state="frozen"/>
      <selection activeCell="AA63" sqref="AA63"/>
      <selection pane="topRight" activeCell="AA63" sqref="AA63"/>
      <selection pane="bottomLeft" activeCell="AA63" sqref="AA63"/>
      <selection pane="bottomRight" activeCell="A53" sqref="A53:XFD60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7.36328125" style="113" customWidth="1"/>
    <col min="5" max="5" width="11.6328125" style="113" bestFit="1" customWidth="1"/>
    <col min="6" max="6" width="10.453125" style="113" bestFit="1" customWidth="1"/>
    <col min="7" max="7" width="11.6328125" style="113" bestFit="1" customWidth="1"/>
    <col min="8" max="9" width="10.453125" style="113" bestFit="1" customWidth="1"/>
    <col min="10" max="10" width="11.6328125" style="113" bestFit="1" customWidth="1"/>
    <col min="11" max="11" width="9.1796875" style="113" bestFit="1" customWidth="1"/>
    <col min="12" max="12" width="5.1796875" style="113" bestFit="1" customWidth="1"/>
    <col min="13" max="14" width="10.1796875" style="113" bestFit="1" customWidth="1"/>
    <col min="15" max="15" width="9.453125" style="113" bestFit="1" customWidth="1"/>
    <col min="16" max="16" width="11.6328125" style="113" bestFit="1" customWidth="1"/>
    <col min="17" max="17" width="4.7265625" style="113" customWidth="1"/>
    <col min="18" max="18" width="9.453125" style="113" bestFit="1" customWidth="1"/>
    <col min="19" max="19" width="4.6328125" style="113" customWidth="1"/>
    <col min="20" max="20" width="9.1796875" style="113" customWidth="1"/>
    <col min="21" max="21" width="8.26953125" style="113" customWidth="1"/>
    <col min="22" max="22" width="12.6328125" style="113" bestFit="1" customWidth="1"/>
    <col min="23" max="23" width="10.36328125" style="113" customWidth="1"/>
    <col min="24" max="24" width="4.453125" style="113" bestFit="1" customWidth="1"/>
    <col min="25" max="25" width="12.7265625" style="113" bestFit="1" customWidth="1"/>
    <col min="26" max="26" width="1.6328125" style="113" customWidth="1"/>
    <col min="27" max="27" width="10.6328125" style="113" customWidth="1"/>
    <col min="28" max="28" width="1.6328125" style="113" customWidth="1"/>
    <col min="29" max="16384" width="9" style="113"/>
  </cols>
  <sheetData>
    <row r="1" spans="1:28" ht="20.25" customHeight="1" thickBot="1">
      <c r="B1" s="117"/>
      <c r="K1" s="120"/>
      <c r="R1" s="120"/>
      <c r="W1" s="120"/>
      <c r="Y1" s="1996" t="s">
        <v>103</v>
      </c>
      <c r="Z1" s="1996"/>
      <c r="AA1" s="1996"/>
      <c r="AB1" s="1996"/>
    </row>
    <row r="2" spans="1:28" ht="15" customHeight="1">
      <c r="A2" s="1879" t="s">
        <v>104</v>
      </c>
      <c r="B2" s="1880"/>
      <c r="C2" s="1881"/>
      <c r="D2" s="2066" t="s">
        <v>244</v>
      </c>
      <c r="E2" s="2067"/>
      <c r="F2" s="2067"/>
      <c r="G2" s="2067"/>
      <c r="H2" s="2067"/>
      <c r="I2" s="2067"/>
      <c r="J2" s="2068"/>
      <c r="K2" s="1879" t="s">
        <v>463</v>
      </c>
      <c r="L2" s="1881"/>
      <c r="M2" s="1879" t="s">
        <v>285</v>
      </c>
      <c r="N2" s="1880"/>
      <c r="O2" s="1881"/>
      <c r="P2" s="1879" t="s">
        <v>464</v>
      </c>
      <c r="Q2" s="1881"/>
      <c r="R2" s="1879" t="s">
        <v>465</v>
      </c>
      <c r="S2" s="1881"/>
      <c r="T2" s="1998" t="s">
        <v>286</v>
      </c>
      <c r="U2" s="1999"/>
      <c r="V2" s="2000"/>
      <c r="W2" s="2069" t="s">
        <v>287</v>
      </c>
      <c r="X2" s="2070"/>
      <c r="Y2" s="2058" t="s">
        <v>288</v>
      </c>
      <c r="Z2" s="1879" t="s">
        <v>104</v>
      </c>
      <c r="AA2" s="1880"/>
      <c r="AB2" s="1881"/>
    </row>
    <row r="3" spans="1:28" ht="15" customHeight="1">
      <c r="A3" s="1915"/>
      <c r="B3" s="1916"/>
      <c r="C3" s="1916"/>
      <c r="D3" s="2048" t="s">
        <v>289</v>
      </c>
      <c r="E3" s="2062" t="s">
        <v>507</v>
      </c>
      <c r="F3" s="2050" t="s">
        <v>504</v>
      </c>
      <c r="G3" s="2050" t="s">
        <v>505</v>
      </c>
      <c r="H3" s="2061" t="s">
        <v>506</v>
      </c>
      <c r="I3" s="2061"/>
      <c r="J3" s="2063" t="s">
        <v>508</v>
      </c>
      <c r="K3" s="2010"/>
      <c r="L3" s="2011"/>
      <c r="M3" s="2010"/>
      <c r="N3" s="2019"/>
      <c r="O3" s="2011"/>
      <c r="P3" s="2010"/>
      <c r="Q3" s="2011"/>
      <c r="R3" s="2010"/>
      <c r="S3" s="2011"/>
      <c r="T3" s="2001"/>
      <c r="U3" s="2002"/>
      <c r="V3" s="2003"/>
      <c r="W3" s="2071"/>
      <c r="X3" s="2072"/>
      <c r="Y3" s="2059"/>
      <c r="Z3" s="1915"/>
      <c r="AA3" s="1916"/>
      <c r="AB3" s="1917"/>
    </row>
    <row r="4" spans="1:28" ht="15" customHeight="1">
      <c r="A4" s="1915"/>
      <c r="B4" s="1916"/>
      <c r="C4" s="1916"/>
      <c r="D4" s="2048"/>
      <c r="E4" s="2051"/>
      <c r="F4" s="2051"/>
      <c r="G4" s="2051"/>
      <c r="H4" s="9" t="s">
        <v>299</v>
      </c>
      <c r="I4" s="1548" t="s">
        <v>300</v>
      </c>
      <c r="J4" s="2064"/>
      <c r="K4" s="2012" t="s">
        <v>245</v>
      </c>
      <c r="L4" s="2056" t="s">
        <v>209</v>
      </c>
      <c r="M4" s="115" t="s">
        <v>290</v>
      </c>
      <c r="N4" s="7" t="s">
        <v>291</v>
      </c>
      <c r="O4" s="2053" t="s">
        <v>466</v>
      </c>
      <c r="P4" s="2012" t="s">
        <v>245</v>
      </c>
      <c r="Q4" s="2056" t="s">
        <v>209</v>
      </c>
      <c r="R4" s="2012" t="s">
        <v>245</v>
      </c>
      <c r="S4" s="2054" t="s">
        <v>209</v>
      </c>
      <c r="T4" s="115" t="s">
        <v>292</v>
      </c>
      <c r="U4" s="7" t="s">
        <v>293</v>
      </c>
      <c r="V4" s="82" t="s">
        <v>484</v>
      </c>
      <c r="W4" s="2012" t="s">
        <v>245</v>
      </c>
      <c r="X4" s="2056" t="s">
        <v>209</v>
      </c>
      <c r="Y4" s="2059"/>
      <c r="Z4" s="1915"/>
      <c r="AA4" s="1916"/>
      <c r="AB4" s="1917"/>
    </row>
    <row r="5" spans="1:28" ht="18" customHeight="1" thickBot="1">
      <c r="A5" s="1882"/>
      <c r="B5" s="1883"/>
      <c r="C5" s="1883"/>
      <c r="D5" s="2049"/>
      <c r="E5" s="2052"/>
      <c r="F5" s="2052"/>
      <c r="G5" s="2052"/>
      <c r="H5" s="8" t="s">
        <v>294</v>
      </c>
      <c r="I5" s="1549" t="s">
        <v>295</v>
      </c>
      <c r="J5" s="2065"/>
      <c r="K5" s="2013"/>
      <c r="L5" s="2057"/>
      <c r="M5" s="116" t="s">
        <v>296</v>
      </c>
      <c r="N5" s="6" t="s">
        <v>296</v>
      </c>
      <c r="O5" s="1884"/>
      <c r="P5" s="2013"/>
      <c r="Q5" s="2057"/>
      <c r="R5" s="2013"/>
      <c r="S5" s="2055"/>
      <c r="T5" s="116" t="s">
        <v>297</v>
      </c>
      <c r="U5" s="6" t="s">
        <v>298</v>
      </c>
      <c r="V5" s="83" t="s">
        <v>485</v>
      </c>
      <c r="W5" s="2013"/>
      <c r="X5" s="2057"/>
      <c r="Y5" s="2060"/>
      <c r="Z5" s="1882"/>
      <c r="AA5" s="1883"/>
      <c r="AB5" s="1884"/>
    </row>
    <row r="6" spans="1:28" ht="18" customHeight="1">
      <c r="A6" s="167"/>
      <c r="B6" s="168" t="s">
        <v>106</v>
      </c>
      <c r="C6" s="169"/>
      <c r="D6" s="630">
        <v>0</v>
      </c>
      <c r="E6" s="632">
        <v>0</v>
      </c>
      <c r="F6" s="632">
        <v>528280</v>
      </c>
      <c r="G6" s="632">
        <v>2230121</v>
      </c>
      <c r="H6" s="632">
        <v>470575</v>
      </c>
      <c r="I6" s="1550">
        <v>2133753</v>
      </c>
      <c r="J6" s="633">
        <v>0</v>
      </c>
      <c r="K6" s="630">
        <v>0</v>
      </c>
      <c r="L6" s="737">
        <v>0</v>
      </c>
      <c r="M6" s="630">
        <v>0</v>
      </c>
      <c r="N6" s="632">
        <v>0</v>
      </c>
      <c r="O6" s="633">
        <v>0</v>
      </c>
      <c r="P6" s="630">
        <v>11681761</v>
      </c>
      <c r="Q6" s="737">
        <v>6.5430258173746223</v>
      </c>
      <c r="R6" s="630">
        <v>432549</v>
      </c>
      <c r="S6" s="737">
        <v>0.24227334168877238</v>
      </c>
      <c r="T6" s="630">
        <v>0</v>
      </c>
      <c r="U6" s="632">
        <v>0</v>
      </c>
      <c r="V6" s="633">
        <v>432549</v>
      </c>
      <c r="W6" s="630">
        <v>0</v>
      </c>
      <c r="X6" s="737">
        <v>0</v>
      </c>
      <c r="Y6" s="738">
        <v>178537596</v>
      </c>
      <c r="Z6" s="167"/>
      <c r="AA6" s="168" t="s">
        <v>106</v>
      </c>
      <c r="AB6" s="169"/>
    </row>
    <row r="7" spans="1:28" ht="18" customHeight="1">
      <c r="A7" s="147"/>
      <c r="B7" s="148" t="s">
        <v>107</v>
      </c>
      <c r="C7" s="149"/>
      <c r="D7" s="635">
        <v>0</v>
      </c>
      <c r="E7" s="637">
        <v>0</v>
      </c>
      <c r="F7" s="637">
        <v>1337474</v>
      </c>
      <c r="G7" s="637">
        <v>962266</v>
      </c>
      <c r="H7" s="637">
        <v>802437</v>
      </c>
      <c r="I7" s="1551">
        <v>672809</v>
      </c>
      <c r="J7" s="638">
        <v>0</v>
      </c>
      <c r="K7" s="635">
        <v>0</v>
      </c>
      <c r="L7" s="739">
        <v>0</v>
      </c>
      <c r="M7" s="635">
        <v>0</v>
      </c>
      <c r="N7" s="637">
        <v>0</v>
      </c>
      <c r="O7" s="638">
        <v>0</v>
      </c>
      <c r="P7" s="635">
        <v>2787056</v>
      </c>
      <c r="Q7" s="739">
        <v>4.7077943274735059</v>
      </c>
      <c r="R7" s="635">
        <v>650105</v>
      </c>
      <c r="S7" s="739">
        <v>1.0981338843791311</v>
      </c>
      <c r="T7" s="635">
        <v>0</v>
      </c>
      <c r="U7" s="637">
        <v>0</v>
      </c>
      <c r="V7" s="638">
        <v>650105</v>
      </c>
      <c r="W7" s="635">
        <v>0</v>
      </c>
      <c r="X7" s="739">
        <v>0</v>
      </c>
      <c r="Y7" s="740">
        <v>59200887</v>
      </c>
      <c r="Z7" s="147"/>
      <c r="AA7" s="148" t="s">
        <v>107</v>
      </c>
      <c r="AB7" s="149"/>
    </row>
    <row r="8" spans="1:28" ht="18" customHeight="1">
      <c r="A8" s="147"/>
      <c r="B8" s="148" t="s">
        <v>108</v>
      </c>
      <c r="C8" s="149"/>
      <c r="D8" s="635">
        <v>0</v>
      </c>
      <c r="E8" s="637">
        <v>0</v>
      </c>
      <c r="F8" s="637">
        <v>74773</v>
      </c>
      <c r="G8" s="637">
        <v>548058</v>
      </c>
      <c r="H8" s="637">
        <v>0</v>
      </c>
      <c r="I8" s="1551">
        <v>710252</v>
      </c>
      <c r="J8" s="638">
        <v>0</v>
      </c>
      <c r="K8" s="635">
        <v>0</v>
      </c>
      <c r="L8" s="739">
        <v>0</v>
      </c>
      <c r="M8" s="635">
        <v>0</v>
      </c>
      <c r="N8" s="637">
        <v>0</v>
      </c>
      <c r="O8" s="638">
        <v>0</v>
      </c>
      <c r="P8" s="635">
        <v>2221208</v>
      </c>
      <c r="Q8" s="739">
        <v>5.8273638399051668</v>
      </c>
      <c r="R8" s="635">
        <v>0</v>
      </c>
      <c r="S8" s="739">
        <v>0</v>
      </c>
      <c r="T8" s="635">
        <v>0</v>
      </c>
      <c r="U8" s="637">
        <v>0</v>
      </c>
      <c r="V8" s="638">
        <v>0</v>
      </c>
      <c r="W8" s="635">
        <v>0</v>
      </c>
      <c r="X8" s="739">
        <v>0</v>
      </c>
      <c r="Y8" s="740">
        <v>38116858</v>
      </c>
      <c r="Z8" s="147"/>
      <c r="AA8" s="148" t="s">
        <v>108</v>
      </c>
      <c r="AB8" s="149"/>
    </row>
    <row r="9" spans="1:28" ht="18" customHeight="1">
      <c r="A9" s="147"/>
      <c r="B9" s="148" t="s">
        <v>109</v>
      </c>
      <c r="C9" s="149"/>
      <c r="D9" s="635">
        <v>0</v>
      </c>
      <c r="E9" s="637">
        <v>0</v>
      </c>
      <c r="F9" s="637">
        <v>0</v>
      </c>
      <c r="G9" s="637">
        <v>1062437</v>
      </c>
      <c r="H9" s="637">
        <v>1935646</v>
      </c>
      <c r="I9" s="1551">
        <v>695524</v>
      </c>
      <c r="J9" s="638">
        <v>0</v>
      </c>
      <c r="K9" s="635">
        <v>0</v>
      </c>
      <c r="L9" s="739">
        <v>0</v>
      </c>
      <c r="M9" s="635">
        <v>0</v>
      </c>
      <c r="N9" s="637">
        <v>0</v>
      </c>
      <c r="O9" s="638">
        <v>0</v>
      </c>
      <c r="P9" s="635">
        <v>3146535</v>
      </c>
      <c r="Q9" s="739">
        <v>5.0618111613616987</v>
      </c>
      <c r="R9" s="635">
        <v>0</v>
      </c>
      <c r="S9" s="739">
        <v>0</v>
      </c>
      <c r="T9" s="635">
        <v>0</v>
      </c>
      <c r="U9" s="637">
        <v>0</v>
      </c>
      <c r="V9" s="638">
        <v>0</v>
      </c>
      <c r="W9" s="635">
        <v>0</v>
      </c>
      <c r="X9" s="739">
        <v>0</v>
      </c>
      <c r="Y9" s="740">
        <v>62162236</v>
      </c>
      <c r="Z9" s="147"/>
      <c r="AA9" s="148" t="s">
        <v>109</v>
      </c>
      <c r="AB9" s="149"/>
    </row>
    <row r="10" spans="1:28" ht="18" customHeight="1">
      <c r="A10" s="150"/>
      <c r="B10" s="151" t="s">
        <v>110</v>
      </c>
      <c r="C10" s="152"/>
      <c r="D10" s="641">
        <v>0</v>
      </c>
      <c r="E10" s="643">
        <v>0</v>
      </c>
      <c r="F10" s="643">
        <v>279153</v>
      </c>
      <c r="G10" s="643">
        <v>666235</v>
      </c>
      <c r="H10" s="643">
        <v>637048</v>
      </c>
      <c r="I10" s="1552">
        <v>657359</v>
      </c>
      <c r="J10" s="644">
        <v>0</v>
      </c>
      <c r="K10" s="641">
        <v>55022</v>
      </c>
      <c r="L10" s="741">
        <v>0.10250940115092895</v>
      </c>
      <c r="M10" s="641">
        <v>53333</v>
      </c>
      <c r="N10" s="643">
        <v>1689</v>
      </c>
      <c r="O10" s="644">
        <v>0</v>
      </c>
      <c r="P10" s="641">
        <v>2496393</v>
      </c>
      <c r="Q10" s="741">
        <v>4.6509351071820539</v>
      </c>
      <c r="R10" s="641">
        <v>0</v>
      </c>
      <c r="S10" s="741">
        <v>0</v>
      </c>
      <c r="T10" s="641">
        <v>0</v>
      </c>
      <c r="U10" s="643">
        <v>0</v>
      </c>
      <c r="V10" s="644">
        <v>0</v>
      </c>
      <c r="W10" s="641">
        <v>0</v>
      </c>
      <c r="X10" s="741">
        <v>0</v>
      </c>
      <c r="Y10" s="742">
        <v>53675077</v>
      </c>
      <c r="Z10" s="150"/>
      <c r="AA10" s="151" t="s">
        <v>110</v>
      </c>
      <c r="AB10" s="152"/>
    </row>
    <row r="11" spans="1:28" ht="18" customHeight="1">
      <c r="A11" s="170"/>
      <c r="B11" s="144" t="s">
        <v>111</v>
      </c>
      <c r="C11" s="146"/>
      <c r="D11" s="647">
        <v>0</v>
      </c>
      <c r="E11" s="649">
        <v>0</v>
      </c>
      <c r="F11" s="649">
        <v>482836</v>
      </c>
      <c r="G11" s="649">
        <v>320258</v>
      </c>
      <c r="H11" s="649">
        <v>38625</v>
      </c>
      <c r="I11" s="1553">
        <v>334530</v>
      </c>
      <c r="J11" s="650">
        <v>0</v>
      </c>
      <c r="K11" s="647">
        <v>0</v>
      </c>
      <c r="L11" s="743">
        <v>0</v>
      </c>
      <c r="M11" s="647">
        <v>0</v>
      </c>
      <c r="N11" s="649">
        <v>0</v>
      </c>
      <c r="O11" s="650">
        <v>0</v>
      </c>
      <c r="P11" s="647">
        <v>1845309</v>
      </c>
      <c r="Q11" s="743">
        <v>5.1536529859859472</v>
      </c>
      <c r="R11" s="647">
        <v>0</v>
      </c>
      <c r="S11" s="743">
        <v>0</v>
      </c>
      <c r="T11" s="647">
        <v>0</v>
      </c>
      <c r="U11" s="649">
        <v>0</v>
      </c>
      <c r="V11" s="650">
        <v>0</v>
      </c>
      <c r="W11" s="647">
        <v>0</v>
      </c>
      <c r="X11" s="743">
        <v>0</v>
      </c>
      <c r="Y11" s="744">
        <v>35805845</v>
      </c>
      <c r="Z11" s="170"/>
      <c r="AA11" s="153" t="s">
        <v>111</v>
      </c>
      <c r="AB11" s="181"/>
    </row>
    <row r="12" spans="1:28" ht="18" customHeight="1">
      <c r="A12" s="147"/>
      <c r="B12" s="148" t="s">
        <v>112</v>
      </c>
      <c r="C12" s="149"/>
      <c r="D12" s="635">
        <v>0</v>
      </c>
      <c r="E12" s="637">
        <v>0</v>
      </c>
      <c r="F12" s="637">
        <v>924978</v>
      </c>
      <c r="G12" s="637">
        <v>542226</v>
      </c>
      <c r="H12" s="637">
        <v>83704</v>
      </c>
      <c r="I12" s="1551">
        <v>758400</v>
      </c>
      <c r="J12" s="638">
        <v>0</v>
      </c>
      <c r="K12" s="635">
        <v>0</v>
      </c>
      <c r="L12" s="739">
        <v>0</v>
      </c>
      <c r="M12" s="635">
        <v>0</v>
      </c>
      <c r="N12" s="637">
        <v>0</v>
      </c>
      <c r="O12" s="638">
        <v>0</v>
      </c>
      <c r="P12" s="635">
        <v>3661110</v>
      </c>
      <c r="Q12" s="739">
        <v>4.500866393822287</v>
      </c>
      <c r="R12" s="635">
        <v>0</v>
      </c>
      <c r="S12" s="739">
        <v>0</v>
      </c>
      <c r="T12" s="635">
        <v>0</v>
      </c>
      <c r="U12" s="637">
        <v>0</v>
      </c>
      <c r="V12" s="638">
        <v>0</v>
      </c>
      <c r="W12" s="635">
        <v>0</v>
      </c>
      <c r="X12" s="739">
        <v>0</v>
      </c>
      <c r="Y12" s="740">
        <v>81342339</v>
      </c>
      <c r="Z12" s="147"/>
      <c r="AA12" s="148" t="s">
        <v>112</v>
      </c>
      <c r="AB12" s="149"/>
    </row>
    <row r="13" spans="1:28" ht="18" customHeight="1">
      <c r="A13" s="147"/>
      <c r="B13" s="148" t="s">
        <v>113</v>
      </c>
      <c r="C13" s="149"/>
      <c r="D13" s="635">
        <v>0</v>
      </c>
      <c r="E13" s="637">
        <v>0</v>
      </c>
      <c r="F13" s="637">
        <v>704715</v>
      </c>
      <c r="G13" s="637">
        <v>443106</v>
      </c>
      <c r="H13" s="637">
        <v>157061</v>
      </c>
      <c r="I13" s="1551">
        <v>690749</v>
      </c>
      <c r="J13" s="638">
        <v>0</v>
      </c>
      <c r="K13" s="635">
        <v>93274</v>
      </c>
      <c r="L13" s="739">
        <v>0.28966918818466231</v>
      </c>
      <c r="M13" s="635">
        <v>0</v>
      </c>
      <c r="N13" s="637">
        <v>56322</v>
      </c>
      <c r="O13" s="638">
        <v>36952</v>
      </c>
      <c r="P13" s="635">
        <v>2283127</v>
      </c>
      <c r="Q13" s="739">
        <v>7.0904168858683398</v>
      </c>
      <c r="R13" s="635">
        <v>0</v>
      </c>
      <c r="S13" s="739">
        <v>0</v>
      </c>
      <c r="T13" s="635">
        <v>0</v>
      </c>
      <c r="U13" s="637">
        <v>0</v>
      </c>
      <c r="V13" s="638">
        <v>0</v>
      </c>
      <c r="W13" s="635">
        <v>0</v>
      </c>
      <c r="X13" s="739">
        <v>0</v>
      </c>
      <c r="Y13" s="740">
        <v>32200180</v>
      </c>
      <c r="Z13" s="147"/>
      <c r="AA13" s="148" t="s">
        <v>113</v>
      </c>
      <c r="AB13" s="149"/>
    </row>
    <row r="14" spans="1:28" ht="18" customHeight="1">
      <c r="A14" s="147"/>
      <c r="B14" s="148" t="s">
        <v>36</v>
      </c>
      <c r="C14" s="149"/>
      <c r="D14" s="635">
        <v>0</v>
      </c>
      <c r="E14" s="637">
        <v>0</v>
      </c>
      <c r="F14" s="637">
        <v>67955</v>
      </c>
      <c r="G14" s="637">
        <v>1157542</v>
      </c>
      <c r="H14" s="637">
        <v>1050749</v>
      </c>
      <c r="I14" s="1551">
        <v>909478</v>
      </c>
      <c r="J14" s="638">
        <v>0</v>
      </c>
      <c r="K14" s="635">
        <v>258575</v>
      </c>
      <c r="L14" s="739">
        <v>0.337058792712564</v>
      </c>
      <c r="M14" s="635">
        <v>141951</v>
      </c>
      <c r="N14" s="637">
        <v>116624</v>
      </c>
      <c r="O14" s="638">
        <v>0</v>
      </c>
      <c r="P14" s="635">
        <v>4769844</v>
      </c>
      <c r="Q14" s="739">
        <v>6.2176075029189493</v>
      </c>
      <c r="R14" s="635">
        <v>0</v>
      </c>
      <c r="S14" s="739">
        <v>0</v>
      </c>
      <c r="T14" s="635">
        <v>0</v>
      </c>
      <c r="U14" s="637">
        <v>0</v>
      </c>
      <c r="V14" s="638">
        <v>0</v>
      </c>
      <c r="W14" s="635">
        <v>0</v>
      </c>
      <c r="X14" s="739">
        <v>0</v>
      </c>
      <c r="Y14" s="740">
        <v>76715103</v>
      </c>
      <c r="Z14" s="147"/>
      <c r="AA14" s="148" t="s">
        <v>36</v>
      </c>
      <c r="AB14" s="149"/>
    </row>
    <row r="15" spans="1:28" ht="18" customHeight="1">
      <c r="A15" s="150"/>
      <c r="B15" s="151" t="s">
        <v>37</v>
      </c>
      <c r="C15" s="152"/>
      <c r="D15" s="641">
        <v>0</v>
      </c>
      <c r="E15" s="643">
        <v>0</v>
      </c>
      <c r="F15" s="643">
        <v>196587</v>
      </c>
      <c r="G15" s="643">
        <v>882071</v>
      </c>
      <c r="H15" s="643">
        <v>25019</v>
      </c>
      <c r="I15" s="1552">
        <v>701328</v>
      </c>
      <c r="J15" s="644">
        <v>0</v>
      </c>
      <c r="K15" s="641">
        <v>6101</v>
      </c>
      <c r="L15" s="741">
        <v>1.3521347961152045E-2</v>
      </c>
      <c r="M15" s="641">
        <v>843</v>
      </c>
      <c r="N15" s="643">
        <v>5258</v>
      </c>
      <c r="O15" s="644">
        <v>0</v>
      </c>
      <c r="P15" s="641">
        <v>4242285</v>
      </c>
      <c r="Q15" s="741">
        <v>9.4019687977996895</v>
      </c>
      <c r="R15" s="641">
        <v>1348293</v>
      </c>
      <c r="S15" s="741">
        <v>2.9881558443838014</v>
      </c>
      <c r="T15" s="641">
        <v>1348293</v>
      </c>
      <c r="U15" s="643">
        <v>0</v>
      </c>
      <c r="V15" s="644">
        <v>0</v>
      </c>
      <c r="W15" s="641">
        <v>0</v>
      </c>
      <c r="X15" s="741">
        <v>0</v>
      </c>
      <c r="Y15" s="742">
        <v>45121241</v>
      </c>
      <c r="Z15" s="150"/>
      <c r="AA15" s="151" t="s">
        <v>37</v>
      </c>
      <c r="AB15" s="152"/>
    </row>
    <row r="16" spans="1:28" ht="18" customHeight="1">
      <c r="A16" s="170"/>
      <c r="B16" s="144" t="s">
        <v>38</v>
      </c>
      <c r="C16" s="146"/>
      <c r="D16" s="647">
        <v>0</v>
      </c>
      <c r="E16" s="649">
        <v>0</v>
      </c>
      <c r="F16" s="649">
        <v>45282</v>
      </c>
      <c r="G16" s="649">
        <v>297932</v>
      </c>
      <c r="H16" s="649">
        <v>253922</v>
      </c>
      <c r="I16" s="1553">
        <v>553729</v>
      </c>
      <c r="J16" s="650">
        <v>0</v>
      </c>
      <c r="K16" s="647">
        <v>0</v>
      </c>
      <c r="L16" s="743">
        <v>0</v>
      </c>
      <c r="M16" s="647">
        <v>0</v>
      </c>
      <c r="N16" s="649">
        <v>0</v>
      </c>
      <c r="O16" s="650">
        <v>0</v>
      </c>
      <c r="P16" s="647">
        <v>2005306</v>
      </c>
      <c r="Q16" s="743">
        <v>6.2567632153719783</v>
      </c>
      <c r="R16" s="647">
        <v>0</v>
      </c>
      <c r="S16" s="743">
        <v>0</v>
      </c>
      <c r="T16" s="647">
        <v>0</v>
      </c>
      <c r="U16" s="649">
        <v>0</v>
      </c>
      <c r="V16" s="650">
        <v>0</v>
      </c>
      <c r="W16" s="647">
        <v>0</v>
      </c>
      <c r="X16" s="743">
        <v>0</v>
      </c>
      <c r="Y16" s="745">
        <v>32050214</v>
      </c>
      <c r="Z16" s="145"/>
      <c r="AA16" s="144" t="s">
        <v>38</v>
      </c>
      <c r="AB16" s="181"/>
    </row>
    <row r="17" spans="1:28" ht="18" customHeight="1">
      <c r="A17" s="147"/>
      <c r="B17" s="148" t="s">
        <v>114</v>
      </c>
      <c r="C17" s="149"/>
      <c r="D17" s="635">
        <v>0</v>
      </c>
      <c r="E17" s="637">
        <v>0</v>
      </c>
      <c r="F17" s="637">
        <v>0</v>
      </c>
      <c r="G17" s="637">
        <v>234382</v>
      </c>
      <c r="H17" s="637">
        <v>138194</v>
      </c>
      <c r="I17" s="1551">
        <v>88531</v>
      </c>
      <c r="J17" s="638">
        <v>0</v>
      </c>
      <c r="K17" s="635">
        <v>53752</v>
      </c>
      <c r="L17" s="739">
        <v>0.83692744615058834</v>
      </c>
      <c r="M17" s="635">
        <v>1936</v>
      </c>
      <c r="N17" s="637">
        <v>51816</v>
      </c>
      <c r="O17" s="638">
        <v>0</v>
      </c>
      <c r="P17" s="635">
        <v>667874</v>
      </c>
      <c r="Q17" s="739">
        <v>10.398907597305739</v>
      </c>
      <c r="R17" s="635">
        <v>0</v>
      </c>
      <c r="S17" s="739">
        <v>0</v>
      </c>
      <c r="T17" s="635">
        <v>0</v>
      </c>
      <c r="U17" s="637">
        <v>0</v>
      </c>
      <c r="V17" s="638">
        <v>0</v>
      </c>
      <c r="W17" s="635">
        <v>0</v>
      </c>
      <c r="X17" s="739">
        <v>0</v>
      </c>
      <c r="Y17" s="740">
        <v>6422540</v>
      </c>
      <c r="Z17" s="147"/>
      <c r="AA17" s="148" t="s">
        <v>114</v>
      </c>
      <c r="AB17" s="149"/>
    </row>
    <row r="18" spans="1:28" ht="18" customHeight="1">
      <c r="A18" s="147"/>
      <c r="B18" s="148" t="s">
        <v>115</v>
      </c>
      <c r="C18" s="149"/>
      <c r="D18" s="635">
        <v>0</v>
      </c>
      <c r="E18" s="637">
        <v>0</v>
      </c>
      <c r="F18" s="637">
        <v>26501</v>
      </c>
      <c r="G18" s="637">
        <v>74310</v>
      </c>
      <c r="H18" s="637">
        <v>2701</v>
      </c>
      <c r="I18" s="1551">
        <v>55275</v>
      </c>
      <c r="J18" s="638">
        <v>0</v>
      </c>
      <c r="K18" s="635">
        <v>120285</v>
      </c>
      <c r="L18" s="739">
        <v>2.3744728328802256</v>
      </c>
      <c r="M18" s="635">
        <v>56873</v>
      </c>
      <c r="N18" s="637">
        <v>63412</v>
      </c>
      <c r="O18" s="638">
        <v>0</v>
      </c>
      <c r="P18" s="635">
        <v>538444</v>
      </c>
      <c r="Q18" s="739">
        <v>10.629094650433222</v>
      </c>
      <c r="R18" s="635">
        <v>0</v>
      </c>
      <c r="S18" s="739">
        <v>0</v>
      </c>
      <c r="T18" s="635">
        <v>0</v>
      </c>
      <c r="U18" s="637">
        <v>0</v>
      </c>
      <c r="V18" s="638">
        <v>0</v>
      </c>
      <c r="W18" s="635">
        <v>0</v>
      </c>
      <c r="X18" s="739">
        <v>0</v>
      </c>
      <c r="Y18" s="740">
        <v>5065756</v>
      </c>
      <c r="Z18" s="147"/>
      <c r="AA18" s="148" t="s">
        <v>115</v>
      </c>
      <c r="AB18" s="149"/>
    </row>
    <row r="19" spans="1:28" ht="18" customHeight="1">
      <c r="A19" s="147"/>
      <c r="B19" s="148" t="s">
        <v>116</v>
      </c>
      <c r="C19" s="149"/>
      <c r="D19" s="635">
        <v>0</v>
      </c>
      <c r="E19" s="637">
        <v>0</v>
      </c>
      <c r="F19" s="637">
        <v>22420</v>
      </c>
      <c r="G19" s="637">
        <v>77131</v>
      </c>
      <c r="H19" s="637">
        <v>11791</v>
      </c>
      <c r="I19" s="1551">
        <v>40470</v>
      </c>
      <c r="J19" s="638">
        <v>0</v>
      </c>
      <c r="K19" s="635">
        <v>74637</v>
      </c>
      <c r="L19" s="739">
        <v>2.1503867624891093</v>
      </c>
      <c r="M19" s="635">
        <v>2308</v>
      </c>
      <c r="N19" s="637">
        <v>72329</v>
      </c>
      <c r="O19" s="638">
        <v>0</v>
      </c>
      <c r="P19" s="635">
        <v>346371</v>
      </c>
      <c r="Q19" s="739">
        <v>9.9793884174084617</v>
      </c>
      <c r="R19" s="635">
        <v>0</v>
      </c>
      <c r="S19" s="739">
        <v>0</v>
      </c>
      <c r="T19" s="635">
        <v>0</v>
      </c>
      <c r="U19" s="637">
        <v>0</v>
      </c>
      <c r="V19" s="638">
        <v>0</v>
      </c>
      <c r="W19" s="635">
        <v>0</v>
      </c>
      <c r="X19" s="739">
        <v>0</v>
      </c>
      <c r="Y19" s="740">
        <v>3470864</v>
      </c>
      <c r="Z19" s="147"/>
      <c r="AA19" s="148" t="s">
        <v>116</v>
      </c>
      <c r="AB19" s="149"/>
    </row>
    <row r="20" spans="1:28" ht="18" customHeight="1">
      <c r="A20" s="150"/>
      <c r="B20" s="151" t="s">
        <v>117</v>
      </c>
      <c r="C20" s="152"/>
      <c r="D20" s="641">
        <v>0</v>
      </c>
      <c r="E20" s="643">
        <v>0</v>
      </c>
      <c r="F20" s="643">
        <v>0</v>
      </c>
      <c r="G20" s="643">
        <v>266779</v>
      </c>
      <c r="H20" s="643">
        <v>65197</v>
      </c>
      <c r="I20" s="1552">
        <v>138457</v>
      </c>
      <c r="J20" s="644">
        <v>0</v>
      </c>
      <c r="K20" s="641">
        <v>11517</v>
      </c>
      <c r="L20" s="741">
        <v>0.12935711188935289</v>
      </c>
      <c r="M20" s="641">
        <v>11517</v>
      </c>
      <c r="N20" s="643">
        <v>0</v>
      </c>
      <c r="O20" s="644">
        <v>0</v>
      </c>
      <c r="P20" s="641">
        <v>395547</v>
      </c>
      <c r="Q20" s="741">
        <v>4.4427209808542036</v>
      </c>
      <c r="R20" s="641">
        <v>1387</v>
      </c>
      <c r="S20" s="741">
        <v>1.5578563357691451E-2</v>
      </c>
      <c r="T20" s="641">
        <v>1387</v>
      </c>
      <c r="U20" s="643">
        <v>0</v>
      </c>
      <c r="V20" s="644">
        <v>0</v>
      </c>
      <c r="W20" s="641">
        <v>0</v>
      </c>
      <c r="X20" s="741">
        <v>0</v>
      </c>
      <c r="Y20" s="742">
        <v>8903260</v>
      </c>
      <c r="Z20" s="150"/>
      <c r="AA20" s="151" t="s">
        <v>117</v>
      </c>
      <c r="AB20" s="152"/>
    </row>
    <row r="21" spans="1:28" ht="18" customHeight="1">
      <c r="A21" s="170"/>
      <c r="B21" s="144" t="s">
        <v>118</v>
      </c>
      <c r="C21" s="146"/>
      <c r="D21" s="647">
        <v>0</v>
      </c>
      <c r="E21" s="649">
        <v>0</v>
      </c>
      <c r="F21" s="649">
        <v>83794</v>
      </c>
      <c r="G21" s="649">
        <v>79788</v>
      </c>
      <c r="H21" s="649">
        <v>51084</v>
      </c>
      <c r="I21" s="1553">
        <v>293592</v>
      </c>
      <c r="J21" s="650">
        <v>0</v>
      </c>
      <c r="K21" s="647">
        <v>162048</v>
      </c>
      <c r="L21" s="743">
        <v>1.6475835735771307</v>
      </c>
      <c r="M21" s="647">
        <v>136753</v>
      </c>
      <c r="N21" s="649">
        <v>25295</v>
      </c>
      <c r="O21" s="650">
        <v>0</v>
      </c>
      <c r="P21" s="647">
        <v>794150</v>
      </c>
      <c r="Q21" s="743">
        <v>8.074326711568661</v>
      </c>
      <c r="R21" s="647">
        <v>0</v>
      </c>
      <c r="S21" s="743">
        <v>0</v>
      </c>
      <c r="T21" s="647">
        <v>0</v>
      </c>
      <c r="U21" s="649">
        <v>0</v>
      </c>
      <c r="V21" s="650">
        <v>0</v>
      </c>
      <c r="W21" s="647">
        <v>0</v>
      </c>
      <c r="X21" s="743">
        <v>0</v>
      </c>
      <c r="Y21" s="745">
        <v>9835495</v>
      </c>
      <c r="Z21" s="145"/>
      <c r="AA21" s="144" t="s">
        <v>118</v>
      </c>
      <c r="AB21" s="181"/>
    </row>
    <row r="22" spans="1:28" ht="18" customHeight="1">
      <c r="A22" s="147"/>
      <c r="B22" s="148" t="s">
        <v>119</v>
      </c>
      <c r="C22" s="149"/>
      <c r="D22" s="635">
        <v>10058</v>
      </c>
      <c r="E22" s="637">
        <v>0</v>
      </c>
      <c r="F22" s="637">
        <v>62830</v>
      </c>
      <c r="G22" s="637">
        <v>205670</v>
      </c>
      <c r="H22" s="637">
        <v>161961</v>
      </c>
      <c r="I22" s="1551">
        <v>161664</v>
      </c>
      <c r="J22" s="638">
        <v>0</v>
      </c>
      <c r="K22" s="635">
        <v>16919</v>
      </c>
      <c r="L22" s="739">
        <v>0.10809345857923068</v>
      </c>
      <c r="M22" s="635">
        <v>16919</v>
      </c>
      <c r="N22" s="637">
        <v>0</v>
      </c>
      <c r="O22" s="638">
        <v>0</v>
      </c>
      <c r="P22" s="635">
        <v>396407</v>
      </c>
      <c r="Q22" s="739">
        <v>2.5325967040024291</v>
      </c>
      <c r="R22" s="635">
        <v>0</v>
      </c>
      <c r="S22" s="739">
        <v>0</v>
      </c>
      <c r="T22" s="635">
        <v>0</v>
      </c>
      <c r="U22" s="637">
        <v>0</v>
      </c>
      <c r="V22" s="638">
        <v>0</v>
      </c>
      <c r="W22" s="635">
        <v>0</v>
      </c>
      <c r="X22" s="739">
        <v>0</v>
      </c>
      <c r="Y22" s="740">
        <v>15652196</v>
      </c>
      <c r="Z22" s="147"/>
      <c r="AA22" s="148" t="s">
        <v>119</v>
      </c>
      <c r="AB22" s="149"/>
    </row>
    <row r="23" spans="1:28" ht="18" customHeight="1">
      <c r="A23" s="147"/>
      <c r="B23" s="148" t="s">
        <v>120</v>
      </c>
      <c r="C23" s="149"/>
      <c r="D23" s="635">
        <v>724</v>
      </c>
      <c r="E23" s="637">
        <v>0</v>
      </c>
      <c r="F23" s="637">
        <v>94337</v>
      </c>
      <c r="G23" s="637">
        <v>224402</v>
      </c>
      <c r="H23" s="637">
        <v>455662</v>
      </c>
      <c r="I23" s="1551">
        <v>152322</v>
      </c>
      <c r="J23" s="638">
        <v>0</v>
      </c>
      <c r="K23" s="635">
        <v>52091</v>
      </c>
      <c r="L23" s="739">
        <v>0.56965111534759805</v>
      </c>
      <c r="M23" s="635">
        <v>6726</v>
      </c>
      <c r="N23" s="637">
        <v>45365</v>
      </c>
      <c r="O23" s="638">
        <v>0</v>
      </c>
      <c r="P23" s="635">
        <v>326685</v>
      </c>
      <c r="Q23" s="739">
        <v>3.5725264367612461</v>
      </c>
      <c r="R23" s="635">
        <v>0</v>
      </c>
      <c r="S23" s="739">
        <v>0</v>
      </c>
      <c r="T23" s="635">
        <v>0</v>
      </c>
      <c r="U23" s="637">
        <v>0</v>
      </c>
      <c r="V23" s="638">
        <v>0</v>
      </c>
      <c r="W23" s="635">
        <v>0</v>
      </c>
      <c r="X23" s="739">
        <v>0</v>
      </c>
      <c r="Y23" s="740">
        <v>9144369</v>
      </c>
      <c r="Z23" s="147"/>
      <c r="AA23" s="148" t="s">
        <v>120</v>
      </c>
      <c r="AB23" s="149"/>
    </row>
    <row r="24" spans="1:28" ht="18" customHeight="1">
      <c r="A24" s="147"/>
      <c r="B24" s="148" t="s">
        <v>121</v>
      </c>
      <c r="C24" s="149"/>
      <c r="D24" s="635">
        <v>0</v>
      </c>
      <c r="E24" s="637">
        <v>0</v>
      </c>
      <c r="F24" s="637">
        <v>109184</v>
      </c>
      <c r="G24" s="637">
        <v>424925</v>
      </c>
      <c r="H24" s="637">
        <v>183418</v>
      </c>
      <c r="I24" s="1551">
        <v>245619</v>
      </c>
      <c r="J24" s="638">
        <v>0</v>
      </c>
      <c r="K24" s="635">
        <v>60764</v>
      </c>
      <c r="L24" s="739">
        <v>0.51763515257561055</v>
      </c>
      <c r="M24" s="635">
        <v>0</v>
      </c>
      <c r="N24" s="637">
        <v>0</v>
      </c>
      <c r="O24" s="638">
        <v>60764</v>
      </c>
      <c r="P24" s="635">
        <v>389427</v>
      </c>
      <c r="Q24" s="739">
        <v>3.3174429688970823</v>
      </c>
      <c r="R24" s="635">
        <v>0</v>
      </c>
      <c r="S24" s="739">
        <v>0</v>
      </c>
      <c r="T24" s="635">
        <v>0</v>
      </c>
      <c r="U24" s="637">
        <v>0</v>
      </c>
      <c r="V24" s="638">
        <v>0</v>
      </c>
      <c r="W24" s="635">
        <v>0</v>
      </c>
      <c r="X24" s="739">
        <v>0</v>
      </c>
      <c r="Y24" s="740">
        <v>11738770</v>
      </c>
      <c r="Z24" s="147"/>
      <c r="AA24" s="148" t="s">
        <v>121</v>
      </c>
      <c r="AB24" s="149"/>
    </row>
    <row r="25" spans="1:28" ht="18" customHeight="1">
      <c r="A25" s="150"/>
      <c r="B25" s="151" t="s">
        <v>122</v>
      </c>
      <c r="C25" s="152"/>
      <c r="D25" s="641">
        <v>0</v>
      </c>
      <c r="E25" s="643">
        <v>0</v>
      </c>
      <c r="F25" s="643">
        <v>89914</v>
      </c>
      <c r="G25" s="643">
        <v>65849</v>
      </c>
      <c r="H25" s="643">
        <v>65957</v>
      </c>
      <c r="I25" s="1552">
        <v>80258</v>
      </c>
      <c r="J25" s="644">
        <v>0</v>
      </c>
      <c r="K25" s="641">
        <v>0</v>
      </c>
      <c r="L25" s="741">
        <v>0</v>
      </c>
      <c r="M25" s="641">
        <v>0</v>
      </c>
      <c r="N25" s="643">
        <v>0</v>
      </c>
      <c r="O25" s="644">
        <v>0</v>
      </c>
      <c r="P25" s="641">
        <v>529329</v>
      </c>
      <c r="Q25" s="741">
        <v>7.3348339380925704</v>
      </c>
      <c r="R25" s="641">
        <v>4088</v>
      </c>
      <c r="S25" s="741">
        <v>5.6646813492029394E-2</v>
      </c>
      <c r="T25" s="641">
        <v>0</v>
      </c>
      <c r="U25" s="643">
        <v>4088</v>
      </c>
      <c r="V25" s="644">
        <v>0</v>
      </c>
      <c r="W25" s="641">
        <v>0</v>
      </c>
      <c r="X25" s="741">
        <v>0</v>
      </c>
      <c r="Y25" s="742">
        <v>7216646</v>
      </c>
      <c r="Z25" s="150"/>
      <c r="AA25" s="151" t="s">
        <v>122</v>
      </c>
      <c r="AB25" s="152"/>
    </row>
    <row r="26" spans="1:28" ht="18" customHeight="1">
      <c r="A26" s="170"/>
      <c r="B26" s="144" t="s">
        <v>123</v>
      </c>
      <c r="C26" s="146"/>
      <c r="D26" s="647">
        <v>0</v>
      </c>
      <c r="E26" s="649">
        <v>12</v>
      </c>
      <c r="F26" s="649">
        <v>182520</v>
      </c>
      <c r="G26" s="649">
        <v>1335868</v>
      </c>
      <c r="H26" s="649">
        <v>195200</v>
      </c>
      <c r="I26" s="1553">
        <v>311383</v>
      </c>
      <c r="J26" s="650">
        <v>0</v>
      </c>
      <c r="K26" s="647">
        <v>2750</v>
      </c>
      <c r="L26" s="743">
        <v>1.3129937393593794E-2</v>
      </c>
      <c r="M26" s="647">
        <v>0</v>
      </c>
      <c r="N26" s="649">
        <v>0</v>
      </c>
      <c r="O26" s="650">
        <v>2750</v>
      </c>
      <c r="P26" s="647">
        <v>750849</v>
      </c>
      <c r="Q26" s="743">
        <v>3.5849455861972754</v>
      </c>
      <c r="R26" s="647">
        <v>0</v>
      </c>
      <c r="S26" s="743">
        <v>0</v>
      </c>
      <c r="T26" s="647">
        <v>0</v>
      </c>
      <c r="U26" s="649">
        <v>0</v>
      </c>
      <c r="V26" s="650">
        <v>0</v>
      </c>
      <c r="W26" s="647">
        <v>0</v>
      </c>
      <c r="X26" s="743">
        <v>0</v>
      </c>
      <c r="Y26" s="745">
        <v>20944502</v>
      </c>
      <c r="Z26" s="145"/>
      <c r="AA26" s="153" t="s">
        <v>123</v>
      </c>
      <c r="AB26" s="181"/>
    </row>
    <row r="27" spans="1:28" ht="18" customHeight="1">
      <c r="A27" s="147"/>
      <c r="B27" s="148" t="s">
        <v>124</v>
      </c>
      <c r="C27" s="149"/>
      <c r="D27" s="635">
        <v>0</v>
      </c>
      <c r="E27" s="637">
        <v>0</v>
      </c>
      <c r="F27" s="637">
        <v>158845</v>
      </c>
      <c r="G27" s="637">
        <v>779764</v>
      </c>
      <c r="H27" s="637">
        <v>243644</v>
      </c>
      <c r="I27" s="1551">
        <v>107507</v>
      </c>
      <c r="J27" s="638">
        <v>0</v>
      </c>
      <c r="K27" s="635">
        <v>517</v>
      </c>
      <c r="L27" s="739">
        <v>3.1904266958120682E-3</v>
      </c>
      <c r="M27" s="635">
        <v>0</v>
      </c>
      <c r="N27" s="637">
        <v>0</v>
      </c>
      <c r="O27" s="638">
        <v>517</v>
      </c>
      <c r="P27" s="635">
        <v>605539</v>
      </c>
      <c r="Q27" s="739">
        <v>3.7368042378246495</v>
      </c>
      <c r="R27" s="635">
        <v>0</v>
      </c>
      <c r="S27" s="739">
        <v>0</v>
      </c>
      <c r="T27" s="635">
        <v>0</v>
      </c>
      <c r="U27" s="637">
        <v>0</v>
      </c>
      <c r="V27" s="638">
        <v>0</v>
      </c>
      <c r="W27" s="635">
        <v>0</v>
      </c>
      <c r="X27" s="739">
        <v>0</v>
      </c>
      <c r="Y27" s="740">
        <v>16204729</v>
      </c>
      <c r="Z27" s="147"/>
      <c r="AA27" s="148" t="s">
        <v>124</v>
      </c>
      <c r="AB27" s="149"/>
    </row>
    <row r="28" spans="1:28" ht="18" customHeight="1">
      <c r="A28" s="147"/>
      <c r="B28" s="148" t="s">
        <v>125</v>
      </c>
      <c r="C28" s="149"/>
      <c r="D28" s="635">
        <v>0</v>
      </c>
      <c r="E28" s="637">
        <v>0</v>
      </c>
      <c r="F28" s="637">
        <v>273383</v>
      </c>
      <c r="G28" s="637">
        <v>1974148</v>
      </c>
      <c r="H28" s="637">
        <v>51731</v>
      </c>
      <c r="I28" s="1551">
        <v>248616</v>
      </c>
      <c r="J28" s="638">
        <v>0</v>
      </c>
      <c r="K28" s="635">
        <v>0</v>
      </c>
      <c r="L28" s="739">
        <v>0</v>
      </c>
      <c r="M28" s="635">
        <v>0</v>
      </c>
      <c r="N28" s="637">
        <v>0</v>
      </c>
      <c r="O28" s="638">
        <v>0</v>
      </c>
      <c r="P28" s="635">
        <v>663718</v>
      </c>
      <c r="Q28" s="739">
        <v>3.2297257118999294</v>
      </c>
      <c r="R28" s="635">
        <v>0</v>
      </c>
      <c r="S28" s="739">
        <v>0</v>
      </c>
      <c r="T28" s="635">
        <v>0</v>
      </c>
      <c r="U28" s="637">
        <v>0</v>
      </c>
      <c r="V28" s="638">
        <v>0</v>
      </c>
      <c r="W28" s="635">
        <v>0</v>
      </c>
      <c r="X28" s="739">
        <v>0</v>
      </c>
      <c r="Y28" s="740">
        <v>20550290</v>
      </c>
      <c r="Z28" s="147"/>
      <c r="AA28" s="148" t="s">
        <v>125</v>
      </c>
      <c r="AB28" s="149"/>
    </row>
    <row r="29" spans="1:28" ht="18" customHeight="1">
      <c r="A29" s="147"/>
      <c r="B29" s="148" t="s">
        <v>126</v>
      </c>
      <c r="C29" s="149"/>
      <c r="D29" s="635">
        <v>0</v>
      </c>
      <c r="E29" s="637">
        <v>0</v>
      </c>
      <c r="F29" s="637">
        <v>73706</v>
      </c>
      <c r="G29" s="637">
        <v>353278</v>
      </c>
      <c r="H29" s="637">
        <v>81263</v>
      </c>
      <c r="I29" s="1551">
        <v>158730</v>
      </c>
      <c r="J29" s="638">
        <v>0</v>
      </c>
      <c r="K29" s="635">
        <v>2511</v>
      </c>
      <c r="L29" s="739">
        <v>2.6435062810383013E-2</v>
      </c>
      <c r="M29" s="635">
        <v>0</v>
      </c>
      <c r="N29" s="637">
        <v>2511</v>
      </c>
      <c r="O29" s="638">
        <v>0</v>
      </c>
      <c r="P29" s="635">
        <v>434250</v>
      </c>
      <c r="Q29" s="739">
        <v>4.5716551276020798</v>
      </c>
      <c r="R29" s="635">
        <v>0</v>
      </c>
      <c r="S29" s="739">
        <v>0</v>
      </c>
      <c r="T29" s="635">
        <v>0</v>
      </c>
      <c r="U29" s="637">
        <v>0</v>
      </c>
      <c r="V29" s="638">
        <v>0</v>
      </c>
      <c r="W29" s="635">
        <v>0</v>
      </c>
      <c r="X29" s="739">
        <v>0</v>
      </c>
      <c r="Y29" s="740">
        <v>9498748</v>
      </c>
      <c r="Z29" s="147"/>
      <c r="AA29" s="148" t="s">
        <v>126</v>
      </c>
      <c r="AB29" s="149"/>
    </row>
    <row r="30" spans="1:28" ht="18" customHeight="1">
      <c r="A30" s="150"/>
      <c r="B30" s="151" t="s">
        <v>127</v>
      </c>
      <c r="C30" s="152"/>
      <c r="D30" s="641">
        <v>0</v>
      </c>
      <c r="E30" s="643">
        <v>0</v>
      </c>
      <c r="F30" s="643">
        <v>205260</v>
      </c>
      <c r="G30" s="643">
        <v>232053</v>
      </c>
      <c r="H30" s="643">
        <v>39689</v>
      </c>
      <c r="I30" s="1552">
        <v>111854</v>
      </c>
      <c r="J30" s="644">
        <v>0</v>
      </c>
      <c r="K30" s="641">
        <v>0</v>
      </c>
      <c r="L30" s="741">
        <v>0</v>
      </c>
      <c r="M30" s="641">
        <v>0</v>
      </c>
      <c r="N30" s="643">
        <v>0</v>
      </c>
      <c r="O30" s="644">
        <v>0</v>
      </c>
      <c r="P30" s="641">
        <v>478150</v>
      </c>
      <c r="Q30" s="741">
        <v>4.3294778359075829</v>
      </c>
      <c r="R30" s="641">
        <v>0</v>
      </c>
      <c r="S30" s="741">
        <v>0</v>
      </c>
      <c r="T30" s="641">
        <v>0</v>
      </c>
      <c r="U30" s="643">
        <v>0</v>
      </c>
      <c r="V30" s="644">
        <v>0</v>
      </c>
      <c r="W30" s="641">
        <v>0</v>
      </c>
      <c r="X30" s="741">
        <v>0</v>
      </c>
      <c r="Y30" s="742">
        <v>11044057</v>
      </c>
      <c r="Z30" s="150"/>
      <c r="AA30" s="151" t="s">
        <v>127</v>
      </c>
      <c r="AB30" s="152"/>
    </row>
    <row r="31" spans="1:28" ht="18" customHeight="1">
      <c r="A31" s="170"/>
      <c r="B31" s="144" t="s">
        <v>128</v>
      </c>
      <c r="C31" s="146"/>
      <c r="D31" s="647">
        <v>0</v>
      </c>
      <c r="E31" s="649">
        <v>0</v>
      </c>
      <c r="F31" s="649">
        <v>221511</v>
      </c>
      <c r="G31" s="649">
        <v>254714</v>
      </c>
      <c r="H31" s="649">
        <v>111982</v>
      </c>
      <c r="I31" s="1553">
        <v>357758</v>
      </c>
      <c r="J31" s="650">
        <v>0</v>
      </c>
      <c r="K31" s="647">
        <v>4989</v>
      </c>
      <c r="L31" s="743">
        <v>3.0961871593938123E-2</v>
      </c>
      <c r="M31" s="647">
        <v>0</v>
      </c>
      <c r="N31" s="649">
        <v>4989</v>
      </c>
      <c r="O31" s="650">
        <v>0</v>
      </c>
      <c r="P31" s="647">
        <v>917228</v>
      </c>
      <c r="Q31" s="743">
        <v>5.6923422646551769</v>
      </c>
      <c r="R31" s="647">
        <v>0</v>
      </c>
      <c r="S31" s="743">
        <v>0</v>
      </c>
      <c r="T31" s="647">
        <v>0</v>
      </c>
      <c r="U31" s="649">
        <v>0</v>
      </c>
      <c r="V31" s="650">
        <v>0</v>
      </c>
      <c r="W31" s="647">
        <v>0</v>
      </c>
      <c r="X31" s="743">
        <v>0</v>
      </c>
      <c r="Y31" s="745">
        <v>16113367</v>
      </c>
      <c r="Z31" s="145"/>
      <c r="AA31" s="153" t="s">
        <v>128</v>
      </c>
      <c r="AB31" s="181"/>
    </row>
    <row r="32" spans="1:28" ht="18" customHeight="1">
      <c r="A32" s="147"/>
      <c r="B32" s="148" t="s">
        <v>129</v>
      </c>
      <c r="C32" s="149"/>
      <c r="D32" s="635">
        <v>0</v>
      </c>
      <c r="E32" s="637">
        <v>0</v>
      </c>
      <c r="F32" s="637">
        <v>121922</v>
      </c>
      <c r="G32" s="637">
        <v>197799</v>
      </c>
      <c r="H32" s="637">
        <v>9828</v>
      </c>
      <c r="I32" s="1551">
        <v>218044</v>
      </c>
      <c r="J32" s="638">
        <v>0</v>
      </c>
      <c r="K32" s="635">
        <v>0</v>
      </c>
      <c r="L32" s="739">
        <v>0</v>
      </c>
      <c r="M32" s="635">
        <v>0</v>
      </c>
      <c r="N32" s="637">
        <v>0</v>
      </c>
      <c r="O32" s="638">
        <v>0</v>
      </c>
      <c r="P32" s="635">
        <v>664559</v>
      </c>
      <c r="Q32" s="739">
        <v>6.6978574000066926</v>
      </c>
      <c r="R32" s="635">
        <v>0</v>
      </c>
      <c r="S32" s="739">
        <v>0</v>
      </c>
      <c r="T32" s="635">
        <v>0</v>
      </c>
      <c r="U32" s="637">
        <v>0</v>
      </c>
      <c r="V32" s="638">
        <v>0</v>
      </c>
      <c r="W32" s="635">
        <v>0</v>
      </c>
      <c r="X32" s="739">
        <v>0</v>
      </c>
      <c r="Y32" s="740">
        <v>9921964</v>
      </c>
      <c r="Z32" s="147"/>
      <c r="AA32" s="148" t="s">
        <v>129</v>
      </c>
      <c r="AB32" s="149"/>
    </row>
    <row r="33" spans="1:29" ht="18" customHeight="1">
      <c r="A33" s="147"/>
      <c r="B33" s="148" t="s">
        <v>130</v>
      </c>
      <c r="C33" s="149"/>
      <c r="D33" s="635">
        <v>0</v>
      </c>
      <c r="E33" s="637">
        <v>0</v>
      </c>
      <c r="F33" s="637">
        <v>386641</v>
      </c>
      <c r="G33" s="637">
        <v>234494</v>
      </c>
      <c r="H33" s="637">
        <v>74821</v>
      </c>
      <c r="I33" s="1551">
        <v>466222</v>
      </c>
      <c r="J33" s="638">
        <v>0</v>
      </c>
      <c r="K33" s="635">
        <v>0</v>
      </c>
      <c r="L33" s="739">
        <v>0</v>
      </c>
      <c r="M33" s="635">
        <v>0</v>
      </c>
      <c r="N33" s="637">
        <v>0</v>
      </c>
      <c r="O33" s="638">
        <v>0</v>
      </c>
      <c r="P33" s="635">
        <v>1172027</v>
      </c>
      <c r="Q33" s="739">
        <v>6.3434799431849456</v>
      </c>
      <c r="R33" s="635">
        <v>0</v>
      </c>
      <c r="S33" s="739">
        <v>0</v>
      </c>
      <c r="T33" s="635">
        <v>0</v>
      </c>
      <c r="U33" s="637">
        <v>0</v>
      </c>
      <c r="V33" s="638">
        <v>0</v>
      </c>
      <c r="W33" s="635">
        <v>0</v>
      </c>
      <c r="X33" s="739">
        <v>0</v>
      </c>
      <c r="Y33" s="740">
        <v>18476089</v>
      </c>
      <c r="Z33" s="147"/>
      <c r="AA33" s="148" t="s">
        <v>130</v>
      </c>
      <c r="AB33" s="149"/>
    </row>
    <row r="34" spans="1:29" ht="18" customHeight="1">
      <c r="A34" s="147"/>
      <c r="B34" s="148" t="s">
        <v>131</v>
      </c>
      <c r="C34" s="149"/>
      <c r="D34" s="635">
        <v>0</v>
      </c>
      <c r="E34" s="637">
        <v>0</v>
      </c>
      <c r="F34" s="637">
        <v>27284</v>
      </c>
      <c r="G34" s="637">
        <v>5422</v>
      </c>
      <c r="H34" s="637">
        <v>43</v>
      </c>
      <c r="I34" s="1551">
        <v>33351</v>
      </c>
      <c r="J34" s="638">
        <v>0</v>
      </c>
      <c r="K34" s="635">
        <v>792</v>
      </c>
      <c r="L34" s="739">
        <v>4.8991923137116145E-2</v>
      </c>
      <c r="M34" s="635">
        <v>0</v>
      </c>
      <c r="N34" s="637">
        <v>396</v>
      </c>
      <c r="O34" s="638">
        <v>396</v>
      </c>
      <c r="P34" s="635">
        <v>159822</v>
      </c>
      <c r="Q34" s="739">
        <v>9.8863473985103241</v>
      </c>
      <c r="R34" s="635">
        <v>35871</v>
      </c>
      <c r="S34" s="739">
        <v>2.2189258520852189</v>
      </c>
      <c r="T34" s="635">
        <v>0</v>
      </c>
      <c r="U34" s="637">
        <v>35871</v>
      </c>
      <c r="V34" s="638">
        <v>0</v>
      </c>
      <c r="W34" s="635">
        <v>0</v>
      </c>
      <c r="X34" s="739">
        <v>0</v>
      </c>
      <c r="Y34" s="740">
        <v>1616593</v>
      </c>
      <c r="Z34" s="147"/>
      <c r="AA34" s="148" t="s">
        <v>131</v>
      </c>
      <c r="AB34" s="149"/>
    </row>
    <row r="35" spans="1:29" ht="18" customHeight="1">
      <c r="A35" s="150"/>
      <c r="B35" s="151" t="s">
        <v>132</v>
      </c>
      <c r="C35" s="152"/>
      <c r="D35" s="641">
        <v>0</v>
      </c>
      <c r="E35" s="643">
        <v>0</v>
      </c>
      <c r="F35" s="643">
        <v>38330</v>
      </c>
      <c r="G35" s="643">
        <v>4000</v>
      </c>
      <c r="H35" s="643">
        <v>825</v>
      </c>
      <c r="I35" s="1552">
        <v>33143</v>
      </c>
      <c r="J35" s="644">
        <v>0</v>
      </c>
      <c r="K35" s="641">
        <v>0</v>
      </c>
      <c r="L35" s="741">
        <v>0</v>
      </c>
      <c r="M35" s="641">
        <v>0</v>
      </c>
      <c r="N35" s="643">
        <v>0</v>
      </c>
      <c r="O35" s="644">
        <v>0</v>
      </c>
      <c r="P35" s="641">
        <v>146958</v>
      </c>
      <c r="Q35" s="741">
        <v>6.9313599252897138</v>
      </c>
      <c r="R35" s="641">
        <v>200616</v>
      </c>
      <c r="S35" s="741">
        <v>9.4621708431791482</v>
      </c>
      <c r="T35" s="641">
        <v>0</v>
      </c>
      <c r="U35" s="643">
        <v>200616</v>
      </c>
      <c r="V35" s="644">
        <v>0</v>
      </c>
      <c r="W35" s="641">
        <v>0</v>
      </c>
      <c r="X35" s="741">
        <v>0</v>
      </c>
      <c r="Y35" s="742">
        <v>2120190</v>
      </c>
      <c r="Z35" s="150"/>
      <c r="AA35" s="151" t="s">
        <v>132</v>
      </c>
      <c r="AB35" s="152"/>
    </row>
    <row r="36" spans="1:29" ht="18" customHeight="1">
      <c r="A36" s="170"/>
      <c r="B36" s="144" t="s">
        <v>133</v>
      </c>
      <c r="C36" s="146"/>
      <c r="D36" s="647">
        <v>89</v>
      </c>
      <c r="E36" s="649">
        <v>7</v>
      </c>
      <c r="F36" s="649">
        <v>23545</v>
      </c>
      <c r="G36" s="649">
        <v>5232</v>
      </c>
      <c r="H36" s="649">
        <v>4</v>
      </c>
      <c r="I36" s="1553">
        <v>21248</v>
      </c>
      <c r="J36" s="650">
        <v>0</v>
      </c>
      <c r="K36" s="647">
        <v>0</v>
      </c>
      <c r="L36" s="743">
        <v>0</v>
      </c>
      <c r="M36" s="647">
        <v>0</v>
      </c>
      <c r="N36" s="649">
        <v>0</v>
      </c>
      <c r="O36" s="650">
        <v>0</v>
      </c>
      <c r="P36" s="647">
        <v>181661</v>
      </c>
      <c r="Q36" s="743">
        <v>6.7357192118591911</v>
      </c>
      <c r="R36" s="647">
        <v>100686</v>
      </c>
      <c r="S36" s="743">
        <v>3.7332868616007535</v>
      </c>
      <c r="T36" s="647">
        <v>0</v>
      </c>
      <c r="U36" s="649">
        <v>100686</v>
      </c>
      <c r="V36" s="650">
        <v>0</v>
      </c>
      <c r="W36" s="647">
        <v>0</v>
      </c>
      <c r="X36" s="743">
        <v>0</v>
      </c>
      <c r="Y36" s="745">
        <v>2696980</v>
      </c>
      <c r="Z36" s="145"/>
      <c r="AA36" s="153" t="s">
        <v>133</v>
      </c>
      <c r="AB36" s="181"/>
    </row>
    <row r="37" spans="1:29" ht="18" customHeight="1">
      <c r="A37" s="147"/>
      <c r="B37" s="148" t="s">
        <v>134</v>
      </c>
      <c r="C37" s="149"/>
      <c r="D37" s="635">
        <v>0</v>
      </c>
      <c r="E37" s="637">
        <v>0</v>
      </c>
      <c r="F37" s="637">
        <v>8675</v>
      </c>
      <c r="G37" s="637">
        <v>11452</v>
      </c>
      <c r="H37" s="637">
        <v>0</v>
      </c>
      <c r="I37" s="1551">
        <v>18494</v>
      </c>
      <c r="J37" s="638">
        <v>0</v>
      </c>
      <c r="K37" s="635">
        <v>0</v>
      </c>
      <c r="L37" s="739">
        <v>0</v>
      </c>
      <c r="M37" s="635">
        <v>0</v>
      </c>
      <c r="N37" s="637">
        <v>0</v>
      </c>
      <c r="O37" s="638">
        <v>0</v>
      </c>
      <c r="P37" s="635">
        <v>96901</v>
      </c>
      <c r="Q37" s="739">
        <v>9.1192701647662897</v>
      </c>
      <c r="R37" s="635">
        <v>0</v>
      </c>
      <c r="S37" s="739">
        <v>0</v>
      </c>
      <c r="T37" s="635">
        <v>0</v>
      </c>
      <c r="U37" s="637">
        <v>0</v>
      </c>
      <c r="V37" s="638">
        <v>0</v>
      </c>
      <c r="W37" s="635">
        <v>0</v>
      </c>
      <c r="X37" s="739">
        <v>0</v>
      </c>
      <c r="Y37" s="740">
        <v>1062596</v>
      </c>
      <c r="Z37" s="147"/>
      <c r="AA37" s="148" t="s">
        <v>134</v>
      </c>
      <c r="AB37" s="149"/>
    </row>
    <row r="38" spans="1:29" ht="18" customHeight="1">
      <c r="A38" s="147"/>
      <c r="B38" s="148" t="s">
        <v>135</v>
      </c>
      <c r="C38" s="149"/>
      <c r="D38" s="635">
        <v>0</v>
      </c>
      <c r="E38" s="637">
        <v>0</v>
      </c>
      <c r="F38" s="637">
        <v>48167</v>
      </c>
      <c r="G38" s="637">
        <v>42291</v>
      </c>
      <c r="H38" s="637">
        <v>15453</v>
      </c>
      <c r="I38" s="1551">
        <v>42967</v>
      </c>
      <c r="J38" s="638">
        <v>0</v>
      </c>
      <c r="K38" s="635">
        <v>0</v>
      </c>
      <c r="L38" s="739">
        <v>0</v>
      </c>
      <c r="M38" s="635">
        <v>0</v>
      </c>
      <c r="N38" s="637">
        <v>0</v>
      </c>
      <c r="O38" s="638">
        <v>0</v>
      </c>
      <c r="P38" s="635">
        <v>367426</v>
      </c>
      <c r="Q38" s="739">
        <v>12.803887869017899</v>
      </c>
      <c r="R38" s="635">
        <v>0</v>
      </c>
      <c r="S38" s="739">
        <v>0</v>
      </c>
      <c r="T38" s="635">
        <v>0</v>
      </c>
      <c r="U38" s="637">
        <v>0</v>
      </c>
      <c r="V38" s="638">
        <v>0</v>
      </c>
      <c r="W38" s="635">
        <v>0</v>
      </c>
      <c r="X38" s="739">
        <v>0</v>
      </c>
      <c r="Y38" s="740">
        <v>2869644</v>
      </c>
      <c r="Z38" s="147"/>
      <c r="AA38" s="148" t="s">
        <v>135</v>
      </c>
      <c r="AB38" s="149"/>
    </row>
    <row r="39" spans="1:29" ht="18" customHeight="1">
      <c r="A39" s="147"/>
      <c r="B39" s="148" t="s">
        <v>136</v>
      </c>
      <c r="C39" s="149"/>
      <c r="D39" s="635">
        <v>0</v>
      </c>
      <c r="E39" s="637">
        <v>0</v>
      </c>
      <c r="F39" s="637">
        <v>39311</v>
      </c>
      <c r="G39" s="637">
        <v>47308</v>
      </c>
      <c r="H39" s="637">
        <v>7302</v>
      </c>
      <c r="I39" s="1551">
        <v>35983</v>
      </c>
      <c r="J39" s="638">
        <v>0</v>
      </c>
      <c r="K39" s="635">
        <v>0</v>
      </c>
      <c r="L39" s="739">
        <v>0</v>
      </c>
      <c r="M39" s="635">
        <v>0</v>
      </c>
      <c r="N39" s="637">
        <v>0</v>
      </c>
      <c r="O39" s="638">
        <v>0</v>
      </c>
      <c r="P39" s="635">
        <v>350228</v>
      </c>
      <c r="Q39" s="739">
        <v>9.5854973331348141</v>
      </c>
      <c r="R39" s="635">
        <v>0</v>
      </c>
      <c r="S39" s="739">
        <v>0</v>
      </c>
      <c r="T39" s="635">
        <v>0</v>
      </c>
      <c r="U39" s="637">
        <v>0</v>
      </c>
      <c r="V39" s="638">
        <v>0</v>
      </c>
      <c r="W39" s="635">
        <v>0</v>
      </c>
      <c r="X39" s="739">
        <v>0</v>
      </c>
      <c r="Y39" s="740">
        <v>3653728</v>
      </c>
      <c r="Z39" s="147"/>
      <c r="AA39" s="148" t="s">
        <v>136</v>
      </c>
      <c r="AB39" s="149"/>
    </row>
    <row r="40" spans="1:29" ht="18" customHeight="1">
      <c r="A40" s="150"/>
      <c r="B40" s="151" t="s">
        <v>137</v>
      </c>
      <c r="C40" s="152"/>
      <c r="D40" s="641">
        <v>0</v>
      </c>
      <c r="E40" s="643">
        <v>0</v>
      </c>
      <c r="F40" s="643">
        <v>11664</v>
      </c>
      <c r="G40" s="643">
        <v>51856</v>
      </c>
      <c r="H40" s="643">
        <v>9389</v>
      </c>
      <c r="I40" s="1552">
        <v>41333</v>
      </c>
      <c r="J40" s="644">
        <v>0</v>
      </c>
      <c r="K40" s="641">
        <v>22123</v>
      </c>
      <c r="L40" s="741">
        <v>0.47451205562620558</v>
      </c>
      <c r="M40" s="641">
        <v>0</v>
      </c>
      <c r="N40" s="643">
        <v>20305</v>
      </c>
      <c r="O40" s="644">
        <v>1818</v>
      </c>
      <c r="P40" s="641">
        <v>392679</v>
      </c>
      <c r="Q40" s="741">
        <v>8.4224978299165016</v>
      </c>
      <c r="R40" s="641">
        <v>39318</v>
      </c>
      <c r="S40" s="741">
        <v>0.84332436844510916</v>
      </c>
      <c r="T40" s="641">
        <v>0</v>
      </c>
      <c r="U40" s="643">
        <v>39318</v>
      </c>
      <c r="V40" s="644">
        <v>0</v>
      </c>
      <c r="W40" s="641">
        <v>0</v>
      </c>
      <c r="X40" s="741">
        <v>0</v>
      </c>
      <c r="Y40" s="742">
        <v>4662263</v>
      </c>
      <c r="Z40" s="150"/>
      <c r="AA40" s="151" t="s">
        <v>137</v>
      </c>
      <c r="AB40" s="152"/>
      <c r="AC40" s="60"/>
    </row>
    <row r="41" spans="1:29" ht="18" customHeight="1">
      <c r="A41" s="170"/>
      <c r="B41" s="144" t="s">
        <v>138</v>
      </c>
      <c r="C41" s="146"/>
      <c r="D41" s="647">
        <v>0</v>
      </c>
      <c r="E41" s="649">
        <v>0</v>
      </c>
      <c r="F41" s="649">
        <v>23337</v>
      </c>
      <c r="G41" s="649">
        <v>37732</v>
      </c>
      <c r="H41" s="649">
        <v>3897</v>
      </c>
      <c r="I41" s="1553">
        <v>39229</v>
      </c>
      <c r="J41" s="650">
        <v>0</v>
      </c>
      <c r="K41" s="647">
        <v>8514</v>
      </c>
      <c r="L41" s="743">
        <v>0.23249368179168142</v>
      </c>
      <c r="M41" s="647">
        <v>0</v>
      </c>
      <c r="N41" s="649">
        <v>8514</v>
      </c>
      <c r="O41" s="650">
        <v>0</v>
      </c>
      <c r="P41" s="647">
        <v>281155</v>
      </c>
      <c r="Q41" s="743">
        <v>7.6775617928283051</v>
      </c>
      <c r="R41" s="647">
        <v>30000</v>
      </c>
      <c r="S41" s="743">
        <v>0.81921663774376818</v>
      </c>
      <c r="T41" s="647">
        <v>0</v>
      </c>
      <c r="U41" s="649">
        <v>30000</v>
      </c>
      <c r="V41" s="650">
        <v>0</v>
      </c>
      <c r="W41" s="647">
        <v>0</v>
      </c>
      <c r="X41" s="743">
        <v>0</v>
      </c>
      <c r="Y41" s="745">
        <v>3662035</v>
      </c>
      <c r="Z41" s="145"/>
      <c r="AA41" s="144" t="s">
        <v>138</v>
      </c>
      <c r="AB41" s="181"/>
    </row>
    <row r="42" spans="1:29" ht="18" customHeight="1">
      <c r="A42" s="147"/>
      <c r="B42" s="148" t="s">
        <v>139</v>
      </c>
      <c r="C42" s="149"/>
      <c r="D42" s="635">
        <v>0</v>
      </c>
      <c r="E42" s="637">
        <v>0</v>
      </c>
      <c r="F42" s="637">
        <v>50215</v>
      </c>
      <c r="G42" s="637">
        <v>122521</v>
      </c>
      <c r="H42" s="637">
        <v>70945</v>
      </c>
      <c r="I42" s="1551">
        <v>143601</v>
      </c>
      <c r="J42" s="638">
        <v>0</v>
      </c>
      <c r="K42" s="635">
        <v>58150</v>
      </c>
      <c r="L42" s="739">
        <v>0.61125966583910973</v>
      </c>
      <c r="M42" s="635">
        <v>44140</v>
      </c>
      <c r="N42" s="637">
        <v>0</v>
      </c>
      <c r="O42" s="638">
        <v>14010</v>
      </c>
      <c r="P42" s="635">
        <v>672230</v>
      </c>
      <c r="Q42" s="739">
        <v>7.0663299254862384</v>
      </c>
      <c r="R42" s="635">
        <v>0</v>
      </c>
      <c r="S42" s="739">
        <v>0</v>
      </c>
      <c r="T42" s="635">
        <v>0</v>
      </c>
      <c r="U42" s="637">
        <v>0</v>
      </c>
      <c r="V42" s="638">
        <v>0</v>
      </c>
      <c r="W42" s="635">
        <v>0</v>
      </c>
      <c r="X42" s="739">
        <v>0</v>
      </c>
      <c r="Y42" s="740">
        <v>9513142</v>
      </c>
      <c r="Z42" s="147"/>
      <c r="AA42" s="148" t="s">
        <v>139</v>
      </c>
      <c r="AB42" s="149"/>
    </row>
    <row r="43" spans="1:29" ht="18" customHeight="1">
      <c r="A43" s="147"/>
      <c r="B43" s="148" t="s">
        <v>39</v>
      </c>
      <c r="C43" s="149"/>
      <c r="D43" s="635">
        <v>0</v>
      </c>
      <c r="E43" s="637">
        <v>0</v>
      </c>
      <c r="F43" s="637">
        <v>1651</v>
      </c>
      <c r="G43" s="637">
        <v>295289</v>
      </c>
      <c r="H43" s="637">
        <v>343295</v>
      </c>
      <c r="I43" s="1551">
        <v>466332</v>
      </c>
      <c r="J43" s="638">
        <v>0</v>
      </c>
      <c r="K43" s="635">
        <v>17748</v>
      </c>
      <c r="L43" s="739">
        <v>9.3249891108632341E-2</v>
      </c>
      <c r="M43" s="635">
        <v>117</v>
      </c>
      <c r="N43" s="637">
        <v>17556</v>
      </c>
      <c r="O43" s="638">
        <v>75</v>
      </c>
      <c r="P43" s="635">
        <v>1244687</v>
      </c>
      <c r="Q43" s="739">
        <v>6.5397186846027875</v>
      </c>
      <c r="R43" s="635">
        <v>0</v>
      </c>
      <c r="S43" s="739">
        <v>0</v>
      </c>
      <c r="T43" s="635">
        <v>0</v>
      </c>
      <c r="U43" s="637">
        <v>0</v>
      </c>
      <c r="V43" s="638">
        <v>0</v>
      </c>
      <c r="W43" s="635">
        <v>0</v>
      </c>
      <c r="X43" s="739">
        <v>0</v>
      </c>
      <c r="Y43" s="740">
        <v>19032730</v>
      </c>
      <c r="Z43" s="147"/>
      <c r="AA43" s="148" t="s">
        <v>39</v>
      </c>
      <c r="AB43" s="149"/>
    </row>
    <row r="44" spans="1:29" ht="18" customHeight="1">
      <c r="A44" s="147"/>
      <c r="B44" s="148" t="s">
        <v>140</v>
      </c>
      <c r="C44" s="149"/>
      <c r="D44" s="635">
        <v>0</v>
      </c>
      <c r="E44" s="637">
        <v>0</v>
      </c>
      <c r="F44" s="637">
        <v>18908</v>
      </c>
      <c r="G44" s="637">
        <v>41557</v>
      </c>
      <c r="H44" s="637">
        <v>6</v>
      </c>
      <c r="I44" s="1551">
        <v>37252</v>
      </c>
      <c r="J44" s="638">
        <v>0</v>
      </c>
      <c r="K44" s="635">
        <v>0</v>
      </c>
      <c r="L44" s="739">
        <v>0</v>
      </c>
      <c r="M44" s="635">
        <v>0</v>
      </c>
      <c r="N44" s="637">
        <v>0</v>
      </c>
      <c r="O44" s="638">
        <v>0</v>
      </c>
      <c r="P44" s="635">
        <v>250043</v>
      </c>
      <c r="Q44" s="739">
        <v>7.5672850496464727</v>
      </c>
      <c r="R44" s="635">
        <v>0</v>
      </c>
      <c r="S44" s="739">
        <v>0</v>
      </c>
      <c r="T44" s="635">
        <v>0</v>
      </c>
      <c r="U44" s="637">
        <v>0</v>
      </c>
      <c r="V44" s="638">
        <v>0</v>
      </c>
      <c r="W44" s="635">
        <v>0</v>
      </c>
      <c r="X44" s="739">
        <v>0</v>
      </c>
      <c r="Y44" s="740">
        <v>3304263</v>
      </c>
      <c r="Z44" s="147"/>
      <c r="AA44" s="148" t="s">
        <v>140</v>
      </c>
      <c r="AB44" s="149"/>
    </row>
    <row r="45" spans="1:29" ht="18" customHeight="1">
      <c r="A45" s="150"/>
      <c r="B45" s="151" t="s">
        <v>141</v>
      </c>
      <c r="C45" s="152"/>
      <c r="D45" s="641">
        <v>0</v>
      </c>
      <c r="E45" s="643">
        <v>0</v>
      </c>
      <c r="F45" s="643">
        <v>53865</v>
      </c>
      <c r="G45" s="643">
        <v>264908</v>
      </c>
      <c r="H45" s="643">
        <v>6110</v>
      </c>
      <c r="I45" s="1552">
        <v>118501</v>
      </c>
      <c r="J45" s="644">
        <v>0</v>
      </c>
      <c r="K45" s="641">
        <v>0</v>
      </c>
      <c r="L45" s="741">
        <v>0</v>
      </c>
      <c r="M45" s="641">
        <v>0</v>
      </c>
      <c r="N45" s="643">
        <v>0</v>
      </c>
      <c r="O45" s="644">
        <v>0</v>
      </c>
      <c r="P45" s="641">
        <v>995930</v>
      </c>
      <c r="Q45" s="741">
        <v>11.784653220489322</v>
      </c>
      <c r="R45" s="641">
        <v>0</v>
      </c>
      <c r="S45" s="741">
        <v>0</v>
      </c>
      <c r="T45" s="641">
        <v>0</v>
      </c>
      <c r="U45" s="643">
        <v>0</v>
      </c>
      <c r="V45" s="644">
        <v>0</v>
      </c>
      <c r="W45" s="641">
        <v>0</v>
      </c>
      <c r="X45" s="741">
        <v>0</v>
      </c>
      <c r="Y45" s="742">
        <v>8451076</v>
      </c>
      <c r="Z45" s="150"/>
      <c r="AA45" s="151" t="s">
        <v>141</v>
      </c>
      <c r="AB45" s="152"/>
    </row>
    <row r="46" spans="1:29" ht="18" customHeight="1" thickBot="1">
      <c r="A46" s="171"/>
      <c r="B46" s="172" t="s">
        <v>142</v>
      </c>
      <c r="C46" s="173"/>
      <c r="D46" s="652">
        <v>0</v>
      </c>
      <c r="E46" s="654">
        <v>0</v>
      </c>
      <c r="F46" s="654">
        <v>42194</v>
      </c>
      <c r="G46" s="654">
        <v>102477</v>
      </c>
      <c r="H46" s="654">
        <v>764</v>
      </c>
      <c r="I46" s="1554">
        <v>36182</v>
      </c>
      <c r="J46" s="655">
        <v>0</v>
      </c>
      <c r="K46" s="652">
        <v>0</v>
      </c>
      <c r="L46" s="746">
        <v>0</v>
      </c>
      <c r="M46" s="652">
        <v>0</v>
      </c>
      <c r="N46" s="654">
        <v>0</v>
      </c>
      <c r="O46" s="655">
        <v>0</v>
      </c>
      <c r="P46" s="652">
        <v>287061</v>
      </c>
      <c r="Q46" s="746">
        <v>8.9528093840434959</v>
      </c>
      <c r="R46" s="652">
        <v>0</v>
      </c>
      <c r="S46" s="746">
        <v>0</v>
      </c>
      <c r="T46" s="652">
        <v>0</v>
      </c>
      <c r="U46" s="654">
        <v>0</v>
      </c>
      <c r="V46" s="655">
        <v>0</v>
      </c>
      <c r="W46" s="652">
        <v>0</v>
      </c>
      <c r="X46" s="746">
        <v>0</v>
      </c>
      <c r="Y46" s="745">
        <v>3206379</v>
      </c>
      <c r="Z46" s="171"/>
      <c r="AA46" s="172" t="s">
        <v>142</v>
      </c>
      <c r="AB46" s="173"/>
    </row>
    <row r="47" spans="1:29" ht="18" customHeight="1">
      <c r="A47" s="154"/>
      <c r="B47" s="155" t="s">
        <v>143</v>
      </c>
      <c r="C47" s="156"/>
      <c r="D47" s="658">
        <v>0</v>
      </c>
      <c r="E47" s="662">
        <v>0</v>
      </c>
      <c r="F47" s="662">
        <v>4642033</v>
      </c>
      <c r="G47" s="662">
        <v>9112252</v>
      </c>
      <c r="H47" s="662">
        <v>5454786</v>
      </c>
      <c r="I47" s="1545">
        <v>8817911</v>
      </c>
      <c r="J47" s="748">
        <v>0</v>
      </c>
      <c r="K47" s="658">
        <v>412972</v>
      </c>
      <c r="L47" s="747">
        <v>5.9426624336461793E-2</v>
      </c>
      <c r="M47" s="658">
        <v>196127</v>
      </c>
      <c r="N47" s="662">
        <v>179893</v>
      </c>
      <c r="O47" s="748">
        <v>36952</v>
      </c>
      <c r="P47" s="658">
        <v>41139934</v>
      </c>
      <c r="Q47" s="747">
        <v>5.9200318739401991</v>
      </c>
      <c r="R47" s="658">
        <v>2430947</v>
      </c>
      <c r="S47" s="747">
        <v>0.34981299979380875</v>
      </c>
      <c r="T47" s="658">
        <v>1348293</v>
      </c>
      <c r="U47" s="660">
        <v>0</v>
      </c>
      <c r="V47" s="748">
        <v>1082654</v>
      </c>
      <c r="W47" s="658">
        <v>0</v>
      </c>
      <c r="X47" s="747">
        <v>0</v>
      </c>
      <c r="Y47" s="749">
        <v>694927576</v>
      </c>
      <c r="Z47" s="154"/>
      <c r="AA47" s="155" t="s">
        <v>143</v>
      </c>
      <c r="AB47" s="156"/>
    </row>
    <row r="48" spans="1:29" ht="18" customHeight="1" thickBot="1">
      <c r="A48" s="157"/>
      <c r="B48" s="158" t="s">
        <v>144</v>
      </c>
      <c r="C48" s="159"/>
      <c r="D48" s="664">
        <v>10871</v>
      </c>
      <c r="E48" s="666">
        <v>19</v>
      </c>
      <c r="F48" s="668">
        <v>2499914</v>
      </c>
      <c r="G48" s="666">
        <v>8047399</v>
      </c>
      <c r="H48" s="668">
        <v>2402156</v>
      </c>
      <c r="I48" s="1555">
        <v>4303918</v>
      </c>
      <c r="J48" s="750">
        <v>0</v>
      </c>
      <c r="K48" s="664">
        <v>670107</v>
      </c>
      <c r="L48" s="751">
        <v>0.25186759979160872</v>
      </c>
      <c r="M48" s="664">
        <v>277289</v>
      </c>
      <c r="N48" s="668">
        <v>312488</v>
      </c>
      <c r="O48" s="750">
        <v>80330</v>
      </c>
      <c r="P48" s="664">
        <v>15497335</v>
      </c>
      <c r="Q48" s="751">
        <v>5.8248556866537591</v>
      </c>
      <c r="R48" s="664">
        <v>411966</v>
      </c>
      <c r="S48" s="751">
        <v>0.1548422679001262</v>
      </c>
      <c r="T48" s="664">
        <v>1387</v>
      </c>
      <c r="U48" s="668">
        <v>410579</v>
      </c>
      <c r="V48" s="667">
        <v>0</v>
      </c>
      <c r="W48" s="664">
        <v>0</v>
      </c>
      <c r="X48" s="751">
        <v>0</v>
      </c>
      <c r="Y48" s="752">
        <v>266055261</v>
      </c>
      <c r="Z48" s="157"/>
      <c r="AA48" s="158" t="s">
        <v>144</v>
      </c>
      <c r="AB48" s="159"/>
    </row>
    <row r="49" spans="1:28" ht="18" customHeight="1" thickTop="1" thickBot="1">
      <c r="A49" s="160"/>
      <c r="B49" s="161" t="s">
        <v>145</v>
      </c>
      <c r="C49" s="162"/>
      <c r="D49" s="670">
        <v>10871</v>
      </c>
      <c r="E49" s="672">
        <v>19</v>
      </c>
      <c r="F49" s="674">
        <v>7141947</v>
      </c>
      <c r="G49" s="672">
        <v>17159651</v>
      </c>
      <c r="H49" s="674">
        <v>7856942</v>
      </c>
      <c r="I49" s="1556">
        <v>13121829</v>
      </c>
      <c r="J49" s="676">
        <v>0</v>
      </c>
      <c r="K49" s="670">
        <v>1083079</v>
      </c>
      <c r="L49" s="753">
        <v>0.11270534272819693</v>
      </c>
      <c r="M49" s="670">
        <v>473416</v>
      </c>
      <c r="N49" s="674">
        <v>492381</v>
      </c>
      <c r="O49" s="676">
        <v>117282</v>
      </c>
      <c r="P49" s="670">
        <v>56637269</v>
      </c>
      <c r="Q49" s="753">
        <v>5.8936816371050345</v>
      </c>
      <c r="R49" s="670">
        <v>2842913</v>
      </c>
      <c r="S49" s="753">
        <v>0.29583389947681243</v>
      </c>
      <c r="T49" s="670">
        <v>1349680</v>
      </c>
      <c r="U49" s="674">
        <v>410579</v>
      </c>
      <c r="V49" s="673">
        <v>1082654</v>
      </c>
      <c r="W49" s="670">
        <v>0</v>
      </c>
      <c r="X49" s="753">
        <v>0</v>
      </c>
      <c r="Y49" s="754">
        <v>960982837</v>
      </c>
      <c r="Z49" s="160"/>
      <c r="AA49" s="161" t="s">
        <v>145</v>
      </c>
      <c r="AB49" s="162"/>
    </row>
    <row r="50" spans="1:28" ht="18" customHeight="1" thickTop="1" thickBot="1">
      <c r="A50" s="160"/>
      <c r="B50" s="161" t="s">
        <v>43</v>
      </c>
      <c r="C50" s="162"/>
      <c r="D50" s="670">
        <v>0</v>
      </c>
      <c r="E50" s="674">
        <v>0</v>
      </c>
      <c r="F50" s="674">
        <v>0</v>
      </c>
      <c r="G50" s="674">
        <v>3522</v>
      </c>
      <c r="H50" s="674">
        <v>0</v>
      </c>
      <c r="I50" s="1546">
        <v>0</v>
      </c>
      <c r="J50" s="676">
        <v>3454799</v>
      </c>
      <c r="K50" s="670">
        <v>0</v>
      </c>
      <c r="L50" s="753">
        <v>0</v>
      </c>
      <c r="M50" s="670">
        <v>0</v>
      </c>
      <c r="N50" s="672">
        <v>0</v>
      </c>
      <c r="O50" s="676">
        <v>0</v>
      </c>
      <c r="P50" s="670">
        <v>2614582</v>
      </c>
      <c r="Q50" s="753">
        <v>6.3299181576572048</v>
      </c>
      <c r="R50" s="670">
        <v>0</v>
      </c>
      <c r="S50" s="753">
        <v>0</v>
      </c>
      <c r="T50" s="670">
        <v>0</v>
      </c>
      <c r="U50" s="672">
        <v>0</v>
      </c>
      <c r="V50" s="676">
        <v>0</v>
      </c>
      <c r="W50" s="670">
        <v>0</v>
      </c>
      <c r="X50" s="753">
        <v>0</v>
      </c>
      <c r="Y50" s="740">
        <v>41305147</v>
      </c>
      <c r="Z50" s="160"/>
      <c r="AA50" s="161" t="s">
        <v>43</v>
      </c>
      <c r="AB50" s="162"/>
    </row>
    <row r="51" spans="1:28" ht="17.25" customHeight="1" thickTop="1" thickBot="1">
      <c r="A51" s="163"/>
      <c r="B51" s="164" t="s">
        <v>146</v>
      </c>
      <c r="C51" s="165"/>
      <c r="D51" s="677">
        <v>10871</v>
      </c>
      <c r="E51" s="679">
        <v>19</v>
      </c>
      <c r="F51" s="680">
        <v>7141947</v>
      </c>
      <c r="G51" s="679">
        <v>17163173</v>
      </c>
      <c r="H51" s="680">
        <v>7856942</v>
      </c>
      <c r="I51" s="1547">
        <v>13121829</v>
      </c>
      <c r="J51" s="756">
        <v>3454799</v>
      </c>
      <c r="K51" s="677">
        <v>1083079</v>
      </c>
      <c r="L51" s="755">
        <v>0.10806065894131282</v>
      </c>
      <c r="M51" s="677">
        <v>473416</v>
      </c>
      <c r="N51" s="680">
        <v>492381</v>
      </c>
      <c r="O51" s="756">
        <v>117282</v>
      </c>
      <c r="P51" s="677">
        <v>59251851</v>
      </c>
      <c r="Q51" s="755">
        <v>5.9116593180668122</v>
      </c>
      <c r="R51" s="677">
        <v>2842913</v>
      </c>
      <c r="S51" s="755">
        <v>0.28364233088521196</v>
      </c>
      <c r="T51" s="677">
        <v>1349680</v>
      </c>
      <c r="U51" s="680">
        <v>410579</v>
      </c>
      <c r="V51" s="681">
        <v>1082654</v>
      </c>
      <c r="W51" s="677">
        <v>0</v>
      </c>
      <c r="X51" s="755">
        <v>0</v>
      </c>
      <c r="Y51" s="757">
        <v>1002287984</v>
      </c>
      <c r="Z51" s="163"/>
      <c r="AA51" s="164" t="s">
        <v>146</v>
      </c>
      <c r="AB51" s="165"/>
    </row>
    <row r="52" spans="1:28">
      <c r="B52" s="112"/>
      <c r="D52" s="402"/>
      <c r="E52" s="402"/>
      <c r="F52" s="402"/>
      <c r="G52" s="402"/>
      <c r="H52" s="402"/>
      <c r="I52" s="402"/>
      <c r="J52" s="402"/>
      <c r="K52" s="402"/>
      <c r="M52" s="402"/>
      <c r="N52" s="402"/>
      <c r="O52" s="402"/>
      <c r="P52" s="402"/>
      <c r="R52" s="402"/>
      <c r="T52" s="402"/>
      <c r="U52" s="402"/>
      <c r="V52" s="402"/>
      <c r="W52" s="402"/>
    </row>
  </sheetData>
  <mergeCells count="26">
    <mergeCell ref="A2:C5"/>
    <mergeCell ref="K2:L3"/>
    <mergeCell ref="K4:K5"/>
    <mergeCell ref="L4:L5"/>
    <mergeCell ref="W4:W5"/>
    <mergeCell ref="H3:I3"/>
    <mergeCell ref="T2:V3"/>
    <mergeCell ref="P2:Q3"/>
    <mergeCell ref="E3:E5"/>
    <mergeCell ref="J3:J5"/>
    <mergeCell ref="D2:J2"/>
    <mergeCell ref="X4:X5"/>
    <mergeCell ref="M2:O3"/>
    <mergeCell ref="W2:X3"/>
    <mergeCell ref="Y1:AB1"/>
    <mergeCell ref="D3:D5"/>
    <mergeCell ref="F3:F5"/>
    <mergeCell ref="G3:G5"/>
    <mergeCell ref="P4:P5"/>
    <mergeCell ref="O4:O5"/>
    <mergeCell ref="R4:R5"/>
    <mergeCell ref="S4:S5"/>
    <mergeCell ref="Q4:Q5"/>
    <mergeCell ref="Y2:Y5"/>
    <mergeCell ref="Z2:AB5"/>
    <mergeCell ref="R2:S3"/>
  </mergeCells>
  <phoneticPr fontId="4"/>
  <pageMargins left="0.59055118110236227" right="0.59055118110236227" top="0.6692913385826772" bottom="0.6692913385826772" header="0" footer="0"/>
  <pageSetup paperSize="9" scale="5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Z52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3" sqref="A53:XFD120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3" style="113" bestFit="1" customWidth="1"/>
    <col min="5" max="6" width="7" style="113" bestFit="1" customWidth="1"/>
    <col min="7" max="7" width="13" style="113" bestFit="1" customWidth="1"/>
    <col min="8" max="8" width="7" style="113" bestFit="1" customWidth="1"/>
    <col min="9" max="9" width="7.453125" style="113" bestFit="1" customWidth="1"/>
    <col min="10" max="10" width="13.26953125" style="113" customWidth="1"/>
    <col min="11" max="11" width="7" style="113" bestFit="1" customWidth="1"/>
    <col min="12" max="12" width="11.26953125" style="113" bestFit="1" customWidth="1"/>
    <col min="13" max="13" width="11.7265625" style="113" customWidth="1"/>
    <col min="14" max="14" width="10.26953125" style="113" bestFit="1" customWidth="1"/>
    <col min="15" max="15" width="10.26953125" style="113" customWidth="1"/>
    <col min="16" max="16" width="13" style="113" bestFit="1" customWidth="1"/>
    <col min="17" max="18" width="7" style="113" bestFit="1" customWidth="1"/>
    <col min="19" max="19" width="13" style="113" bestFit="1" customWidth="1"/>
    <col min="20" max="20" width="7" style="113" bestFit="1" customWidth="1"/>
    <col min="21" max="21" width="7.453125" style="113" bestFit="1" customWidth="1"/>
    <col min="22" max="22" width="11.7265625" style="113" bestFit="1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248"/>
      <c r="J1" s="127" t="s">
        <v>309</v>
      </c>
      <c r="K1" s="127"/>
      <c r="U1" s="1996" t="s">
        <v>103</v>
      </c>
      <c r="V1" s="1996"/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2084" t="s">
        <v>461</v>
      </c>
      <c r="E2" s="2085"/>
      <c r="F2" s="2086"/>
      <c r="G2" s="2084" t="s">
        <v>301</v>
      </c>
      <c r="H2" s="2085"/>
      <c r="I2" s="2086"/>
      <c r="J2" s="2084" t="s">
        <v>462</v>
      </c>
      <c r="K2" s="2085"/>
      <c r="L2" s="2086"/>
      <c r="M2" s="2081" t="s">
        <v>244</v>
      </c>
      <c r="N2" s="2082"/>
      <c r="O2" s="2083"/>
      <c r="P2" s="1879" t="s">
        <v>302</v>
      </c>
      <c r="Q2" s="1880"/>
      <c r="R2" s="1881"/>
      <c r="S2" s="1879" t="s">
        <v>303</v>
      </c>
      <c r="T2" s="1880"/>
      <c r="U2" s="1881"/>
      <c r="V2" s="2058" t="s">
        <v>105</v>
      </c>
      <c r="W2" s="1879" t="s">
        <v>104</v>
      </c>
      <c r="X2" s="1880"/>
      <c r="Y2" s="1881"/>
    </row>
    <row r="3" spans="1:25" ht="15" customHeight="1">
      <c r="A3" s="1915"/>
      <c r="B3" s="1916"/>
      <c r="C3" s="1917"/>
      <c r="D3" s="2087"/>
      <c r="E3" s="2088"/>
      <c r="F3" s="2089"/>
      <c r="G3" s="2087"/>
      <c r="H3" s="2088"/>
      <c r="I3" s="2089"/>
      <c r="J3" s="2087"/>
      <c r="K3" s="2088"/>
      <c r="L3" s="2089"/>
      <c r="M3" s="2079" t="s">
        <v>304</v>
      </c>
      <c r="N3" s="10"/>
      <c r="O3" s="2090" t="s">
        <v>305</v>
      </c>
      <c r="P3" s="2010"/>
      <c r="Q3" s="2019"/>
      <c r="R3" s="2011"/>
      <c r="S3" s="2010"/>
      <c r="T3" s="2019"/>
      <c r="U3" s="2011"/>
      <c r="V3" s="2098"/>
      <c r="W3" s="1915"/>
      <c r="X3" s="1916"/>
      <c r="Y3" s="1917"/>
    </row>
    <row r="4" spans="1:25" ht="15" customHeight="1">
      <c r="A4" s="1915"/>
      <c r="B4" s="1916"/>
      <c r="C4" s="1917"/>
      <c r="D4" s="2012" t="s">
        <v>245</v>
      </c>
      <c r="E4" s="2073" t="s">
        <v>209</v>
      </c>
      <c r="F4" s="2014" t="s">
        <v>306</v>
      </c>
      <c r="G4" s="2012" t="s">
        <v>245</v>
      </c>
      <c r="H4" s="2073" t="s">
        <v>209</v>
      </c>
      <c r="I4" s="2014" t="s">
        <v>306</v>
      </c>
      <c r="J4" s="2012" t="s">
        <v>245</v>
      </c>
      <c r="K4" s="2073" t="s">
        <v>209</v>
      </c>
      <c r="L4" s="2014" t="s">
        <v>306</v>
      </c>
      <c r="M4" s="2079"/>
      <c r="N4" s="2075" t="s">
        <v>307</v>
      </c>
      <c r="O4" s="2091"/>
      <c r="P4" s="2012" t="s">
        <v>245</v>
      </c>
      <c r="Q4" s="2073" t="s">
        <v>209</v>
      </c>
      <c r="R4" s="2014" t="s">
        <v>306</v>
      </c>
      <c r="S4" s="2012" t="s">
        <v>245</v>
      </c>
      <c r="T4" s="2073" t="s">
        <v>209</v>
      </c>
      <c r="U4" s="2014" t="s">
        <v>306</v>
      </c>
      <c r="V4" s="2096" t="s">
        <v>308</v>
      </c>
      <c r="W4" s="1915"/>
      <c r="X4" s="1916"/>
      <c r="Y4" s="1917"/>
    </row>
    <row r="5" spans="1:25" ht="18" customHeight="1" thickBot="1">
      <c r="A5" s="1882"/>
      <c r="B5" s="1883"/>
      <c r="C5" s="1884"/>
      <c r="D5" s="2013"/>
      <c r="E5" s="2074"/>
      <c r="F5" s="2015"/>
      <c r="G5" s="2013"/>
      <c r="H5" s="2074"/>
      <c r="I5" s="2015"/>
      <c r="J5" s="2013"/>
      <c r="K5" s="2074"/>
      <c r="L5" s="2015"/>
      <c r="M5" s="2080"/>
      <c r="N5" s="2076"/>
      <c r="O5" s="2077"/>
      <c r="P5" s="2013"/>
      <c r="Q5" s="2074"/>
      <c r="R5" s="2015"/>
      <c r="S5" s="2013"/>
      <c r="T5" s="2074"/>
      <c r="U5" s="2015"/>
      <c r="V5" s="2097"/>
      <c r="W5" s="1882"/>
      <c r="X5" s="1883"/>
      <c r="Y5" s="1884"/>
    </row>
    <row r="6" spans="1:25" ht="18" customHeight="1">
      <c r="A6" s="167"/>
      <c r="B6" s="168" t="s">
        <v>106</v>
      </c>
      <c r="C6" s="169"/>
      <c r="D6" s="425">
        <v>22252188</v>
      </c>
      <c r="E6" s="564">
        <v>12.256904418914363</v>
      </c>
      <c r="F6" s="758">
        <v>12.94547660537858</v>
      </c>
      <c r="G6" s="425">
        <v>72945500</v>
      </c>
      <c r="H6" s="564">
        <v>40.179690252927834</v>
      </c>
      <c r="I6" s="758">
        <v>2.8199378058165649</v>
      </c>
      <c r="J6" s="425">
        <v>11681761</v>
      </c>
      <c r="K6" s="564">
        <v>6.4345235633278612</v>
      </c>
      <c r="L6" s="758">
        <v>0.85223696771988988</v>
      </c>
      <c r="M6" s="425">
        <v>11681681</v>
      </c>
      <c r="N6" s="567">
        <v>10984388</v>
      </c>
      <c r="O6" s="563">
        <v>80</v>
      </c>
      <c r="P6" s="759">
        <v>106879449</v>
      </c>
      <c r="Q6" s="564">
        <v>58.871118235170059</v>
      </c>
      <c r="R6" s="758">
        <v>4.5483838681168551</v>
      </c>
      <c r="S6" s="425">
        <v>13449865</v>
      </c>
      <c r="T6" s="564">
        <v>7.4084269714196935</v>
      </c>
      <c r="U6" s="758">
        <v>-5.627572069157651</v>
      </c>
      <c r="V6" s="760">
        <v>10236130</v>
      </c>
      <c r="W6" s="167"/>
      <c r="X6" s="168" t="s">
        <v>106</v>
      </c>
      <c r="Y6" s="169"/>
    </row>
    <row r="7" spans="1:25" ht="18" customHeight="1">
      <c r="A7" s="147"/>
      <c r="B7" s="148" t="s">
        <v>107</v>
      </c>
      <c r="C7" s="149"/>
      <c r="D7" s="428">
        <v>7391984</v>
      </c>
      <c r="E7" s="528">
        <v>12.331664573459944</v>
      </c>
      <c r="F7" s="761">
        <v>13.22661946429846</v>
      </c>
      <c r="G7" s="428">
        <v>20051083</v>
      </c>
      <c r="H7" s="528">
        <v>33.450184671747792</v>
      </c>
      <c r="I7" s="761">
        <v>7.3345527236050092</v>
      </c>
      <c r="J7" s="428">
        <v>2787056</v>
      </c>
      <c r="K7" s="528">
        <v>4.6495013705994195</v>
      </c>
      <c r="L7" s="761">
        <v>-1.593329807194594</v>
      </c>
      <c r="M7" s="428">
        <v>2787023</v>
      </c>
      <c r="N7" s="570">
        <v>2636045</v>
      </c>
      <c r="O7" s="530">
        <v>33</v>
      </c>
      <c r="P7" s="428">
        <v>30230123</v>
      </c>
      <c r="Q7" s="528">
        <v>50.431350615807155</v>
      </c>
      <c r="R7" s="761">
        <v>7.804600516753883</v>
      </c>
      <c r="S7" s="428">
        <v>12111098</v>
      </c>
      <c r="T7" s="528">
        <v>20.204318374106542</v>
      </c>
      <c r="U7" s="761">
        <v>29.983009294284152</v>
      </c>
      <c r="V7" s="762">
        <v>11282955</v>
      </c>
      <c r="W7" s="147"/>
      <c r="X7" s="148" t="s">
        <v>107</v>
      </c>
      <c r="Y7" s="149"/>
    </row>
    <row r="8" spans="1:25" ht="18" customHeight="1">
      <c r="A8" s="147"/>
      <c r="B8" s="148" t="s">
        <v>108</v>
      </c>
      <c r="C8" s="149"/>
      <c r="D8" s="428">
        <v>5248732</v>
      </c>
      <c r="E8" s="528">
        <v>13.523964405396237</v>
      </c>
      <c r="F8" s="761">
        <v>4.8612640013617279</v>
      </c>
      <c r="G8" s="428">
        <v>9053244</v>
      </c>
      <c r="H8" s="528">
        <v>23.326729124170761</v>
      </c>
      <c r="I8" s="761">
        <v>-3.6023818822935136</v>
      </c>
      <c r="J8" s="428">
        <v>2221208</v>
      </c>
      <c r="K8" s="528">
        <v>5.7231990372115327</v>
      </c>
      <c r="L8" s="761">
        <v>4.6258574536705357</v>
      </c>
      <c r="M8" s="428">
        <v>2218943</v>
      </c>
      <c r="N8" s="570">
        <v>2095406</v>
      </c>
      <c r="O8" s="530">
        <v>2265</v>
      </c>
      <c r="P8" s="428">
        <v>16523184</v>
      </c>
      <c r="Q8" s="528">
        <v>42.573892566778532</v>
      </c>
      <c r="R8" s="761">
        <v>1.9449186684407618E-2</v>
      </c>
      <c r="S8" s="428">
        <v>5909469</v>
      </c>
      <c r="T8" s="528">
        <v>15.226429623534312</v>
      </c>
      <c r="U8" s="761">
        <v>24.728890798803086</v>
      </c>
      <c r="V8" s="762">
        <v>4785482</v>
      </c>
      <c r="W8" s="147"/>
      <c r="X8" s="148" t="s">
        <v>108</v>
      </c>
      <c r="Y8" s="149"/>
    </row>
    <row r="9" spans="1:25" ht="18" customHeight="1">
      <c r="A9" s="147"/>
      <c r="B9" s="148" t="s">
        <v>109</v>
      </c>
      <c r="C9" s="149"/>
      <c r="D9" s="428">
        <v>7831135</v>
      </c>
      <c r="E9" s="528">
        <v>12.733587629962958</v>
      </c>
      <c r="F9" s="761">
        <v>7.7708444087492836</v>
      </c>
      <c r="G9" s="428">
        <v>24428780</v>
      </c>
      <c r="H9" s="528">
        <v>39.721702003998971</v>
      </c>
      <c r="I9" s="761">
        <v>6.5812891761971812</v>
      </c>
      <c r="J9" s="428">
        <v>3146535</v>
      </c>
      <c r="K9" s="528">
        <v>5.1163310494896965</v>
      </c>
      <c r="L9" s="761">
        <v>0.75098916742793409</v>
      </c>
      <c r="M9" s="428">
        <v>3146535</v>
      </c>
      <c r="N9" s="570">
        <v>3027784</v>
      </c>
      <c r="O9" s="530">
        <v>0</v>
      </c>
      <c r="P9" s="428">
        <v>35406450</v>
      </c>
      <c r="Q9" s="528">
        <v>57.571620683451627</v>
      </c>
      <c r="R9" s="761">
        <v>6.2941481290969641</v>
      </c>
      <c r="S9" s="428">
        <v>7814160</v>
      </c>
      <c r="T9" s="528">
        <v>12.705985928546928</v>
      </c>
      <c r="U9" s="761">
        <v>14.84532867298749</v>
      </c>
      <c r="V9" s="762">
        <v>6004009</v>
      </c>
      <c r="W9" s="147"/>
      <c r="X9" s="148" t="s">
        <v>109</v>
      </c>
      <c r="Y9" s="149"/>
    </row>
    <row r="10" spans="1:25" ht="18" customHeight="1">
      <c r="A10" s="150"/>
      <c r="B10" s="151" t="s">
        <v>110</v>
      </c>
      <c r="C10" s="152"/>
      <c r="D10" s="431">
        <v>6450209</v>
      </c>
      <c r="E10" s="531">
        <v>12.524513027275349</v>
      </c>
      <c r="F10" s="763">
        <v>8.5382143097529788</v>
      </c>
      <c r="G10" s="431">
        <v>14822944</v>
      </c>
      <c r="H10" s="531">
        <v>28.782037175938481</v>
      </c>
      <c r="I10" s="763">
        <v>6.3253530796200792</v>
      </c>
      <c r="J10" s="431">
        <v>2496393</v>
      </c>
      <c r="K10" s="531">
        <v>4.8473013277087595</v>
      </c>
      <c r="L10" s="763">
        <v>0.88625289608290769</v>
      </c>
      <c r="M10" s="431">
        <v>2495253</v>
      </c>
      <c r="N10" s="572">
        <v>2337568</v>
      </c>
      <c r="O10" s="533">
        <v>1140</v>
      </c>
      <c r="P10" s="431">
        <v>23769546</v>
      </c>
      <c r="Q10" s="531">
        <v>46.153851530922594</v>
      </c>
      <c r="R10" s="763">
        <v>6.3115658369196836</v>
      </c>
      <c r="S10" s="431">
        <v>10009722</v>
      </c>
      <c r="T10" s="531">
        <v>19.43609789828588</v>
      </c>
      <c r="U10" s="763">
        <v>20.850472905501118</v>
      </c>
      <c r="V10" s="764">
        <v>8916482</v>
      </c>
      <c r="W10" s="150"/>
      <c r="X10" s="151" t="s">
        <v>110</v>
      </c>
      <c r="Y10" s="152"/>
    </row>
    <row r="11" spans="1:25" ht="18" customHeight="1">
      <c r="A11" s="170"/>
      <c r="B11" s="144" t="s">
        <v>111</v>
      </c>
      <c r="C11" s="146"/>
      <c r="D11" s="434">
        <v>4496278</v>
      </c>
      <c r="E11" s="525">
        <v>12.439146084394222</v>
      </c>
      <c r="F11" s="765">
        <v>4.9078484931278643</v>
      </c>
      <c r="G11" s="434">
        <v>14121372</v>
      </c>
      <c r="H11" s="525">
        <v>39.067381781125235</v>
      </c>
      <c r="I11" s="765">
        <v>11.479258662328345</v>
      </c>
      <c r="J11" s="434">
        <v>1845309</v>
      </c>
      <c r="K11" s="525">
        <v>5.1051265561976855</v>
      </c>
      <c r="L11" s="765">
        <v>-1.5086140179144243</v>
      </c>
      <c r="M11" s="434">
        <v>1844545</v>
      </c>
      <c r="N11" s="574">
        <v>1754395</v>
      </c>
      <c r="O11" s="527">
        <v>764</v>
      </c>
      <c r="P11" s="434">
        <v>20462959</v>
      </c>
      <c r="Q11" s="525">
        <v>56.611654421717141</v>
      </c>
      <c r="R11" s="765">
        <v>8.6907636674142008</v>
      </c>
      <c r="S11" s="434">
        <v>4344657</v>
      </c>
      <c r="T11" s="525">
        <v>12.019680079742832</v>
      </c>
      <c r="U11" s="765">
        <v>35.856970247319857</v>
      </c>
      <c r="V11" s="766">
        <v>2893227</v>
      </c>
      <c r="W11" s="145"/>
      <c r="X11" s="153" t="s">
        <v>111</v>
      </c>
      <c r="Y11" s="181"/>
    </row>
    <row r="12" spans="1:25" ht="18" customHeight="1">
      <c r="A12" s="147"/>
      <c r="B12" s="148" t="s">
        <v>112</v>
      </c>
      <c r="C12" s="149"/>
      <c r="D12" s="428">
        <v>10831409</v>
      </c>
      <c r="E12" s="528">
        <v>13.055012330379837</v>
      </c>
      <c r="F12" s="761">
        <v>9.1062449810604917</v>
      </c>
      <c r="G12" s="428">
        <v>36310913</v>
      </c>
      <c r="H12" s="528">
        <v>43.76525869740027</v>
      </c>
      <c r="I12" s="761">
        <v>3.7994206531412171</v>
      </c>
      <c r="J12" s="428">
        <v>3661110</v>
      </c>
      <c r="K12" s="528">
        <v>4.4127071734505572</v>
      </c>
      <c r="L12" s="761">
        <v>1.3119237037043185</v>
      </c>
      <c r="M12" s="428">
        <v>3661110</v>
      </c>
      <c r="N12" s="570">
        <v>3457550</v>
      </c>
      <c r="O12" s="530">
        <v>0</v>
      </c>
      <c r="P12" s="428">
        <v>50803432</v>
      </c>
      <c r="Q12" s="528">
        <v>61.232978201230665</v>
      </c>
      <c r="R12" s="761">
        <v>4.6999000719330404</v>
      </c>
      <c r="S12" s="428">
        <v>7211461</v>
      </c>
      <c r="T12" s="528">
        <v>8.6919173927467153</v>
      </c>
      <c r="U12" s="761">
        <v>-22.653394919218133</v>
      </c>
      <c r="V12" s="762">
        <v>3127913</v>
      </c>
      <c r="W12" s="147"/>
      <c r="X12" s="148" t="s">
        <v>112</v>
      </c>
      <c r="Y12" s="149"/>
    </row>
    <row r="13" spans="1:25" ht="18" customHeight="1">
      <c r="A13" s="147"/>
      <c r="B13" s="148" t="s">
        <v>113</v>
      </c>
      <c r="C13" s="149"/>
      <c r="D13" s="428">
        <v>4215224</v>
      </c>
      <c r="E13" s="528">
        <v>12.446389619737088</v>
      </c>
      <c r="F13" s="761">
        <v>8.2298314862491218</v>
      </c>
      <c r="G13" s="428">
        <v>13099800</v>
      </c>
      <c r="H13" s="528">
        <v>38.680083132149541</v>
      </c>
      <c r="I13" s="761">
        <v>8.6026374428811874</v>
      </c>
      <c r="J13" s="428">
        <v>2283127</v>
      </c>
      <c r="K13" s="528">
        <v>6.7414420190579385</v>
      </c>
      <c r="L13" s="761">
        <v>3.6271572471658433</v>
      </c>
      <c r="M13" s="428">
        <v>2280621</v>
      </c>
      <c r="N13" s="570">
        <v>2093010</v>
      </c>
      <c r="O13" s="530">
        <v>2506</v>
      </c>
      <c r="P13" s="428">
        <v>19598151</v>
      </c>
      <c r="Q13" s="528">
        <v>57.867914770944566</v>
      </c>
      <c r="R13" s="761">
        <v>7.9190484518543114</v>
      </c>
      <c r="S13" s="428">
        <v>2889809</v>
      </c>
      <c r="T13" s="528">
        <v>8.5328060242167005</v>
      </c>
      <c r="U13" s="761">
        <v>-53.849191868297012</v>
      </c>
      <c r="V13" s="762">
        <v>1659480</v>
      </c>
      <c r="W13" s="147"/>
      <c r="X13" s="148" t="s">
        <v>113</v>
      </c>
      <c r="Y13" s="149"/>
    </row>
    <row r="14" spans="1:25" ht="18" customHeight="1">
      <c r="A14" s="147"/>
      <c r="B14" s="148" t="s">
        <v>36</v>
      </c>
      <c r="C14" s="149"/>
      <c r="D14" s="428">
        <v>9084171</v>
      </c>
      <c r="E14" s="528">
        <v>11.516418853650572</v>
      </c>
      <c r="F14" s="761">
        <v>5.4830898717819352</v>
      </c>
      <c r="G14" s="428">
        <v>30570921</v>
      </c>
      <c r="H14" s="528">
        <v>38.756154081408447</v>
      </c>
      <c r="I14" s="761">
        <v>7.8633240322689675</v>
      </c>
      <c r="J14" s="428">
        <v>4769844</v>
      </c>
      <c r="K14" s="528">
        <v>6.0469492891065197</v>
      </c>
      <c r="L14" s="761">
        <v>-3.1488220826283304</v>
      </c>
      <c r="M14" s="428">
        <v>4769844</v>
      </c>
      <c r="N14" s="570">
        <v>4544889</v>
      </c>
      <c r="O14" s="530">
        <v>0</v>
      </c>
      <c r="P14" s="428">
        <v>44424936</v>
      </c>
      <c r="Q14" s="528">
        <v>56.319522224165539</v>
      </c>
      <c r="R14" s="761">
        <v>6.0788459827495132</v>
      </c>
      <c r="S14" s="428">
        <v>8146549</v>
      </c>
      <c r="T14" s="528">
        <v>10.327752581472566</v>
      </c>
      <c r="U14" s="761">
        <v>16.324117179297417</v>
      </c>
      <c r="V14" s="762">
        <v>4003238</v>
      </c>
      <c r="W14" s="147"/>
      <c r="X14" s="148" t="s">
        <v>36</v>
      </c>
      <c r="Y14" s="149"/>
    </row>
    <row r="15" spans="1:25" ht="18" customHeight="1">
      <c r="A15" s="150"/>
      <c r="B15" s="151" t="s">
        <v>37</v>
      </c>
      <c r="C15" s="152"/>
      <c r="D15" s="431">
        <v>6870103</v>
      </c>
      <c r="E15" s="531">
        <v>14.658868805923307</v>
      </c>
      <c r="F15" s="763">
        <v>7.417883230224656</v>
      </c>
      <c r="G15" s="431">
        <v>10082969</v>
      </c>
      <c r="H15" s="531">
        <v>21.514221802088226</v>
      </c>
      <c r="I15" s="763">
        <v>-2.9036921651426169</v>
      </c>
      <c r="J15" s="431">
        <v>4242285</v>
      </c>
      <c r="K15" s="531">
        <v>9.051843800935206</v>
      </c>
      <c r="L15" s="763">
        <v>-2.2382074982543712</v>
      </c>
      <c r="M15" s="431">
        <v>4242285</v>
      </c>
      <c r="N15" s="572">
        <v>4079970</v>
      </c>
      <c r="O15" s="533">
        <v>0</v>
      </c>
      <c r="P15" s="431">
        <v>21195357</v>
      </c>
      <c r="Q15" s="531">
        <v>45.224934408946737</v>
      </c>
      <c r="R15" s="763">
        <v>0.3587427257117467</v>
      </c>
      <c r="S15" s="431">
        <v>7177233</v>
      </c>
      <c r="T15" s="531">
        <v>15.314197900168796</v>
      </c>
      <c r="U15" s="763">
        <v>50.88874728563593</v>
      </c>
      <c r="V15" s="764">
        <v>6353730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434">
        <v>3071913</v>
      </c>
      <c r="E16" s="525">
        <v>9.8315483542971744</v>
      </c>
      <c r="F16" s="765">
        <v>5.8006359239150651</v>
      </c>
      <c r="G16" s="434">
        <v>9475644</v>
      </c>
      <c r="H16" s="525">
        <v>30.326461776132952</v>
      </c>
      <c r="I16" s="765">
        <v>12.22647765577605</v>
      </c>
      <c r="J16" s="434">
        <v>2005306</v>
      </c>
      <c r="K16" s="525">
        <v>6.4179105671815089</v>
      </c>
      <c r="L16" s="765">
        <v>1.4941403037273793</v>
      </c>
      <c r="M16" s="434">
        <v>2004986</v>
      </c>
      <c r="N16" s="574">
        <v>1893566</v>
      </c>
      <c r="O16" s="527">
        <v>320</v>
      </c>
      <c r="P16" s="434">
        <v>14552863</v>
      </c>
      <c r="Q16" s="525">
        <v>46.575920697611636</v>
      </c>
      <c r="R16" s="765">
        <v>9.2344061969885765</v>
      </c>
      <c r="S16" s="434">
        <v>4756103</v>
      </c>
      <c r="T16" s="525">
        <v>15.22173857870254</v>
      </c>
      <c r="U16" s="765">
        <v>40.059344297343436</v>
      </c>
      <c r="V16" s="766">
        <v>3330151</v>
      </c>
      <c r="W16" s="145"/>
      <c r="X16" s="144" t="s">
        <v>38</v>
      </c>
      <c r="Y16" s="181"/>
    </row>
    <row r="17" spans="1:25" ht="18" customHeight="1">
      <c r="A17" s="147"/>
      <c r="B17" s="148" t="s">
        <v>114</v>
      </c>
      <c r="C17" s="149"/>
      <c r="D17" s="428">
        <v>1248679</v>
      </c>
      <c r="E17" s="528">
        <v>18.300046970959343</v>
      </c>
      <c r="F17" s="761">
        <v>10.527117085299478</v>
      </c>
      <c r="G17" s="428">
        <v>497428</v>
      </c>
      <c r="H17" s="528">
        <v>7.2900687563980533</v>
      </c>
      <c r="I17" s="761">
        <v>0.30387904525115894</v>
      </c>
      <c r="J17" s="428">
        <v>667874</v>
      </c>
      <c r="K17" s="528">
        <v>9.7880444619333726</v>
      </c>
      <c r="L17" s="761">
        <v>-2.1573395839437444</v>
      </c>
      <c r="M17" s="428">
        <v>667407</v>
      </c>
      <c r="N17" s="570">
        <v>652000</v>
      </c>
      <c r="O17" s="530">
        <v>467</v>
      </c>
      <c r="P17" s="428">
        <v>2413981</v>
      </c>
      <c r="Q17" s="528">
        <v>35.378160189290767</v>
      </c>
      <c r="R17" s="761">
        <v>4.579663557556092</v>
      </c>
      <c r="S17" s="428">
        <v>981524</v>
      </c>
      <c r="T17" s="528">
        <v>14.384750046348101</v>
      </c>
      <c r="U17" s="761">
        <v>-31.375970780791615</v>
      </c>
      <c r="V17" s="762">
        <v>776661</v>
      </c>
      <c r="W17" s="147"/>
      <c r="X17" s="148" t="s">
        <v>114</v>
      </c>
      <c r="Y17" s="149"/>
    </row>
    <row r="18" spans="1:25" ht="18" customHeight="1">
      <c r="A18" s="147"/>
      <c r="B18" s="148" t="s">
        <v>115</v>
      </c>
      <c r="C18" s="149"/>
      <c r="D18" s="428">
        <v>954297</v>
      </c>
      <c r="E18" s="528">
        <v>19.537718479488607</v>
      </c>
      <c r="F18" s="761">
        <v>11.140395112742112</v>
      </c>
      <c r="G18" s="428">
        <v>330865</v>
      </c>
      <c r="H18" s="528">
        <v>6.7739364419211183</v>
      </c>
      <c r="I18" s="761">
        <v>7.5389215718139573</v>
      </c>
      <c r="J18" s="428">
        <v>538444</v>
      </c>
      <c r="K18" s="528">
        <v>11.023787446643722</v>
      </c>
      <c r="L18" s="761">
        <v>8.1471275264571243</v>
      </c>
      <c r="M18" s="428">
        <v>537360</v>
      </c>
      <c r="N18" s="570">
        <v>513514</v>
      </c>
      <c r="O18" s="530">
        <v>1084</v>
      </c>
      <c r="P18" s="428">
        <v>1823606</v>
      </c>
      <c r="Q18" s="528">
        <v>37.335442368053442</v>
      </c>
      <c r="R18" s="761">
        <v>9.5790629927316093</v>
      </c>
      <c r="S18" s="428">
        <v>984761</v>
      </c>
      <c r="T18" s="528">
        <v>20.161420592938761</v>
      </c>
      <c r="U18" s="761">
        <v>21.365215558729755</v>
      </c>
      <c r="V18" s="762">
        <v>861308</v>
      </c>
      <c r="W18" s="147"/>
      <c r="X18" s="148" t="s">
        <v>115</v>
      </c>
      <c r="Y18" s="149"/>
    </row>
    <row r="19" spans="1:25" ht="18" customHeight="1">
      <c r="A19" s="147"/>
      <c r="B19" s="148" t="s">
        <v>116</v>
      </c>
      <c r="C19" s="149"/>
      <c r="D19" s="428">
        <v>785294</v>
      </c>
      <c r="E19" s="528">
        <v>21.980646918361412</v>
      </c>
      <c r="F19" s="761">
        <v>2.5865650155324538</v>
      </c>
      <c r="G19" s="428">
        <v>237171</v>
      </c>
      <c r="H19" s="528">
        <v>6.6384971873905751</v>
      </c>
      <c r="I19" s="761">
        <v>12.841312963588527</v>
      </c>
      <c r="J19" s="428">
        <v>346371</v>
      </c>
      <c r="K19" s="528">
        <v>9.6950424347566138</v>
      </c>
      <c r="L19" s="761">
        <v>-5.0632599138261831</v>
      </c>
      <c r="M19" s="428">
        <v>346371</v>
      </c>
      <c r="N19" s="570">
        <v>336446</v>
      </c>
      <c r="O19" s="530">
        <v>0</v>
      </c>
      <c r="P19" s="428">
        <v>1368836</v>
      </c>
      <c r="Q19" s="528">
        <v>38.314186540508601</v>
      </c>
      <c r="R19" s="761">
        <v>2.1123907978924579</v>
      </c>
      <c r="S19" s="428">
        <v>394291</v>
      </c>
      <c r="T19" s="528">
        <v>11.036339579937755</v>
      </c>
      <c r="U19" s="761">
        <v>-39.106577504594519</v>
      </c>
      <c r="V19" s="762">
        <v>370772</v>
      </c>
      <c r="W19" s="147"/>
      <c r="X19" s="148" t="s">
        <v>116</v>
      </c>
      <c r="Y19" s="149"/>
    </row>
    <row r="20" spans="1:25" ht="18" customHeight="1">
      <c r="A20" s="150"/>
      <c r="B20" s="151" t="s">
        <v>117</v>
      </c>
      <c r="C20" s="152"/>
      <c r="D20" s="431">
        <v>1413472</v>
      </c>
      <c r="E20" s="531">
        <v>17.971249245885506</v>
      </c>
      <c r="F20" s="763">
        <v>9.2547188770541222</v>
      </c>
      <c r="G20" s="431">
        <v>900703</v>
      </c>
      <c r="H20" s="531">
        <v>11.451771318792883</v>
      </c>
      <c r="I20" s="763">
        <v>12.30920777820034</v>
      </c>
      <c r="J20" s="431">
        <v>395547</v>
      </c>
      <c r="K20" s="531">
        <v>5.0290870462678239</v>
      </c>
      <c r="L20" s="763">
        <v>4.7931541508259263</v>
      </c>
      <c r="M20" s="431">
        <v>395547</v>
      </c>
      <c r="N20" s="572">
        <v>374902</v>
      </c>
      <c r="O20" s="533">
        <v>0</v>
      </c>
      <c r="P20" s="431">
        <v>2709722</v>
      </c>
      <c r="Q20" s="531">
        <v>34.452107610946214</v>
      </c>
      <c r="R20" s="763">
        <v>9.5642856565231806</v>
      </c>
      <c r="S20" s="431">
        <v>1659064</v>
      </c>
      <c r="T20" s="531">
        <v>21.093769568039402</v>
      </c>
      <c r="U20" s="763">
        <v>75.79690995073851</v>
      </c>
      <c r="V20" s="764">
        <v>1465955</v>
      </c>
      <c r="W20" s="150"/>
      <c r="X20" s="151" t="s">
        <v>117</v>
      </c>
      <c r="Y20" s="152"/>
    </row>
    <row r="21" spans="1:25" ht="18" customHeight="1">
      <c r="A21" s="170"/>
      <c r="B21" s="144" t="s">
        <v>118</v>
      </c>
      <c r="C21" s="146"/>
      <c r="D21" s="434">
        <v>1573589</v>
      </c>
      <c r="E21" s="525">
        <v>15.117015993926252</v>
      </c>
      <c r="F21" s="765">
        <v>14.476638192804566</v>
      </c>
      <c r="G21" s="434">
        <v>2226884</v>
      </c>
      <c r="H21" s="525">
        <v>21.393032770703449</v>
      </c>
      <c r="I21" s="765">
        <v>6.4638441521436585</v>
      </c>
      <c r="J21" s="434">
        <v>794150</v>
      </c>
      <c r="K21" s="525">
        <v>7.6291701655111552</v>
      </c>
      <c r="L21" s="765">
        <v>-36.986275283051953</v>
      </c>
      <c r="M21" s="434">
        <v>793916</v>
      </c>
      <c r="N21" s="574">
        <v>764933</v>
      </c>
      <c r="O21" s="527">
        <v>234</v>
      </c>
      <c r="P21" s="434">
        <v>4594623</v>
      </c>
      <c r="Q21" s="525">
        <v>44.139218930140856</v>
      </c>
      <c r="R21" s="765">
        <v>-2.7913135906990205</v>
      </c>
      <c r="S21" s="434">
        <v>1559803</v>
      </c>
      <c r="T21" s="525">
        <v>14.984577865233012</v>
      </c>
      <c r="U21" s="765">
        <v>-15.095850384348665</v>
      </c>
      <c r="V21" s="766">
        <v>1396134</v>
      </c>
      <c r="W21" s="145"/>
      <c r="X21" s="153" t="s">
        <v>118</v>
      </c>
      <c r="Y21" s="181"/>
    </row>
    <row r="22" spans="1:25" ht="18" customHeight="1">
      <c r="A22" s="147"/>
      <c r="B22" s="148" t="s">
        <v>119</v>
      </c>
      <c r="C22" s="149"/>
      <c r="D22" s="428">
        <v>1550684</v>
      </c>
      <c r="E22" s="528">
        <v>12.705697466577247</v>
      </c>
      <c r="F22" s="761">
        <v>6.2032312633979627</v>
      </c>
      <c r="G22" s="428">
        <v>907702</v>
      </c>
      <c r="H22" s="528">
        <v>7.4373547426858728</v>
      </c>
      <c r="I22" s="761">
        <v>1.4441538702250833</v>
      </c>
      <c r="J22" s="428">
        <v>396407</v>
      </c>
      <c r="K22" s="528">
        <v>3.2480037297305491</v>
      </c>
      <c r="L22" s="761">
        <v>-8.2297734028465861</v>
      </c>
      <c r="M22" s="428">
        <v>396407</v>
      </c>
      <c r="N22" s="570">
        <v>373189</v>
      </c>
      <c r="O22" s="530">
        <v>0</v>
      </c>
      <c r="P22" s="428">
        <v>2854793</v>
      </c>
      <c r="Q22" s="528">
        <v>23.391055938993667</v>
      </c>
      <c r="R22" s="761">
        <v>2.4381325699374852</v>
      </c>
      <c r="S22" s="428">
        <v>1979085</v>
      </c>
      <c r="T22" s="528">
        <v>16.215847503837679</v>
      </c>
      <c r="U22" s="761">
        <v>39.770923952769486</v>
      </c>
      <c r="V22" s="762">
        <v>962341</v>
      </c>
      <c r="W22" s="147"/>
      <c r="X22" s="148" t="s">
        <v>119</v>
      </c>
      <c r="Y22" s="149"/>
    </row>
    <row r="23" spans="1:25" ht="18" customHeight="1">
      <c r="A23" s="147"/>
      <c r="B23" s="148" t="s">
        <v>120</v>
      </c>
      <c r="C23" s="149"/>
      <c r="D23" s="428">
        <v>1465521</v>
      </c>
      <c r="E23" s="528">
        <v>16.801853439721764</v>
      </c>
      <c r="F23" s="761">
        <v>13.715940022781659</v>
      </c>
      <c r="G23" s="428">
        <v>1083787</v>
      </c>
      <c r="H23" s="528">
        <v>12.425362948654936</v>
      </c>
      <c r="I23" s="761">
        <v>11.264112222259865</v>
      </c>
      <c r="J23" s="428">
        <v>326685</v>
      </c>
      <c r="K23" s="528">
        <v>3.7453666586527961</v>
      </c>
      <c r="L23" s="761">
        <v>-4.4847729983860782</v>
      </c>
      <c r="M23" s="428">
        <v>326204</v>
      </c>
      <c r="N23" s="570">
        <v>309521</v>
      </c>
      <c r="O23" s="530">
        <v>481</v>
      </c>
      <c r="P23" s="428">
        <v>2875993</v>
      </c>
      <c r="Q23" s="528">
        <v>32.972583047029495</v>
      </c>
      <c r="R23" s="761">
        <v>10.409286994591236</v>
      </c>
      <c r="S23" s="428">
        <v>1326917</v>
      </c>
      <c r="T23" s="528">
        <v>15.212791192125724</v>
      </c>
      <c r="U23" s="761">
        <v>-40.662448831017372</v>
      </c>
      <c r="V23" s="762">
        <v>772895</v>
      </c>
      <c r="W23" s="147"/>
      <c r="X23" s="148" t="s">
        <v>120</v>
      </c>
      <c r="Y23" s="149"/>
    </row>
    <row r="24" spans="1:25" ht="18" customHeight="1">
      <c r="A24" s="147"/>
      <c r="B24" s="148" t="s">
        <v>121</v>
      </c>
      <c r="C24" s="149"/>
      <c r="D24" s="428">
        <v>2016086</v>
      </c>
      <c r="E24" s="528">
        <v>17.532223870339429</v>
      </c>
      <c r="F24" s="761">
        <v>11.164620280943359</v>
      </c>
      <c r="G24" s="428">
        <v>1420735</v>
      </c>
      <c r="H24" s="528">
        <v>12.354951167969368</v>
      </c>
      <c r="I24" s="761">
        <v>5.070505031530729</v>
      </c>
      <c r="J24" s="428">
        <v>389427</v>
      </c>
      <c r="K24" s="528">
        <v>3.3865228691408369</v>
      </c>
      <c r="L24" s="761">
        <v>-1.9650935345250773</v>
      </c>
      <c r="M24" s="428">
        <v>388306</v>
      </c>
      <c r="N24" s="570">
        <v>365482</v>
      </c>
      <c r="O24" s="530">
        <v>1121</v>
      </c>
      <c r="P24" s="428">
        <v>3826248</v>
      </c>
      <c r="Q24" s="528">
        <v>33.273697907449638</v>
      </c>
      <c r="R24" s="761">
        <v>7.3880791802436709</v>
      </c>
      <c r="S24" s="428">
        <v>1094904</v>
      </c>
      <c r="T24" s="528">
        <v>9.5214698403392131</v>
      </c>
      <c r="U24" s="761">
        <v>-43.685193719345598</v>
      </c>
      <c r="V24" s="762">
        <v>763956</v>
      </c>
      <c r="W24" s="147"/>
      <c r="X24" s="148" t="s">
        <v>121</v>
      </c>
      <c r="Y24" s="149"/>
    </row>
    <row r="25" spans="1:25" ht="18" customHeight="1">
      <c r="A25" s="150"/>
      <c r="B25" s="151" t="s">
        <v>122</v>
      </c>
      <c r="C25" s="152"/>
      <c r="D25" s="431">
        <v>1388637</v>
      </c>
      <c r="E25" s="531">
        <v>19.809864039421235</v>
      </c>
      <c r="F25" s="763">
        <v>6.9091035072118991</v>
      </c>
      <c r="G25" s="431">
        <v>369333</v>
      </c>
      <c r="H25" s="531">
        <v>5.268789838720676</v>
      </c>
      <c r="I25" s="763">
        <v>-3.9950403169206297</v>
      </c>
      <c r="J25" s="431">
        <v>529329</v>
      </c>
      <c r="K25" s="531">
        <v>7.5512430693714796</v>
      </c>
      <c r="L25" s="763">
        <v>15.07677524408723</v>
      </c>
      <c r="M25" s="431">
        <v>529329</v>
      </c>
      <c r="N25" s="572">
        <v>512639</v>
      </c>
      <c r="O25" s="533">
        <v>0</v>
      </c>
      <c r="P25" s="431">
        <v>2287299</v>
      </c>
      <c r="Q25" s="531">
        <v>32.629896947513394</v>
      </c>
      <c r="R25" s="763">
        <v>6.7048240883458297</v>
      </c>
      <c r="S25" s="431">
        <v>1500146</v>
      </c>
      <c r="T25" s="531">
        <v>21.400616791344039</v>
      </c>
      <c r="U25" s="763">
        <v>-31.159753484124689</v>
      </c>
      <c r="V25" s="764">
        <v>1485250</v>
      </c>
      <c r="W25" s="150"/>
      <c r="X25" s="151" t="s">
        <v>122</v>
      </c>
      <c r="Y25" s="152"/>
    </row>
    <row r="26" spans="1:25" ht="18" customHeight="1">
      <c r="A26" s="170"/>
      <c r="B26" s="144" t="s">
        <v>123</v>
      </c>
      <c r="C26" s="146"/>
      <c r="D26" s="434">
        <v>3026840</v>
      </c>
      <c r="E26" s="525">
        <v>15.7643819569481</v>
      </c>
      <c r="F26" s="765">
        <v>8.707902192912675</v>
      </c>
      <c r="G26" s="434">
        <v>5580796</v>
      </c>
      <c r="H26" s="525">
        <v>29.06589042295203</v>
      </c>
      <c r="I26" s="765">
        <v>11.343884621093743</v>
      </c>
      <c r="J26" s="434">
        <v>750849</v>
      </c>
      <c r="K26" s="525">
        <v>3.9105702409088434</v>
      </c>
      <c r="L26" s="765">
        <v>-3.6561565318479796</v>
      </c>
      <c r="M26" s="434">
        <v>750730</v>
      </c>
      <c r="N26" s="574">
        <v>716931</v>
      </c>
      <c r="O26" s="527">
        <v>119</v>
      </c>
      <c r="P26" s="434">
        <v>9358485</v>
      </c>
      <c r="Q26" s="525">
        <v>48.740842620808969</v>
      </c>
      <c r="R26" s="765">
        <v>9.1249143825433432</v>
      </c>
      <c r="S26" s="434">
        <v>2541811</v>
      </c>
      <c r="T26" s="525">
        <v>13.23825490160438</v>
      </c>
      <c r="U26" s="765">
        <v>-29.71320190402346</v>
      </c>
      <c r="V26" s="766">
        <v>932342</v>
      </c>
      <c r="W26" s="170"/>
      <c r="X26" s="153" t="s">
        <v>123</v>
      </c>
      <c r="Y26" s="181"/>
    </row>
    <row r="27" spans="1:25" ht="18" customHeight="1">
      <c r="A27" s="147"/>
      <c r="B27" s="148" t="s">
        <v>124</v>
      </c>
      <c r="C27" s="149"/>
      <c r="D27" s="428">
        <v>2089256</v>
      </c>
      <c r="E27" s="528">
        <v>12.779421547880931</v>
      </c>
      <c r="F27" s="761">
        <v>9.3486622524320424</v>
      </c>
      <c r="G27" s="428">
        <v>1397212</v>
      </c>
      <c r="H27" s="528">
        <v>8.5463730341125324</v>
      </c>
      <c r="I27" s="761">
        <v>-4.5844419070928684</v>
      </c>
      <c r="J27" s="428">
        <v>605360</v>
      </c>
      <c r="K27" s="528">
        <v>3.702825612670348</v>
      </c>
      <c r="L27" s="761">
        <v>69.430520220212657</v>
      </c>
      <c r="M27" s="428">
        <v>605283</v>
      </c>
      <c r="N27" s="570">
        <v>574680</v>
      </c>
      <c r="O27" s="530">
        <v>77</v>
      </c>
      <c r="P27" s="428">
        <v>4091828</v>
      </c>
      <c r="Q27" s="528">
        <v>25.028620194663812</v>
      </c>
      <c r="R27" s="761">
        <v>9.6337030098556582</v>
      </c>
      <c r="S27" s="428">
        <v>6779726</v>
      </c>
      <c r="T27" s="528">
        <v>41.469775141547323</v>
      </c>
      <c r="U27" s="761">
        <v>52.422171622610833</v>
      </c>
      <c r="V27" s="762">
        <v>5724035</v>
      </c>
      <c r="W27" s="147"/>
      <c r="X27" s="148" t="s">
        <v>124</v>
      </c>
      <c r="Y27" s="149"/>
    </row>
    <row r="28" spans="1:25" ht="18" customHeight="1">
      <c r="A28" s="147"/>
      <c r="B28" s="148" t="s">
        <v>125</v>
      </c>
      <c r="C28" s="149"/>
      <c r="D28" s="428">
        <v>3070022</v>
      </c>
      <c r="E28" s="528">
        <v>15.702204456069561</v>
      </c>
      <c r="F28" s="761">
        <v>11.605427111272359</v>
      </c>
      <c r="G28" s="428">
        <v>3572559</v>
      </c>
      <c r="H28" s="528">
        <v>18.272524382356679</v>
      </c>
      <c r="I28" s="761">
        <v>10.109673279404884</v>
      </c>
      <c r="J28" s="428">
        <v>663718</v>
      </c>
      <c r="K28" s="528">
        <v>3.3947104408937712</v>
      </c>
      <c r="L28" s="761">
        <v>-4.3289369369369366</v>
      </c>
      <c r="M28" s="428">
        <v>663609</v>
      </c>
      <c r="N28" s="570">
        <v>649697</v>
      </c>
      <c r="O28" s="530">
        <v>109</v>
      </c>
      <c r="P28" s="428">
        <v>7306299</v>
      </c>
      <c r="Q28" s="528">
        <v>37.369439279320012</v>
      </c>
      <c r="R28" s="761">
        <v>9.2272956003802022</v>
      </c>
      <c r="S28" s="428">
        <v>4693618</v>
      </c>
      <c r="T28" s="528">
        <v>24.006391314032374</v>
      </c>
      <c r="U28" s="761">
        <v>8.6543748056898409</v>
      </c>
      <c r="V28" s="762">
        <v>4012460</v>
      </c>
      <c r="W28" s="147"/>
      <c r="X28" s="148" t="s">
        <v>125</v>
      </c>
      <c r="Y28" s="149"/>
    </row>
    <row r="29" spans="1:25" ht="18" customHeight="1">
      <c r="A29" s="147"/>
      <c r="B29" s="148" t="s">
        <v>126</v>
      </c>
      <c r="C29" s="149"/>
      <c r="D29" s="428">
        <v>1654497</v>
      </c>
      <c r="E29" s="528">
        <v>17.661643292657214</v>
      </c>
      <c r="F29" s="761">
        <v>8.3625662817261546</v>
      </c>
      <c r="G29" s="428">
        <v>2588648</v>
      </c>
      <c r="H29" s="528">
        <v>27.633641878015201</v>
      </c>
      <c r="I29" s="761">
        <v>11.378453836195046</v>
      </c>
      <c r="J29" s="428">
        <v>434250</v>
      </c>
      <c r="K29" s="528">
        <v>4.6355893058956257</v>
      </c>
      <c r="L29" s="761">
        <v>0.2220232270452909</v>
      </c>
      <c r="M29" s="428">
        <v>433386</v>
      </c>
      <c r="N29" s="570">
        <v>416673</v>
      </c>
      <c r="O29" s="530">
        <v>864</v>
      </c>
      <c r="P29" s="428">
        <v>4677395</v>
      </c>
      <c r="Q29" s="528">
        <v>49.930874476568043</v>
      </c>
      <c r="R29" s="761">
        <v>9.1753719106644152</v>
      </c>
      <c r="S29" s="428">
        <v>340535</v>
      </c>
      <c r="T29" s="528">
        <v>3.6351880351943975</v>
      </c>
      <c r="U29" s="761">
        <v>-4.0124587761084651</v>
      </c>
      <c r="V29" s="762">
        <v>311490</v>
      </c>
      <c r="W29" s="147"/>
      <c r="X29" s="148" t="s">
        <v>126</v>
      </c>
      <c r="Y29" s="149"/>
    </row>
    <row r="30" spans="1:25" ht="18" customHeight="1">
      <c r="A30" s="150"/>
      <c r="B30" s="151" t="s">
        <v>127</v>
      </c>
      <c r="C30" s="152"/>
      <c r="D30" s="431">
        <v>1576443</v>
      </c>
      <c r="E30" s="531">
        <v>14.562775313609828</v>
      </c>
      <c r="F30" s="763">
        <v>5.1439353466473774</v>
      </c>
      <c r="G30" s="431">
        <v>4032326</v>
      </c>
      <c r="H30" s="531">
        <v>37.249591345343319</v>
      </c>
      <c r="I30" s="763">
        <v>14.049883173373768</v>
      </c>
      <c r="J30" s="431">
        <v>478150</v>
      </c>
      <c r="K30" s="531">
        <v>4.4170268231725087</v>
      </c>
      <c r="L30" s="763">
        <v>-0.96559323297681088</v>
      </c>
      <c r="M30" s="431">
        <v>476771</v>
      </c>
      <c r="N30" s="572">
        <v>450143</v>
      </c>
      <c r="O30" s="533">
        <v>1379</v>
      </c>
      <c r="P30" s="431">
        <v>6086919</v>
      </c>
      <c r="Q30" s="531">
        <v>56.229393482125658</v>
      </c>
      <c r="R30" s="763">
        <v>10.315996920462684</v>
      </c>
      <c r="S30" s="431">
        <v>883763</v>
      </c>
      <c r="T30" s="531">
        <v>8.1639754811824865</v>
      </c>
      <c r="U30" s="763">
        <v>-27.425313842406641</v>
      </c>
      <c r="V30" s="764">
        <v>727572</v>
      </c>
      <c r="W30" s="150"/>
      <c r="X30" s="151" t="s">
        <v>127</v>
      </c>
      <c r="Y30" s="152"/>
    </row>
    <row r="31" spans="1:25" ht="18" customHeight="1">
      <c r="A31" s="170"/>
      <c r="B31" s="144" t="s">
        <v>128</v>
      </c>
      <c r="C31" s="146"/>
      <c r="D31" s="434">
        <v>2216537</v>
      </c>
      <c r="E31" s="525">
        <v>13.756765699037775</v>
      </c>
      <c r="F31" s="765">
        <v>7.0431942141137229</v>
      </c>
      <c r="G31" s="434">
        <v>5418581</v>
      </c>
      <c r="H31" s="525">
        <v>33.630004479175312</v>
      </c>
      <c r="I31" s="765">
        <v>12.904227974576143</v>
      </c>
      <c r="J31" s="434">
        <v>917228</v>
      </c>
      <c r="K31" s="525">
        <v>5.6927047410429061</v>
      </c>
      <c r="L31" s="765">
        <v>-5.0704808428722234</v>
      </c>
      <c r="M31" s="434">
        <v>915546</v>
      </c>
      <c r="N31" s="574">
        <v>885898</v>
      </c>
      <c r="O31" s="527">
        <v>1682</v>
      </c>
      <c r="P31" s="434">
        <v>8552346</v>
      </c>
      <c r="Q31" s="525">
        <v>53.079474919255993</v>
      </c>
      <c r="R31" s="765">
        <v>9.1391398825908414</v>
      </c>
      <c r="S31" s="434">
        <v>1757958</v>
      </c>
      <c r="T31" s="525">
        <v>10.91063055331314</v>
      </c>
      <c r="U31" s="765">
        <v>22.076856091697326</v>
      </c>
      <c r="V31" s="766">
        <v>1138348</v>
      </c>
      <c r="W31" s="145"/>
      <c r="X31" s="144" t="s">
        <v>128</v>
      </c>
      <c r="Y31" s="146"/>
    </row>
    <row r="32" spans="1:25" ht="18" customHeight="1">
      <c r="A32" s="147"/>
      <c r="B32" s="148" t="s">
        <v>129</v>
      </c>
      <c r="C32" s="149"/>
      <c r="D32" s="428">
        <v>1681496</v>
      </c>
      <c r="E32" s="528">
        <v>16.167996022365447</v>
      </c>
      <c r="F32" s="761">
        <v>15.162992149173242</v>
      </c>
      <c r="G32" s="428">
        <v>3318692</v>
      </c>
      <c r="H32" s="528">
        <v>31.910036690813435</v>
      </c>
      <c r="I32" s="761">
        <v>18.481510849079676</v>
      </c>
      <c r="J32" s="428">
        <v>664559</v>
      </c>
      <c r="K32" s="528">
        <v>6.389897608217419</v>
      </c>
      <c r="L32" s="761">
        <v>9.0696178224776709</v>
      </c>
      <c r="M32" s="428">
        <v>664510</v>
      </c>
      <c r="N32" s="570">
        <v>627912</v>
      </c>
      <c r="O32" s="530">
        <v>49</v>
      </c>
      <c r="P32" s="428">
        <v>5664747</v>
      </c>
      <c r="Q32" s="528">
        <v>54.467930321396295</v>
      </c>
      <c r="R32" s="761">
        <v>16.309209472694349</v>
      </c>
      <c r="S32" s="428">
        <v>619060</v>
      </c>
      <c r="T32" s="528">
        <v>5.9524135755336633</v>
      </c>
      <c r="U32" s="761">
        <v>-28.959384542647204</v>
      </c>
      <c r="V32" s="762">
        <v>570897</v>
      </c>
      <c r="W32" s="147"/>
      <c r="X32" s="148" t="s">
        <v>129</v>
      </c>
      <c r="Y32" s="149"/>
    </row>
    <row r="33" spans="1:26" ht="18" customHeight="1">
      <c r="A33" s="147"/>
      <c r="B33" s="148" t="s">
        <v>130</v>
      </c>
      <c r="C33" s="149"/>
      <c r="D33" s="428">
        <v>2815190</v>
      </c>
      <c r="E33" s="528">
        <v>14.642251523588584</v>
      </c>
      <c r="F33" s="761">
        <v>12.147213260124536</v>
      </c>
      <c r="G33" s="428">
        <v>7208214</v>
      </c>
      <c r="H33" s="528">
        <v>37.491068959413951</v>
      </c>
      <c r="I33" s="761">
        <v>13.13281002068285</v>
      </c>
      <c r="J33" s="428">
        <v>1172027</v>
      </c>
      <c r="K33" s="528">
        <v>6.0958990783701843</v>
      </c>
      <c r="L33" s="761">
        <v>-3.9235504840600384</v>
      </c>
      <c r="M33" s="428">
        <v>1170467</v>
      </c>
      <c r="N33" s="570">
        <v>1111969</v>
      </c>
      <c r="O33" s="530">
        <v>1560</v>
      </c>
      <c r="P33" s="428">
        <v>11195431</v>
      </c>
      <c r="Q33" s="528">
        <v>58.229219561372723</v>
      </c>
      <c r="R33" s="761">
        <v>10.828129957437499</v>
      </c>
      <c r="S33" s="428">
        <v>925253</v>
      </c>
      <c r="T33" s="528">
        <v>4.8123882043325343</v>
      </c>
      <c r="U33" s="761">
        <v>4.4399092919330094</v>
      </c>
      <c r="V33" s="762">
        <v>733854</v>
      </c>
      <c r="W33" s="147"/>
      <c r="X33" s="148" t="s">
        <v>130</v>
      </c>
      <c r="Y33" s="149"/>
    </row>
    <row r="34" spans="1:26" ht="18" customHeight="1">
      <c r="A34" s="147"/>
      <c r="B34" s="148" t="s">
        <v>131</v>
      </c>
      <c r="C34" s="149"/>
      <c r="D34" s="428">
        <v>434807</v>
      </c>
      <c r="E34" s="528">
        <v>24.821647233441322</v>
      </c>
      <c r="F34" s="761">
        <v>12.887036892800582</v>
      </c>
      <c r="G34" s="428">
        <v>50749</v>
      </c>
      <c r="H34" s="528">
        <v>2.8970871569452967</v>
      </c>
      <c r="I34" s="761">
        <v>9.8415653002034542</v>
      </c>
      <c r="J34" s="428">
        <v>159822</v>
      </c>
      <c r="K34" s="528">
        <v>9.1236923603876185</v>
      </c>
      <c r="L34" s="761">
        <v>-5.7653301886792452</v>
      </c>
      <c r="M34" s="428">
        <v>159817</v>
      </c>
      <c r="N34" s="570">
        <v>155382</v>
      </c>
      <c r="O34" s="530">
        <v>5</v>
      </c>
      <c r="P34" s="428">
        <v>645378</v>
      </c>
      <c r="Q34" s="528">
        <v>36.842426750774237</v>
      </c>
      <c r="R34" s="761">
        <v>7.3890297717697324</v>
      </c>
      <c r="S34" s="428">
        <v>94249</v>
      </c>
      <c r="T34" s="528">
        <v>5.3803536514007622</v>
      </c>
      <c r="U34" s="761">
        <v>52.597833654453311</v>
      </c>
      <c r="V34" s="762">
        <v>87571</v>
      </c>
      <c r="W34" s="147"/>
      <c r="X34" s="148" t="s">
        <v>131</v>
      </c>
      <c r="Y34" s="149"/>
    </row>
    <row r="35" spans="1:26" ht="18" customHeight="1">
      <c r="A35" s="150"/>
      <c r="B35" s="151" t="s">
        <v>132</v>
      </c>
      <c r="C35" s="152"/>
      <c r="D35" s="431">
        <v>388201</v>
      </c>
      <c r="E35" s="531">
        <v>18.488667266760967</v>
      </c>
      <c r="F35" s="763">
        <v>12.696463511638305</v>
      </c>
      <c r="G35" s="431">
        <v>66245</v>
      </c>
      <c r="H35" s="531">
        <v>3.1550195983178306</v>
      </c>
      <c r="I35" s="763">
        <v>1.0756789746719562</v>
      </c>
      <c r="J35" s="431">
        <v>146958</v>
      </c>
      <c r="K35" s="531">
        <v>6.9990998585491999</v>
      </c>
      <c r="L35" s="763">
        <v>14.044699674064878</v>
      </c>
      <c r="M35" s="431">
        <v>146958</v>
      </c>
      <c r="N35" s="572">
        <v>141537</v>
      </c>
      <c r="O35" s="533">
        <v>0</v>
      </c>
      <c r="P35" s="431">
        <v>601404</v>
      </c>
      <c r="Q35" s="531">
        <v>28.642786723627999</v>
      </c>
      <c r="R35" s="763">
        <v>11.60548262462282</v>
      </c>
      <c r="S35" s="431">
        <v>142406</v>
      </c>
      <c r="T35" s="531">
        <v>6.7823038858487283</v>
      </c>
      <c r="U35" s="763">
        <v>23.979001070840912</v>
      </c>
      <c r="V35" s="764">
        <v>108164</v>
      </c>
      <c r="W35" s="150"/>
      <c r="X35" s="151" t="s">
        <v>132</v>
      </c>
      <c r="Y35" s="152"/>
    </row>
    <row r="36" spans="1:26" ht="18" customHeight="1">
      <c r="A36" s="170"/>
      <c r="B36" s="144" t="s">
        <v>133</v>
      </c>
      <c r="C36" s="146"/>
      <c r="D36" s="434">
        <v>428076</v>
      </c>
      <c r="E36" s="525">
        <v>15.628584717811743</v>
      </c>
      <c r="F36" s="765">
        <v>1.4426950529398941</v>
      </c>
      <c r="G36" s="434">
        <v>49965</v>
      </c>
      <c r="H36" s="525">
        <v>1.8241672867095182</v>
      </c>
      <c r="I36" s="765">
        <v>14.456865350254272</v>
      </c>
      <c r="J36" s="434">
        <v>181661</v>
      </c>
      <c r="K36" s="525">
        <v>6.6322436399667328</v>
      </c>
      <c r="L36" s="765">
        <v>6.8845610731936926</v>
      </c>
      <c r="M36" s="434">
        <v>181661</v>
      </c>
      <c r="N36" s="574">
        <v>165011</v>
      </c>
      <c r="O36" s="527">
        <v>0</v>
      </c>
      <c r="P36" s="434">
        <v>659702</v>
      </c>
      <c r="Q36" s="525">
        <v>24.084995644487993</v>
      </c>
      <c r="R36" s="765">
        <v>3.7916809575803723</v>
      </c>
      <c r="S36" s="434">
        <v>434802</v>
      </c>
      <c r="T36" s="525">
        <v>15.874143592432143</v>
      </c>
      <c r="U36" s="765">
        <v>-14.652162050223085</v>
      </c>
      <c r="V36" s="766">
        <v>253224</v>
      </c>
      <c r="W36" s="145"/>
      <c r="X36" s="144" t="s">
        <v>133</v>
      </c>
      <c r="Y36" s="181"/>
    </row>
    <row r="37" spans="1:26" ht="18" customHeight="1">
      <c r="A37" s="147"/>
      <c r="B37" s="148" t="s">
        <v>134</v>
      </c>
      <c r="C37" s="149"/>
      <c r="D37" s="428">
        <v>203794</v>
      </c>
      <c r="E37" s="528">
        <v>18.559408704236461</v>
      </c>
      <c r="F37" s="761">
        <v>3.7214604900194419</v>
      </c>
      <c r="G37" s="428">
        <v>36346</v>
      </c>
      <c r="H37" s="528">
        <v>3.3100104456665966</v>
      </c>
      <c r="I37" s="761">
        <v>84.207592113932392</v>
      </c>
      <c r="J37" s="428">
        <v>96901</v>
      </c>
      <c r="K37" s="528">
        <v>8.8247213502321831</v>
      </c>
      <c r="L37" s="761">
        <v>-0.18335582360757735</v>
      </c>
      <c r="M37" s="428">
        <v>96883</v>
      </c>
      <c r="N37" s="570">
        <v>95534</v>
      </c>
      <c r="O37" s="530">
        <v>18</v>
      </c>
      <c r="P37" s="428">
        <v>337041</v>
      </c>
      <c r="Q37" s="528">
        <v>30.694140500135241</v>
      </c>
      <c r="R37" s="761">
        <v>7.5804680617443152</v>
      </c>
      <c r="S37" s="428">
        <v>175555</v>
      </c>
      <c r="T37" s="528">
        <v>15.987698337891361</v>
      </c>
      <c r="U37" s="761">
        <v>156.40445171466965</v>
      </c>
      <c r="V37" s="762">
        <v>124797</v>
      </c>
      <c r="W37" s="147"/>
      <c r="X37" s="148" t="s">
        <v>134</v>
      </c>
      <c r="Y37" s="149"/>
    </row>
    <row r="38" spans="1:26" ht="18" customHeight="1">
      <c r="A38" s="147"/>
      <c r="B38" s="148" t="s">
        <v>135</v>
      </c>
      <c r="C38" s="149"/>
      <c r="D38" s="428">
        <v>530929</v>
      </c>
      <c r="E38" s="528">
        <v>17.001816971939729</v>
      </c>
      <c r="F38" s="761">
        <v>10.834648496538826</v>
      </c>
      <c r="G38" s="428">
        <v>84669</v>
      </c>
      <c r="H38" s="528">
        <v>2.7113358682557647</v>
      </c>
      <c r="I38" s="761">
        <v>19.406837028261972</v>
      </c>
      <c r="J38" s="428">
        <v>367426</v>
      </c>
      <c r="K38" s="528">
        <v>11.765998095285672</v>
      </c>
      <c r="L38" s="761">
        <v>30.009376713904075</v>
      </c>
      <c r="M38" s="428">
        <v>367205</v>
      </c>
      <c r="N38" s="570">
        <v>357189</v>
      </c>
      <c r="O38" s="530">
        <v>221</v>
      </c>
      <c r="P38" s="428">
        <v>983024</v>
      </c>
      <c r="Q38" s="528">
        <v>31.479150935481165</v>
      </c>
      <c r="R38" s="761">
        <v>18.073727615485417</v>
      </c>
      <c r="S38" s="428">
        <v>698547</v>
      </c>
      <c r="T38" s="528">
        <v>22.369409544962853</v>
      </c>
      <c r="U38" s="761">
        <v>11.481592012805557</v>
      </c>
      <c r="V38" s="762">
        <v>540662</v>
      </c>
      <c r="W38" s="147"/>
      <c r="X38" s="148" t="s">
        <v>135</v>
      </c>
      <c r="Y38" s="149"/>
    </row>
    <row r="39" spans="1:26" ht="18" customHeight="1">
      <c r="A39" s="147"/>
      <c r="B39" s="148" t="s">
        <v>136</v>
      </c>
      <c r="C39" s="149"/>
      <c r="D39" s="428">
        <v>403465</v>
      </c>
      <c r="E39" s="528">
        <v>10.774438198496522</v>
      </c>
      <c r="F39" s="761">
        <v>10.675715339860156</v>
      </c>
      <c r="G39" s="428">
        <v>17184</v>
      </c>
      <c r="H39" s="528">
        <v>0.45889468975738723</v>
      </c>
      <c r="I39" s="761">
        <v>3.5617429036340624</v>
      </c>
      <c r="J39" s="428">
        <v>350228</v>
      </c>
      <c r="K39" s="528">
        <v>9.3527565994151658</v>
      </c>
      <c r="L39" s="761">
        <v>9.4424879144779386</v>
      </c>
      <c r="M39" s="428">
        <v>349685</v>
      </c>
      <c r="N39" s="570">
        <v>341364</v>
      </c>
      <c r="O39" s="530">
        <v>543</v>
      </c>
      <c r="P39" s="428">
        <v>770877</v>
      </c>
      <c r="Q39" s="528">
        <v>20.586089487669074</v>
      </c>
      <c r="R39" s="761">
        <v>9.9445055344711761</v>
      </c>
      <c r="S39" s="428">
        <v>1871885</v>
      </c>
      <c r="T39" s="528">
        <v>49.988249903195225</v>
      </c>
      <c r="U39" s="761">
        <v>152.37220175916389</v>
      </c>
      <c r="V39" s="762">
        <v>1825781</v>
      </c>
      <c r="W39" s="147"/>
      <c r="X39" s="148" t="s">
        <v>136</v>
      </c>
      <c r="Y39" s="149"/>
    </row>
    <row r="40" spans="1:26" ht="18" customHeight="1">
      <c r="A40" s="150"/>
      <c r="B40" s="151" t="s">
        <v>137</v>
      </c>
      <c r="C40" s="152"/>
      <c r="D40" s="431">
        <v>617487</v>
      </c>
      <c r="E40" s="531">
        <v>12.655540896908354</v>
      </c>
      <c r="F40" s="763">
        <v>13.707418667560386</v>
      </c>
      <c r="G40" s="431">
        <v>98320</v>
      </c>
      <c r="H40" s="531">
        <v>2.0150914610089434</v>
      </c>
      <c r="I40" s="763">
        <v>-6.8030370531863467</v>
      </c>
      <c r="J40" s="431">
        <v>392679</v>
      </c>
      <c r="K40" s="531">
        <v>8.0480482080709006</v>
      </c>
      <c r="L40" s="763">
        <v>10.673660120403149</v>
      </c>
      <c r="M40" s="431">
        <v>392679</v>
      </c>
      <c r="N40" s="572">
        <v>380725</v>
      </c>
      <c r="O40" s="533">
        <v>0</v>
      </c>
      <c r="P40" s="431">
        <v>1108486</v>
      </c>
      <c r="Q40" s="531">
        <v>22.718680565988198</v>
      </c>
      <c r="R40" s="763">
        <v>10.478056598169738</v>
      </c>
      <c r="S40" s="431">
        <v>1998156</v>
      </c>
      <c r="T40" s="531">
        <v>40.952675888565771</v>
      </c>
      <c r="U40" s="763">
        <v>63.7946906136903</v>
      </c>
      <c r="V40" s="764">
        <v>1866283</v>
      </c>
      <c r="W40" s="150"/>
      <c r="X40" s="151" t="s">
        <v>137</v>
      </c>
      <c r="Y40" s="152"/>
    </row>
    <row r="41" spans="1:26" ht="18" customHeight="1">
      <c r="A41" s="170"/>
      <c r="B41" s="144" t="s">
        <v>138</v>
      </c>
      <c r="C41" s="146"/>
      <c r="D41" s="434">
        <v>671915</v>
      </c>
      <c r="E41" s="525">
        <v>17.672546775706749</v>
      </c>
      <c r="F41" s="765">
        <v>8.3073545483560025</v>
      </c>
      <c r="G41" s="434">
        <v>144903</v>
      </c>
      <c r="H41" s="525">
        <v>3.8112038657274137</v>
      </c>
      <c r="I41" s="765">
        <v>12.946926176798423</v>
      </c>
      <c r="J41" s="434">
        <v>281155</v>
      </c>
      <c r="K41" s="525">
        <v>7.3948712094890441</v>
      </c>
      <c r="L41" s="765">
        <v>1.6559703516225255</v>
      </c>
      <c r="M41" s="434">
        <v>279635</v>
      </c>
      <c r="N41" s="574">
        <v>258538</v>
      </c>
      <c r="O41" s="527">
        <v>1520</v>
      </c>
      <c r="P41" s="434">
        <v>1097973</v>
      </c>
      <c r="Q41" s="525">
        <v>28.878621850923206</v>
      </c>
      <c r="R41" s="765">
        <v>7.0936146056653726</v>
      </c>
      <c r="S41" s="434">
        <v>1399215</v>
      </c>
      <c r="T41" s="525">
        <v>36.801816504722353</v>
      </c>
      <c r="U41" s="765">
        <v>-38.280745492848901</v>
      </c>
      <c r="V41" s="766">
        <v>1206079</v>
      </c>
      <c r="W41" s="145"/>
      <c r="X41" s="144" t="s">
        <v>138</v>
      </c>
      <c r="Y41" s="146"/>
    </row>
    <row r="42" spans="1:26" ht="18" customHeight="1">
      <c r="A42" s="147"/>
      <c r="B42" s="148" t="s">
        <v>139</v>
      </c>
      <c r="C42" s="149"/>
      <c r="D42" s="428">
        <v>1859245</v>
      </c>
      <c r="E42" s="528">
        <v>19.186171843550213</v>
      </c>
      <c r="F42" s="761">
        <v>5.7010198036801167</v>
      </c>
      <c r="G42" s="428">
        <v>945512</v>
      </c>
      <c r="H42" s="528">
        <v>9.7570549939028215</v>
      </c>
      <c r="I42" s="761">
        <v>5.5496886574875139</v>
      </c>
      <c r="J42" s="428">
        <v>672230</v>
      </c>
      <c r="K42" s="528">
        <v>6.9369665097336606</v>
      </c>
      <c r="L42" s="761">
        <v>-0.54136108147935535</v>
      </c>
      <c r="M42" s="428">
        <v>671959</v>
      </c>
      <c r="N42" s="570">
        <v>646136</v>
      </c>
      <c r="O42" s="530">
        <v>271</v>
      </c>
      <c r="P42" s="428">
        <v>3476987</v>
      </c>
      <c r="Q42" s="528">
        <v>35.880193347186697</v>
      </c>
      <c r="R42" s="761">
        <v>4.3935528558513903</v>
      </c>
      <c r="S42" s="428">
        <v>2134539</v>
      </c>
      <c r="T42" s="528">
        <v>22.027022829567827</v>
      </c>
      <c r="U42" s="761">
        <v>8.6161652706347862</v>
      </c>
      <c r="V42" s="762">
        <v>1754650</v>
      </c>
      <c r="W42" s="147"/>
      <c r="X42" s="148" t="s">
        <v>139</v>
      </c>
      <c r="Y42" s="149"/>
    </row>
    <row r="43" spans="1:26" ht="18" customHeight="1">
      <c r="A43" s="147"/>
      <c r="B43" s="148" t="s">
        <v>39</v>
      </c>
      <c r="C43" s="149"/>
      <c r="D43" s="428">
        <v>2307416</v>
      </c>
      <c r="E43" s="528">
        <v>12.563679620006049</v>
      </c>
      <c r="F43" s="761">
        <v>6.2222494341128778</v>
      </c>
      <c r="G43" s="428">
        <v>6285940</v>
      </c>
      <c r="H43" s="528">
        <v>34.226397091196738</v>
      </c>
      <c r="I43" s="761">
        <v>15.332677218808323</v>
      </c>
      <c r="J43" s="428">
        <v>1244687</v>
      </c>
      <c r="K43" s="528">
        <v>6.7772125594979267</v>
      </c>
      <c r="L43" s="761">
        <v>-23.451690175059888</v>
      </c>
      <c r="M43" s="428">
        <v>1244503</v>
      </c>
      <c r="N43" s="570">
        <v>1205106</v>
      </c>
      <c r="O43" s="530">
        <v>184</v>
      </c>
      <c r="P43" s="428">
        <v>9838043</v>
      </c>
      <c r="Q43" s="528">
        <v>53.567289270700712</v>
      </c>
      <c r="R43" s="761">
        <v>6.3740574724475314</v>
      </c>
      <c r="S43" s="428">
        <v>1317368</v>
      </c>
      <c r="T43" s="528">
        <v>7.1729542889743882</v>
      </c>
      <c r="U43" s="761">
        <v>68.948349847257958</v>
      </c>
      <c r="V43" s="762">
        <v>999327</v>
      </c>
      <c r="W43" s="147"/>
      <c r="X43" s="148" t="s">
        <v>39</v>
      </c>
      <c r="Y43" s="149"/>
    </row>
    <row r="44" spans="1:26" ht="18" customHeight="1">
      <c r="A44" s="147"/>
      <c r="B44" s="148" t="s">
        <v>140</v>
      </c>
      <c r="C44" s="149"/>
      <c r="D44" s="428">
        <v>549042</v>
      </c>
      <c r="E44" s="528">
        <v>18.396830492039037</v>
      </c>
      <c r="F44" s="761">
        <v>6.8794748706448479</v>
      </c>
      <c r="G44" s="428">
        <v>61936</v>
      </c>
      <c r="H44" s="528">
        <v>2.0752985989321941</v>
      </c>
      <c r="I44" s="761">
        <v>59.96694044113849</v>
      </c>
      <c r="J44" s="428">
        <v>250043</v>
      </c>
      <c r="K44" s="528">
        <v>8.3782273245415055</v>
      </c>
      <c r="L44" s="761">
        <v>-0.85920463106141709</v>
      </c>
      <c r="M44" s="428">
        <v>250043</v>
      </c>
      <c r="N44" s="570">
        <v>243565</v>
      </c>
      <c r="O44" s="530">
        <v>0</v>
      </c>
      <c r="P44" s="428">
        <v>861021</v>
      </c>
      <c r="Q44" s="528">
        <v>28.850356415512735</v>
      </c>
      <c r="R44" s="761">
        <v>7.0083143805227248</v>
      </c>
      <c r="S44" s="428">
        <v>688750</v>
      </c>
      <c r="T44" s="528">
        <v>23.078046855052776</v>
      </c>
      <c r="U44" s="761">
        <v>-33.468312563211143</v>
      </c>
      <c r="V44" s="762">
        <v>612145</v>
      </c>
      <c r="W44" s="147"/>
      <c r="X44" s="148" t="s">
        <v>140</v>
      </c>
      <c r="Y44" s="149"/>
    </row>
    <row r="45" spans="1:26" ht="18" customHeight="1">
      <c r="A45" s="150"/>
      <c r="B45" s="151" t="s">
        <v>141</v>
      </c>
      <c r="C45" s="152"/>
      <c r="D45" s="431">
        <v>1840462</v>
      </c>
      <c r="E45" s="531">
        <v>21.099471992151134</v>
      </c>
      <c r="F45" s="763">
        <v>12.288474773161006</v>
      </c>
      <c r="G45" s="431">
        <v>259500</v>
      </c>
      <c r="H45" s="531">
        <v>2.9749666018441125</v>
      </c>
      <c r="I45" s="763">
        <v>13.328674993449209</v>
      </c>
      <c r="J45" s="431">
        <v>995930</v>
      </c>
      <c r="K45" s="531">
        <v>11.417566426877098</v>
      </c>
      <c r="L45" s="763">
        <v>6.0713049498096225</v>
      </c>
      <c r="M45" s="431">
        <v>995774</v>
      </c>
      <c r="N45" s="572">
        <v>950089</v>
      </c>
      <c r="O45" s="533">
        <v>156</v>
      </c>
      <c r="P45" s="431">
        <v>3095892</v>
      </c>
      <c r="Q45" s="531">
        <v>35.492005020872348</v>
      </c>
      <c r="R45" s="763">
        <v>10.293688565501453</v>
      </c>
      <c r="S45" s="431">
        <v>1355823</v>
      </c>
      <c r="T45" s="531">
        <v>15.543461052069713</v>
      </c>
      <c r="U45" s="763">
        <v>-26.751230696753726</v>
      </c>
      <c r="V45" s="764">
        <v>959632</v>
      </c>
      <c r="W45" s="150"/>
      <c r="X45" s="151" t="s">
        <v>141</v>
      </c>
      <c r="Y45" s="152"/>
      <c r="Z45" s="264"/>
    </row>
    <row r="46" spans="1:26" ht="18" customHeight="1" thickBot="1">
      <c r="A46" s="171"/>
      <c r="B46" s="172" t="s">
        <v>142</v>
      </c>
      <c r="C46" s="173"/>
      <c r="D46" s="439">
        <v>762381</v>
      </c>
      <c r="E46" s="501">
        <v>22.469098325385648</v>
      </c>
      <c r="F46" s="767">
        <v>11.923266643568949</v>
      </c>
      <c r="G46" s="439">
        <v>112662</v>
      </c>
      <c r="H46" s="501">
        <v>3.3204048310944234</v>
      </c>
      <c r="I46" s="767">
        <v>-10.427184620399597</v>
      </c>
      <c r="J46" s="439">
        <v>287061</v>
      </c>
      <c r="K46" s="501">
        <v>8.4603391668778851</v>
      </c>
      <c r="L46" s="767">
        <v>-7.600571660325615</v>
      </c>
      <c r="M46" s="439">
        <v>287061</v>
      </c>
      <c r="N46" s="578">
        <v>280880</v>
      </c>
      <c r="O46" s="576">
        <v>0</v>
      </c>
      <c r="P46" s="534">
        <v>1162104</v>
      </c>
      <c r="Q46" s="501">
        <v>34.249842323357953</v>
      </c>
      <c r="R46" s="767">
        <v>3.9807089203348203</v>
      </c>
      <c r="S46" s="439">
        <v>259019</v>
      </c>
      <c r="T46" s="501">
        <v>7.6338777843926655</v>
      </c>
      <c r="U46" s="767">
        <v>64.362586458531624</v>
      </c>
      <c r="V46" s="768">
        <v>200572</v>
      </c>
      <c r="W46" s="171"/>
      <c r="X46" s="172" t="s">
        <v>142</v>
      </c>
      <c r="Y46" s="173"/>
    </row>
    <row r="47" spans="1:26" ht="18" customHeight="1">
      <c r="A47" s="154"/>
      <c r="B47" s="155" t="s">
        <v>143</v>
      </c>
      <c r="C47" s="156"/>
      <c r="D47" s="442">
        <v>87743346</v>
      </c>
      <c r="E47" s="504">
        <v>12.476387499230299</v>
      </c>
      <c r="F47" s="769">
        <v>9.0466668505169263</v>
      </c>
      <c r="G47" s="442">
        <v>254963170</v>
      </c>
      <c r="H47" s="504">
        <v>36.25368135553127</v>
      </c>
      <c r="I47" s="769">
        <v>5.0267848749798878</v>
      </c>
      <c r="J47" s="442">
        <v>41139934</v>
      </c>
      <c r="K47" s="504">
        <v>5.8497627646518007</v>
      </c>
      <c r="L47" s="769">
        <v>0.17911733484548684</v>
      </c>
      <c r="M47" s="442">
        <v>41132826</v>
      </c>
      <c r="N47" s="506">
        <v>38904571</v>
      </c>
      <c r="O47" s="507">
        <v>7108</v>
      </c>
      <c r="P47" s="442">
        <v>383846450</v>
      </c>
      <c r="Q47" s="504">
        <v>54.579831619413369</v>
      </c>
      <c r="R47" s="769">
        <v>5.36821501408697</v>
      </c>
      <c r="S47" s="442">
        <v>83820126</v>
      </c>
      <c r="T47" s="504">
        <v>11.918537642846541</v>
      </c>
      <c r="U47" s="769">
        <v>8.3886536620995145</v>
      </c>
      <c r="V47" s="770">
        <v>62592797</v>
      </c>
      <c r="W47" s="154"/>
      <c r="X47" s="155" t="s">
        <v>143</v>
      </c>
      <c r="Y47" s="156"/>
    </row>
    <row r="48" spans="1:26" ht="18" customHeight="1" thickBot="1">
      <c r="A48" s="157"/>
      <c r="B48" s="158" t="s">
        <v>144</v>
      </c>
      <c r="C48" s="159"/>
      <c r="D48" s="445">
        <v>41523760</v>
      </c>
      <c r="E48" s="509">
        <v>15.945081938875878</v>
      </c>
      <c r="F48" s="771">
        <v>9.5127847631716946</v>
      </c>
      <c r="G48" s="445">
        <v>49305567</v>
      </c>
      <c r="H48" s="509">
        <v>18.933287974348531</v>
      </c>
      <c r="I48" s="771">
        <v>11.294846759107855</v>
      </c>
      <c r="J48" s="445">
        <v>15497156</v>
      </c>
      <c r="K48" s="509">
        <v>5.9508922660072683</v>
      </c>
      <c r="L48" s="771">
        <v>-2.8961676798439235</v>
      </c>
      <c r="M48" s="445">
        <v>15485012</v>
      </c>
      <c r="N48" s="511">
        <v>14857585</v>
      </c>
      <c r="O48" s="512">
        <v>12144</v>
      </c>
      <c r="P48" s="445">
        <v>106326483</v>
      </c>
      <c r="Q48" s="509">
        <v>40.829262179231677</v>
      </c>
      <c r="R48" s="771">
        <v>8.299777507028999</v>
      </c>
      <c r="S48" s="445">
        <v>42592533</v>
      </c>
      <c r="T48" s="509">
        <v>16.35548969238997</v>
      </c>
      <c r="U48" s="771">
        <v>1.4150329713785177</v>
      </c>
      <c r="V48" s="772">
        <v>33545157</v>
      </c>
      <c r="W48" s="157"/>
      <c r="X48" s="158" t="s">
        <v>144</v>
      </c>
      <c r="Y48" s="159"/>
    </row>
    <row r="49" spans="1:26" ht="18" customHeight="1" thickTop="1" thickBot="1">
      <c r="A49" s="160"/>
      <c r="B49" s="161" t="s">
        <v>145</v>
      </c>
      <c r="C49" s="162"/>
      <c r="D49" s="514">
        <v>129267106</v>
      </c>
      <c r="E49" s="515">
        <v>13.413728111555107</v>
      </c>
      <c r="F49" s="773">
        <v>9.1959621711782304</v>
      </c>
      <c r="G49" s="514">
        <v>304268737</v>
      </c>
      <c r="H49" s="515">
        <v>31.573214851458555</v>
      </c>
      <c r="I49" s="773">
        <v>5.9941237341249041</v>
      </c>
      <c r="J49" s="514">
        <v>56637090</v>
      </c>
      <c r="K49" s="515">
        <v>5.87709085318021</v>
      </c>
      <c r="L49" s="773">
        <v>-0.68153956363181445</v>
      </c>
      <c r="M49" s="514">
        <v>56617838</v>
      </c>
      <c r="N49" s="517">
        <v>53762156</v>
      </c>
      <c r="O49" s="518">
        <v>19252</v>
      </c>
      <c r="P49" s="514">
        <v>490172933</v>
      </c>
      <c r="Q49" s="515">
        <v>50.864033816193874</v>
      </c>
      <c r="R49" s="773">
        <v>5.9905595772242064</v>
      </c>
      <c r="S49" s="514">
        <v>126412659</v>
      </c>
      <c r="T49" s="515">
        <v>13.117529201007484</v>
      </c>
      <c r="U49" s="773">
        <v>5.9343091375499535</v>
      </c>
      <c r="V49" s="774">
        <v>96137954</v>
      </c>
      <c r="W49" s="160"/>
      <c r="X49" s="161" t="s">
        <v>145</v>
      </c>
      <c r="Y49" s="162"/>
    </row>
    <row r="50" spans="1:26" ht="18" customHeight="1" thickTop="1" thickBot="1">
      <c r="A50" s="160"/>
      <c r="B50" s="161" t="s">
        <v>43</v>
      </c>
      <c r="C50" s="162"/>
      <c r="D50" s="514">
        <v>12474035</v>
      </c>
      <c r="E50" s="515">
        <v>30.35926982193854</v>
      </c>
      <c r="F50" s="773">
        <v>27.069897007865801</v>
      </c>
      <c r="G50" s="514">
        <v>178650</v>
      </c>
      <c r="H50" s="515">
        <v>0.43479784638164959</v>
      </c>
      <c r="I50" s="773">
        <v>36.155780809389533</v>
      </c>
      <c r="J50" s="514">
        <v>2614582</v>
      </c>
      <c r="K50" s="515">
        <v>6.3633620083304008</v>
      </c>
      <c r="L50" s="773">
        <v>-10.453019191804335</v>
      </c>
      <c r="M50" s="514">
        <v>2614193</v>
      </c>
      <c r="N50" s="517">
        <v>2491833</v>
      </c>
      <c r="O50" s="518">
        <v>389</v>
      </c>
      <c r="P50" s="514">
        <v>15267267</v>
      </c>
      <c r="Q50" s="515">
        <v>37.157429676650594</v>
      </c>
      <c r="R50" s="773">
        <v>18.648263438524612</v>
      </c>
      <c r="S50" s="514">
        <v>7977441</v>
      </c>
      <c r="T50" s="515">
        <v>19.415472524134749</v>
      </c>
      <c r="U50" s="773">
        <v>67.189899999685636</v>
      </c>
      <c r="V50" s="774">
        <v>4312753</v>
      </c>
      <c r="W50" s="160"/>
      <c r="X50" s="161" t="s">
        <v>43</v>
      </c>
      <c r="Y50" s="162"/>
    </row>
    <row r="51" spans="1:26" ht="17.25" customHeight="1" thickTop="1" thickBot="1">
      <c r="A51" s="163"/>
      <c r="B51" s="164" t="s">
        <v>146</v>
      </c>
      <c r="C51" s="165"/>
      <c r="D51" s="448">
        <v>141741141</v>
      </c>
      <c r="E51" s="520">
        <v>14.106674799413387</v>
      </c>
      <c r="F51" s="775">
        <v>10.564651328668448</v>
      </c>
      <c r="G51" s="448">
        <v>304447387</v>
      </c>
      <c r="H51" s="520">
        <v>30.299885069643647</v>
      </c>
      <c r="I51" s="775">
        <v>6.0079036995811963</v>
      </c>
      <c r="J51" s="448">
        <v>59251672</v>
      </c>
      <c r="K51" s="520">
        <v>5.8969757286313067</v>
      </c>
      <c r="L51" s="775">
        <v>-1.1574824485248116</v>
      </c>
      <c r="M51" s="448">
        <v>59232031</v>
      </c>
      <c r="N51" s="522">
        <v>56253989</v>
      </c>
      <c r="O51" s="523">
        <v>19641</v>
      </c>
      <c r="P51" s="448">
        <v>505440200</v>
      </c>
      <c r="Q51" s="520">
        <v>50.303535597688338</v>
      </c>
      <c r="R51" s="775">
        <v>6.3332121510227308</v>
      </c>
      <c r="S51" s="448">
        <v>134390100</v>
      </c>
      <c r="T51" s="520">
        <v>13.375068265893564</v>
      </c>
      <c r="U51" s="775">
        <v>8.2894570924719009</v>
      </c>
      <c r="V51" s="776">
        <v>100450707</v>
      </c>
      <c r="W51" s="163"/>
      <c r="X51" s="164" t="s">
        <v>146</v>
      </c>
      <c r="Y51" s="165"/>
    </row>
    <row r="52" spans="1:26" ht="15" customHeight="1">
      <c r="A52" s="60"/>
      <c r="B52" s="126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</row>
  </sheetData>
  <mergeCells count="29">
    <mergeCell ref="K4:K5"/>
    <mergeCell ref="U1:Y1"/>
    <mergeCell ref="U4:U5"/>
    <mergeCell ref="V4:V5"/>
    <mergeCell ref="V2:V3"/>
    <mergeCell ref="S4:S5"/>
    <mergeCell ref="T4:T5"/>
    <mergeCell ref="W2:Y5"/>
    <mergeCell ref="P2:R3"/>
    <mergeCell ref="S2:U3"/>
    <mergeCell ref="R4:R5"/>
    <mergeCell ref="P4:P5"/>
    <mergeCell ref="Q4:Q5"/>
    <mergeCell ref="A2:C5"/>
    <mergeCell ref="D4:D5"/>
    <mergeCell ref="E4:E5"/>
    <mergeCell ref="L4:L5"/>
    <mergeCell ref="M3:M5"/>
    <mergeCell ref="M2:O2"/>
    <mergeCell ref="G4:G5"/>
    <mergeCell ref="H4:H5"/>
    <mergeCell ref="F4:F5"/>
    <mergeCell ref="D2:F3"/>
    <mergeCell ref="G2:I3"/>
    <mergeCell ref="I4:I5"/>
    <mergeCell ref="O3:O5"/>
    <mergeCell ref="J2:L3"/>
    <mergeCell ref="N4:N5"/>
    <mergeCell ref="J4:J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Y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S23" sqref="S23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1.7265625" style="113" customWidth="1"/>
    <col min="5" max="5" width="9.81640625" style="113" bestFit="1" customWidth="1"/>
    <col min="6" max="6" width="9.26953125" style="113" bestFit="1" customWidth="1"/>
    <col min="7" max="7" width="10.6328125" style="113" bestFit="1" customWidth="1"/>
    <col min="8" max="8" width="11.6328125" style="113" bestFit="1" customWidth="1"/>
    <col min="9" max="9" width="11.453125" style="113" bestFit="1" customWidth="1"/>
    <col min="10" max="10" width="9.26953125" style="113" customWidth="1"/>
    <col min="11" max="11" width="7" style="113" bestFit="1" customWidth="1"/>
    <col min="12" max="12" width="9.6328125" style="113" bestFit="1" customWidth="1"/>
    <col min="13" max="13" width="9.7265625" style="113" customWidth="1"/>
    <col min="14" max="14" width="9.7265625" style="113" bestFit="1" customWidth="1"/>
    <col min="15" max="15" width="8.81640625" style="113" bestFit="1" customWidth="1"/>
    <col min="16" max="16" width="9.453125" style="113" bestFit="1" customWidth="1"/>
    <col min="17" max="17" width="9.81640625" style="113" bestFit="1" customWidth="1"/>
    <col min="18" max="18" width="7.453125" style="113" bestFit="1" customWidth="1"/>
    <col min="19" max="20" width="7" style="113" bestFit="1" customWidth="1"/>
    <col min="21" max="22" width="9.7265625" style="113" bestFit="1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123"/>
      <c r="K1" s="125"/>
      <c r="L1" s="125"/>
      <c r="M1" s="125"/>
      <c r="N1" s="125"/>
      <c r="O1" s="125"/>
      <c r="P1" s="125"/>
      <c r="V1" s="1996" t="s">
        <v>103</v>
      </c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1879" t="s">
        <v>310</v>
      </c>
      <c r="E2" s="1880"/>
      <c r="F2" s="1880"/>
      <c r="G2" s="1880"/>
      <c r="H2" s="1880"/>
      <c r="I2" s="1881"/>
      <c r="J2" s="2084" t="s">
        <v>460</v>
      </c>
      <c r="K2" s="2085"/>
      <c r="L2" s="2086"/>
      <c r="M2" s="1950" t="s">
        <v>311</v>
      </c>
      <c r="N2" s="1977"/>
      <c r="O2" s="1977"/>
      <c r="P2" s="1977"/>
      <c r="Q2" s="2026"/>
      <c r="R2" s="1951" t="s">
        <v>312</v>
      </c>
      <c r="S2" s="1977"/>
      <c r="T2" s="2026"/>
      <c r="U2" s="2031" t="s">
        <v>105</v>
      </c>
      <c r="V2" s="2033"/>
      <c r="W2" s="1879" t="s">
        <v>104</v>
      </c>
      <c r="X2" s="1880"/>
      <c r="Y2" s="1881"/>
    </row>
    <row r="3" spans="1:25" ht="15" customHeight="1">
      <c r="A3" s="1915"/>
      <c r="B3" s="1916"/>
      <c r="C3" s="1917"/>
      <c r="D3" s="2010"/>
      <c r="E3" s="2019"/>
      <c r="F3" s="2019"/>
      <c r="G3" s="2019"/>
      <c r="H3" s="2019"/>
      <c r="I3" s="2011"/>
      <c r="J3" s="2087"/>
      <c r="K3" s="2088"/>
      <c r="L3" s="2089"/>
      <c r="M3" s="1979"/>
      <c r="N3" s="1980"/>
      <c r="O3" s="1980"/>
      <c r="P3" s="1980"/>
      <c r="Q3" s="2028"/>
      <c r="R3" s="2027"/>
      <c r="S3" s="1980"/>
      <c r="T3" s="2028"/>
      <c r="U3" s="2034"/>
      <c r="V3" s="2036"/>
      <c r="W3" s="1915"/>
      <c r="X3" s="1916"/>
      <c r="Y3" s="1917"/>
    </row>
    <row r="4" spans="1:25" ht="15" customHeight="1">
      <c r="A4" s="1915"/>
      <c r="B4" s="1916"/>
      <c r="C4" s="1917"/>
      <c r="D4" s="2107" t="s">
        <v>313</v>
      </c>
      <c r="E4" s="7" t="s">
        <v>314</v>
      </c>
      <c r="F4" s="7" t="s">
        <v>315</v>
      </c>
      <c r="G4" s="11" t="s">
        <v>316</v>
      </c>
      <c r="H4" s="2109" t="s">
        <v>317</v>
      </c>
      <c r="I4" s="2110"/>
      <c r="J4" s="2012" t="s">
        <v>245</v>
      </c>
      <c r="K4" s="2073" t="s">
        <v>209</v>
      </c>
      <c r="L4" s="2014" t="s">
        <v>306</v>
      </c>
      <c r="M4" s="1935" t="s">
        <v>308</v>
      </c>
      <c r="N4" s="2024" t="s">
        <v>313</v>
      </c>
      <c r="O4" s="54" t="s">
        <v>318</v>
      </c>
      <c r="P4" s="121" t="s">
        <v>316</v>
      </c>
      <c r="Q4" s="2106" t="s">
        <v>319</v>
      </c>
      <c r="R4" s="2101" t="s">
        <v>245</v>
      </c>
      <c r="S4" s="2103" t="s">
        <v>209</v>
      </c>
      <c r="T4" s="2099" t="s">
        <v>306</v>
      </c>
      <c r="U4" s="2024" t="s">
        <v>308</v>
      </c>
      <c r="V4" s="2029" t="s">
        <v>313</v>
      </c>
      <c r="W4" s="1915"/>
      <c r="X4" s="1916"/>
      <c r="Y4" s="1917"/>
    </row>
    <row r="5" spans="1:25" ht="18" customHeight="1" thickBot="1">
      <c r="A5" s="1882"/>
      <c r="B5" s="1883"/>
      <c r="C5" s="1884"/>
      <c r="D5" s="2108"/>
      <c r="E5" s="6" t="s">
        <v>320</v>
      </c>
      <c r="F5" s="6" t="s">
        <v>321</v>
      </c>
      <c r="G5" s="13" t="s">
        <v>322</v>
      </c>
      <c r="H5" s="84" t="s">
        <v>323</v>
      </c>
      <c r="I5" s="143" t="s">
        <v>324</v>
      </c>
      <c r="J5" s="2013"/>
      <c r="K5" s="2074"/>
      <c r="L5" s="2015"/>
      <c r="M5" s="1936"/>
      <c r="N5" s="1932"/>
      <c r="O5" s="14" t="s">
        <v>321</v>
      </c>
      <c r="P5" s="122" t="s">
        <v>322</v>
      </c>
      <c r="Q5" s="1919"/>
      <c r="R5" s="2102"/>
      <c r="S5" s="1928"/>
      <c r="T5" s="2100"/>
      <c r="U5" s="1932"/>
      <c r="V5" s="2030"/>
      <c r="W5" s="1882"/>
      <c r="X5" s="1883"/>
      <c r="Y5" s="1884"/>
    </row>
    <row r="6" spans="1:25" ht="18" customHeight="1">
      <c r="A6" s="167"/>
      <c r="B6" s="168" t="s">
        <v>106</v>
      </c>
      <c r="C6" s="169"/>
      <c r="D6" s="425">
        <v>3204235</v>
      </c>
      <c r="E6" s="567">
        <v>0</v>
      </c>
      <c r="F6" s="567">
        <v>0</v>
      </c>
      <c r="G6" s="567">
        <v>0</v>
      </c>
      <c r="H6" s="567">
        <v>9500</v>
      </c>
      <c r="I6" s="563">
        <v>0</v>
      </c>
      <c r="J6" s="425">
        <v>0</v>
      </c>
      <c r="K6" s="564">
        <v>0</v>
      </c>
      <c r="L6" s="758">
        <v>0</v>
      </c>
      <c r="M6" s="425">
        <v>0</v>
      </c>
      <c r="N6" s="567">
        <v>0</v>
      </c>
      <c r="O6" s="567">
        <v>0</v>
      </c>
      <c r="P6" s="567">
        <v>0</v>
      </c>
      <c r="Q6" s="567">
        <v>0</v>
      </c>
      <c r="R6" s="567">
        <v>0</v>
      </c>
      <c r="S6" s="777">
        <v>0</v>
      </c>
      <c r="T6" s="778">
        <v>0</v>
      </c>
      <c r="U6" s="567">
        <v>0</v>
      </c>
      <c r="V6" s="563">
        <v>0</v>
      </c>
      <c r="W6" s="167"/>
      <c r="X6" s="168" t="s">
        <v>106</v>
      </c>
      <c r="Y6" s="169"/>
    </row>
    <row r="7" spans="1:25" ht="18" customHeight="1">
      <c r="A7" s="147"/>
      <c r="B7" s="148" t="s">
        <v>107</v>
      </c>
      <c r="C7" s="149"/>
      <c r="D7" s="428">
        <v>739749</v>
      </c>
      <c r="E7" s="570">
        <v>0</v>
      </c>
      <c r="F7" s="570">
        <v>0</v>
      </c>
      <c r="G7" s="570">
        <v>0</v>
      </c>
      <c r="H7" s="570">
        <v>88394</v>
      </c>
      <c r="I7" s="530">
        <v>0</v>
      </c>
      <c r="J7" s="428">
        <v>0</v>
      </c>
      <c r="K7" s="779">
        <v>0</v>
      </c>
      <c r="L7" s="780">
        <v>0</v>
      </c>
      <c r="M7" s="428">
        <v>0</v>
      </c>
      <c r="N7" s="570">
        <v>0</v>
      </c>
      <c r="O7" s="570">
        <v>0</v>
      </c>
      <c r="P7" s="570">
        <v>0</v>
      </c>
      <c r="Q7" s="570">
        <v>0</v>
      </c>
      <c r="R7" s="570">
        <v>0</v>
      </c>
      <c r="S7" s="781">
        <v>0</v>
      </c>
      <c r="T7" s="782">
        <v>0</v>
      </c>
      <c r="U7" s="570">
        <v>0</v>
      </c>
      <c r="V7" s="530">
        <v>0</v>
      </c>
      <c r="W7" s="147"/>
      <c r="X7" s="148" t="s">
        <v>107</v>
      </c>
      <c r="Y7" s="149"/>
    </row>
    <row r="8" spans="1:25" ht="18" customHeight="1">
      <c r="A8" s="147"/>
      <c r="B8" s="148" t="s">
        <v>108</v>
      </c>
      <c r="C8" s="149"/>
      <c r="D8" s="428">
        <v>896940</v>
      </c>
      <c r="E8" s="570">
        <v>123483</v>
      </c>
      <c r="F8" s="570">
        <v>78509</v>
      </c>
      <c r="G8" s="570">
        <v>25055</v>
      </c>
      <c r="H8" s="570">
        <v>0</v>
      </c>
      <c r="I8" s="530">
        <v>0</v>
      </c>
      <c r="J8" s="428">
        <v>0</v>
      </c>
      <c r="K8" s="528">
        <v>0</v>
      </c>
      <c r="L8" s="761">
        <v>0</v>
      </c>
      <c r="M8" s="428">
        <v>0</v>
      </c>
      <c r="N8" s="570">
        <v>0</v>
      </c>
      <c r="O8" s="570">
        <v>0</v>
      </c>
      <c r="P8" s="570">
        <v>0</v>
      </c>
      <c r="Q8" s="570">
        <v>0</v>
      </c>
      <c r="R8" s="570">
        <v>0</v>
      </c>
      <c r="S8" s="529">
        <v>0</v>
      </c>
      <c r="T8" s="783">
        <v>0</v>
      </c>
      <c r="U8" s="570">
        <v>0</v>
      </c>
      <c r="V8" s="530">
        <v>0</v>
      </c>
      <c r="W8" s="147"/>
      <c r="X8" s="148" t="s">
        <v>108</v>
      </c>
      <c r="Y8" s="149"/>
    </row>
    <row r="9" spans="1:25" ht="18" customHeight="1">
      <c r="A9" s="147"/>
      <c r="B9" s="148" t="s">
        <v>109</v>
      </c>
      <c r="C9" s="149"/>
      <c r="D9" s="428">
        <v>1810151</v>
      </c>
      <c r="E9" s="570">
        <v>0</v>
      </c>
      <c r="F9" s="570">
        <v>0</v>
      </c>
      <c r="G9" s="570">
        <v>0</v>
      </c>
      <c r="H9" s="570">
        <v>0</v>
      </c>
      <c r="I9" s="530">
        <v>0</v>
      </c>
      <c r="J9" s="428">
        <v>0</v>
      </c>
      <c r="K9" s="528">
        <v>0</v>
      </c>
      <c r="L9" s="761">
        <v>0</v>
      </c>
      <c r="M9" s="428">
        <v>0</v>
      </c>
      <c r="N9" s="570">
        <v>0</v>
      </c>
      <c r="O9" s="570">
        <v>0</v>
      </c>
      <c r="P9" s="570">
        <v>0</v>
      </c>
      <c r="Q9" s="570">
        <v>0</v>
      </c>
      <c r="R9" s="570">
        <v>0</v>
      </c>
      <c r="S9" s="529">
        <v>0</v>
      </c>
      <c r="T9" s="783">
        <v>0</v>
      </c>
      <c r="U9" s="570">
        <v>0</v>
      </c>
      <c r="V9" s="530">
        <v>0</v>
      </c>
      <c r="W9" s="147"/>
      <c r="X9" s="148" t="s">
        <v>109</v>
      </c>
      <c r="Y9" s="149"/>
    </row>
    <row r="10" spans="1:25" ht="18" customHeight="1">
      <c r="A10" s="150"/>
      <c r="B10" s="151" t="s">
        <v>110</v>
      </c>
      <c r="C10" s="152"/>
      <c r="D10" s="431">
        <v>1089240</v>
      </c>
      <c r="E10" s="572">
        <v>0</v>
      </c>
      <c r="F10" s="572">
        <v>4000</v>
      </c>
      <c r="G10" s="572">
        <v>0</v>
      </c>
      <c r="H10" s="572">
        <v>0</v>
      </c>
      <c r="I10" s="533">
        <v>0</v>
      </c>
      <c r="J10" s="431">
        <v>55022</v>
      </c>
      <c r="K10" s="531">
        <v>0.10683743050601062</v>
      </c>
      <c r="L10" s="763">
        <v>-33.005393953414753</v>
      </c>
      <c r="M10" s="431">
        <v>32548</v>
      </c>
      <c r="N10" s="572">
        <v>22474</v>
      </c>
      <c r="O10" s="572">
        <v>0</v>
      </c>
      <c r="P10" s="572">
        <v>0</v>
      </c>
      <c r="Q10" s="572">
        <v>0</v>
      </c>
      <c r="R10" s="572">
        <v>0</v>
      </c>
      <c r="S10" s="532">
        <v>0</v>
      </c>
      <c r="T10" s="784">
        <v>0</v>
      </c>
      <c r="U10" s="572">
        <v>0</v>
      </c>
      <c r="V10" s="533">
        <v>0</v>
      </c>
      <c r="W10" s="150"/>
      <c r="X10" s="151" t="s">
        <v>110</v>
      </c>
      <c r="Y10" s="152"/>
    </row>
    <row r="11" spans="1:25" ht="18" customHeight="1">
      <c r="A11" s="170"/>
      <c r="B11" s="144" t="s">
        <v>111</v>
      </c>
      <c r="C11" s="146"/>
      <c r="D11" s="434">
        <v>1380590</v>
      </c>
      <c r="E11" s="574">
        <v>0</v>
      </c>
      <c r="F11" s="574">
        <v>70840</v>
      </c>
      <c r="G11" s="574">
        <v>0</v>
      </c>
      <c r="H11" s="574">
        <v>0</v>
      </c>
      <c r="I11" s="527">
        <v>0</v>
      </c>
      <c r="J11" s="434">
        <v>0</v>
      </c>
      <c r="K11" s="525">
        <v>0</v>
      </c>
      <c r="L11" s="765" t="s">
        <v>49</v>
      </c>
      <c r="M11" s="434">
        <v>0</v>
      </c>
      <c r="N11" s="574">
        <v>0</v>
      </c>
      <c r="O11" s="574">
        <v>0</v>
      </c>
      <c r="P11" s="574">
        <v>0</v>
      </c>
      <c r="Q11" s="574">
        <v>0</v>
      </c>
      <c r="R11" s="574">
        <v>0</v>
      </c>
      <c r="S11" s="526">
        <v>0</v>
      </c>
      <c r="T11" s="785">
        <v>0</v>
      </c>
      <c r="U11" s="574">
        <v>0</v>
      </c>
      <c r="V11" s="527">
        <v>0</v>
      </c>
      <c r="W11" s="145"/>
      <c r="X11" s="144" t="s">
        <v>111</v>
      </c>
      <c r="Y11" s="146"/>
    </row>
    <row r="12" spans="1:25" ht="18" customHeight="1">
      <c r="A12" s="147"/>
      <c r="B12" s="148" t="s">
        <v>112</v>
      </c>
      <c r="C12" s="149"/>
      <c r="D12" s="428">
        <v>4083548</v>
      </c>
      <c r="E12" s="570">
        <v>0</v>
      </c>
      <c r="F12" s="570">
        <v>0</v>
      </c>
      <c r="G12" s="570">
        <v>0</v>
      </c>
      <c r="H12" s="570">
        <v>0</v>
      </c>
      <c r="I12" s="530">
        <v>0</v>
      </c>
      <c r="J12" s="428">
        <v>0</v>
      </c>
      <c r="K12" s="528">
        <v>0</v>
      </c>
      <c r="L12" s="761">
        <v>0</v>
      </c>
      <c r="M12" s="428">
        <v>0</v>
      </c>
      <c r="N12" s="570">
        <v>0</v>
      </c>
      <c r="O12" s="570">
        <v>0</v>
      </c>
      <c r="P12" s="570">
        <v>0</v>
      </c>
      <c r="Q12" s="570">
        <v>0</v>
      </c>
      <c r="R12" s="570">
        <v>0</v>
      </c>
      <c r="S12" s="529">
        <v>0</v>
      </c>
      <c r="T12" s="783">
        <v>0</v>
      </c>
      <c r="U12" s="570">
        <v>0</v>
      </c>
      <c r="V12" s="530">
        <v>0</v>
      </c>
      <c r="W12" s="147"/>
      <c r="X12" s="148" t="s">
        <v>112</v>
      </c>
      <c r="Y12" s="149"/>
    </row>
    <row r="13" spans="1:25" ht="18" customHeight="1">
      <c r="A13" s="147"/>
      <c r="B13" s="148" t="s">
        <v>113</v>
      </c>
      <c r="C13" s="149"/>
      <c r="D13" s="428">
        <v>1230329</v>
      </c>
      <c r="E13" s="570">
        <v>0</v>
      </c>
      <c r="F13" s="570">
        <v>0</v>
      </c>
      <c r="G13" s="570">
        <v>0</v>
      </c>
      <c r="H13" s="570">
        <v>0</v>
      </c>
      <c r="I13" s="530">
        <v>0</v>
      </c>
      <c r="J13" s="428">
        <v>93274</v>
      </c>
      <c r="K13" s="528">
        <v>0.27541230202507794</v>
      </c>
      <c r="L13" s="761">
        <v>-9.0559856477057785</v>
      </c>
      <c r="M13" s="428">
        <v>34616</v>
      </c>
      <c r="N13" s="570">
        <v>58658</v>
      </c>
      <c r="O13" s="570">
        <v>0</v>
      </c>
      <c r="P13" s="570">
        <v>0</v>
      </c>
      <c r="Q13" s="570">
        <v>0</v>
      </c>
      <c r="R13" s="570">
        <v>0</v>
      </c>
      <c r="S13" s="529">
        <v>0</v>
      </c>
      <c r="T13" s="783">
        <v>0</v>
      </c>
      <c r="U13" s="570">
        <v>0</v>
      </c>
      <c r="V13" s="530">
        <v>0</v>
      </c>
      <c r="W13" s="147"/>
      <c r="X13" s="148" t="s">
        <v>113</v>
      </c>
      <c r="Y13" s="149"/>
    </row>
    <row r="14" spans="1:25" ht="18" customHeight="1">
      <c r="A14" s="147"/>
      <c r="B14" s="148" t="s">
        <v>36</v>
      </c>
      <c r="C14" s="149"/>
      <c r="D14" s="428">
        <v>4094802</v>
      </c>
      <c r="E14" s="570">
        <v>0</v>
      </c>
      <c r="F14" s="570">
        <v>48509</v>
      </c>
      <c r="G14" s="570">
        <v>0</v>
      </c>
      <c r="H14" s="570">
        <v>0</v>
      </c>
      <c r="I14" s="530">
        <v>0</v>
      </c>
      <c r="J14" s="428">
        <v>258575</v>
      </c>
      <c r="K14" s="528">
        <v>0.32780734808742557</v>
      </c>
      <c r="L14" s="761">
        <v>109.46405715859566</v>
      </c>
      <c r="M14" s="428">
        <v>173566</v>
      </c>
      <c r="N14" s="570">
        <v>85009</v>
      </c>
      <c r="O14" s="570">
        <v>0</v>
      </c>
      <c r="P14" s="570">
        <v>0</v>
      </c>
      <c r="Q14" s="570">
        <v>0</v>
      </c>
      <c r="R14" s="570">
        <v>0</v>
      </c>
      <c r="S14" s="529">
        <v>0</v>
      </c>
      <c r="T14" s="783">
        <v>0</v>
      </c>
      <c r="U14" s="570">
        <v>0</v>
      </c>
      <c r="V14" s="530">
        <v>0</v>
      </c>
      <c r="W14" s="147"/>
      <c r="X14" s="148" t="s">
        <v>36</v>
      </c>
      <c r="Y14" s="149"/>
    </row>
    <row r="15" spans="1:25" ht="18" customHeight="1">
      <c r="A15" s="150"/>
      <c r="B15" s="151" t="s">
        <v>37</v>
      </c>
      <c r="C15" s="152"/>
      <c r="D15" s="431">
        <v>550325</v>
      </c>
      <c r="E15" s="572">
        <v>90479</v>
      </c>
      <c r="F15" s="572">
        <v>182699</v>
      </c>
      <c r="G15" s="572">
        <v>0</v>
      </c>
      <c r="H15" s="572">
        <v>0</v>
      </c>
      <c r="I15" s="533">
        <v>0</v>
      </c>
      <c r="J15" s="431">
        <v>6101</v>
      </c>
      <c r="K15" s="531">
        <v>1.3017819177520059E-2</v>
      </c>
      <c r="L15" s="763">
        <v>-81.780989637769878</v>
      </c>
      <c r="M15" s="431">
        <v>0</v>
      </c>
      <c r="N15" s="572">
        <v>6101</v>
      </c>
      <c r="O15" s="572">
        <v>0</v>
      </c>
      <c r="P15" s="572">
        <v>0</v>
      </c>
      <c r="Q15" s="572">
        <v>0</v>
      </c>
      <c r="R15" s="572">
        <v>0</v>
      </c>
      <c r="S15" s="532">
        <v>0</v>
      </c>
      <c r="T15" s="784">
        <v>0</v>
      </c>
      <c r="U15" s="572">
        <v>0</v>
      </c>
      <c r="V15" s="533">
        <v>0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434">
        <v>1400417</v>
      </c>
      <c r="E16" s="574">
        <v>0</v>
      </c>
      <c r="F16" s="574">
        <v>25535</v>
      </c>
      <c r="G16" s="574">
        <v>0</v>
      </c>
      <c r="H16" s="574">
        <v>0</v>
      </c>
      <c r="I16" s="527">
        <v>0</v>
      </c>
      <c r="J16" s="434">
        <v>0</v>
      </c>
      <c r="K16" s="525">
        <v>0</v>
      </c>
      <c r="L16" s="765" t="s">
        <v>49</v>
      </c>
      <c r="M16" s="434">
        <v>0</v>
      </c>
      <c r="N16" s="574">
        <v>0</v>
      </c>
      <c r="O16" s="574">
        <v>0</v>
      </c>
      <c r="P16" s="574">
        <v>0</v>
      </c>
      <c r="Q16" s="574">
        <v>0</v>
      </c>
      <c r="R16" s="574">
        <v>0</v>
      </c>
      <c r="S16" s="526">
        <v>0</v>
      </c>
      <c r="T16" s="785">
        <v>0</v>
      </c>
      <c r="U16" s="574">
        <v>0</v>
      </c>
      <c r="V16" s="527">
        <v>0</v>
      </c>
      <c r="W16" s="145"/>
      <c r="X16" s="144" t="s">
        <v>38</v>
      </c>
      <c r="Y16" s="181"/>
    </row>
    <row r="17" spans="1:25" ht="18" customHeight="1">
      <c r="A17" s="147"/>
      <c r="B17" s="148" t="s">
        <v>114</v>
      </c>
      <c r="C17" s="149"/>
      <c r="D17" s="428">
        <v>156146</v>
      </c>
      <c r="E17" s="570">
        <v>0</v>
      </c>
      <c r="F17" s="570">
        <v>0</v>
      </c>
      <c r="G17" s="570">
        <v>48717</v>
      </c>
      <c r="H17" s="570">
        <v>0</v>
      </c>
      <c r="I17" s="530">
        <v>0</v>
      </c>
      <c r="J17" s="428">
        <v>53752</v>
      </c>
      <c r="K17" s="528">
        <v>0.78776380861935436</v>
      </c>
      <c r="L17" s="761">
        <v>705.75625843201931</v>
      </c>
      <c r="M17" s="428">
        <v>39753</v>
      </c>
      <c r="N17" s="570">
        <v>13999</v>
      </c>
      <c r="O17" s="570">
        <v>0</v>
      </c>
      <c r="P17" s="570">
        <v>0</v>
      </c>
      <c r="Q17" s="570">
        <v>0</v>
      </c>
      <c r="R17" s="570">
        <v>0</v>
      </c>
      <c r="S17" s="529">
        <v>0</v>
      </c>
      <c r="T17" s="783">
        <v>0</v>
      </c>
      <c r="U17" s="570">
        <v>0</v>
      </c>
      <c r="V17" s="530">
        <v>0</v>
      </c>
      <c r="W17" s="147"/>
      <c r="X17" s="148" t="s">
        <v>114</v>
      </c>
      <c r="Y17" s="149"/>
    </row>
    <row r="18" spans="1:25" ht="18" customHeight="1">
      <c r="A18" s="147"/>
      <c r="B18" s="148" t="s">
        <v>115</v>
      </c>
      <c r="C18" s="149"/>
      <c r="D18" s="428">
        <v>67441</v>
      </c>
      <c r="E18" s="570">
        <v>0</v>
      </c>
      <c r="F18" s="570">
        <v>15723</v>
      </c>
      <c r="G18" s="570">
        <v>40289</v>
      </c>
      <c r="H18" s="570">
        <v>0</v>
      </c>
      <c r="I18" s="530">
        <v>0</v>
      </c>
      <c r="J18" s="428">
        <v>120285</v>
      </c>
      <c r="K18" s="528">
        <v>2.4626447188928466</v>
      </c>
      <c r="L18" s="761">
        <v>394.10532369372328</v>
      </c>
      <c r="M18" s="428">
        <v>50606</v>
      </c>
      <c r="N18" s="570">
        <v>69679</v>
      </c>
      <c r="O18" s="570">
        <v>0</v>
      </c>
      <c r="P18" s="570">
        <v>0</v>
      </c>
      <c r="Q18" s="570">
        <v>0</v>
      </c>
      <c r="R18" s="570">
        <v>0</v>
      </c>
      <c r="S18" s="529">
        <v>0</v>
      </c>
      <c r="T18" s="783">
        <v>0</v>
      </c>
      <c r="U18" s="570">
        <v>0</v>
      </c>
      <c r="V18" s="530">
        <v>0</v>
      </c>
      <c r="W18" s="147"/>
      <c r="X18" s="148" t="s">
        <v>115</v>
      </c>
      <c r="Y18" s="149"/>
    </row>
    <row r="19" spans="1:25" ht="18" customHeight="1">
      <c r="A19" s="147"/>
      <c r="B19" s="148" t="s">
        <v>116</v>
      </c>
      <c r="C19" s="149"/>
      <c r="D19" s="428">
        <v>23519</v>
      </c>
      <c r="E19" s="570">
        <v>0</v>
      </c>
      <c r="F19" s="570">
        <v>0</v>
      </c>
      <c r="G19" s="570">
        <v>0</v>
      </c>
      <c r="H19" s="570">
        <v>0</v>
      </c>
      <c r="I19" s="530">
        <v>0</v>
      </c>
      <c r="J19" s="428">
        <v>74637</v>
      </c>
      <c r="K19" s="528">
        <v>2.0891150881653759</v>
      </c>
      <c r="L19" s="761">
        <v>-22.922733750542164</v>
      </c>
      <c r="M19" s="428">
        <v>71834</v>
      </c>
      <c r="N19" s="570">
        <v>2803</v>
      </c>
      <c r="O19" s="570">
        <v>0</v>
      </c>
      <c r="P19" s="570">
        <v>0</v>
      </c>
      <c r="Q19" s="570">
        <v>0</v>
      </c>
      <c r="R19" s="570">
        <v>0</v>
      </c>
      <c r="S19" s="529">
        <v>0</v>
      </c>
      <c r="T19" s="783">
        <v>0</v>
      </c>
      <c r="U19" s="570">
        <v>0</v>
      </c>
      <c r="V19" s="530">
        <v>0</v>
      </c>
      <c r="W19" s="147"/>
      <c r="X19" s="148" t="s">
        <v>116</v>
      </c>
      <c r="Y19" s="149"/>
    </row>
    <row r="20" spans="1:25" ht="18" customHeight="1">
      <c r="A20" s="150"/>
      <c r="B20" s="151" t="s">
        <v>117</v>
      </c>
      <c r="C20" s="152"/>
      <c r="D20" s="431">
        <v>193109</v>
      </c>
      <c r="E20" s="572">
        <v>0</v>
      </c>
      <c r="F20" s="572">
        <v>0</v>
      </c>
      <c r="G20" s="572">
        <v>0</v>
      </c>
      <c r="H20" s="572">
        <v>0</v>
      </c>
      <c r="I20" s="533">
        <v>0</v>
      </c>
      <c r="J20" s="431">
        <v>11517</v>
      </c>
      <c r="K20" s="531">
        <v>0.14643012211410156</v>
      </c>
      <c r="L20" s="763">
        <v>5.1204819277108431</v>
      </c>
      <c r="M20" s="431">
        <v>11517</v>
      </c>
      <c r="N20" s="572">
        <v>0</v>
      </c>
      <c r="O20" s="572">
        <v>0</v>
      </c>
      <c r="P20" s="572">
        <v>0</v>
      </c>
      <c r="Q20" s="572">
        <v>0</v>
      </c>
      <c r="R20" s="572">
        <v>0</v>
      </c>
      <c r="S20" s="532">
        <v>0</v>
      </c>
      <c r="T20" s="784">
        <v>0</v>
      </c>
      <c r="U20" s="572">
        <v>0</v>
      </c>
      <c r="V20" s="533">
        <v>0</v>
      </c>
      <c r="W20" s="150"/>
      <c r="X20" s="151" t="s">
        <v>117</v>
      </c>
      <c r="Y20" s="152"/>
    </row>
    <row r="21" spans="1:25" ht="18" customHeight="1">
      <c r="A21" s="170"/>
      <c r="B21" s="144" t="s">
        <v>118</v>
      </c>
      <c r="C21" s="146"/>
      <c r="D21" s="434">
        <v>163669</v>
      </c>
      <c r="E21" s="574">
        <v>0</v>
      </c>
      <c r="F21" s="574">
        <v>0</v>
      </c>
      <c r="G21" s="574">
        <v>0</v>
      </c>
      <c r="H21" s="574">
        <v>0</v>
      </c>
      <c r="I21" s="527">
        <v>0</v>
      </c>
      <c r="J21" s="434">
        <v>162048</v>
      </c>
      <c r="K21" s="525">
        <v>1.5567484316322504</v>
      </c>
      <c r="L21" s="765">
        <v>57.869202217307858</v>
      </c>
      <c r="M21" s="434">
        <v>101317</v>
      </c>
      <c r="N21" s="574">
        <v>60731</v>
      </c>
      <c r="O21" s="574">
        <v>0</v>
      </c>
      <c r="P21" s="574">
        <v>0</v>
      </c>
      <c r="Q21" s="574">
        <v>0</v>
      </c>
      <c r="R21" s="574">
        <v>0</v>
      </c>
      <c r="S21" s="526">
        <v>0</v>
      </c>
      <c r="T21" s="785">
        <v>0</v>
      </c>
      <c r="U21" s="574">
        <v>0</v>
      </c>
      <c r="V21" s="527">
        <v>0</v>
      </c>
      <c r="W21" s="145"/>
      <c r="X21" s="153" t="s">
        <v>118</v>
      </c>
      <c r="Y21" s="181"/>
    </row>
    <row r="22" spans="1:25" ht="18" customHeight="1">
      <c r="A22" s="147"/>
      <c r="B22" s="148" t="s">
        <v>119</v>
      </c>
      <c r="C22" s="149"/>
      <c r="D22" s="428">
        <v>1016744</v>
      </c>
      <c r="E22" s="570">
        <v>0</v>
      </c>
      <c r="F22" s="570">
        <v>0</v>
      </c>
      <c r="G22" s="570">
        <v>0</v>
      </c>
      <c r="H22" s="570">
        <v>0</v>
      </c>
      <c r="I22" s="530">
        <v>0</v>
      </c>
      <c r="J22" s="428">
        <v>16919</v>
      </c>
      <c r="K22" s="528">
        <v>0.1386276607207016</v>
      </c>
      <c r="L22" s="761">
        <v>-54.185057813642395</v>
      </c>
      <c r="M22" s="428">
        <v>0</v>
      </c>
      <c r="N22" s="570">
        <v>16919</v>
      </c>
      <c r="O22" s="570">
        <v>0</v>
      </c>
      <c r="P22" s="570">
        <v>0</v>
      </c>
      <c r="Q22" s="570">
        <v>0</v>
      </c>
      <c r="R22" s="570">
        <v>0</v>
      </c>
      <c r="S22" s="529">
        <v>0</v>
      </c>
      <c r="T22" s="783">
        <v>0</v>
      </c>
      <c r="U22" s="570">
        <v>0</v>
      </c>
      <c r="V22" s="530">
        <v>0</v>
      </c>
      <c r="W22" s="147"/>
      <c r="X22" s="148" t="s">
        <v>119</v>
      </c>
      <c r="Y22" s="149"/>
    </row>
    <row r="23" spans="1:25" ht="18" customHeight="1">
      <c r="A23" s="147"/>
      <c r="B23" s="148" t="s">
        <v>120</v>
      </c>
      <c r="C23" s="149"/>
      <c r="D23" s="428">
        <v>526628</v>
      </c>
      <c r="E23" s="570">
        <v>0</v>
      </c>
      <c r="F23" s="570">
        <v>27394</v>
      </c>
      <c r="G23" s="570">
        <v>0</v>
      </c>
      <c r="H23" s="570">
        <v>0</v>
      </c>
      <c r="I23" s="530">
        <v>0</v>
      </c>
      <c r="J23" s="428">
        <v>52091</v>
      </c>
      <c r="K23" s="528">
        <v>0.5972110584075877</v>
      </c>
      <c r="L23" s="761">
        <v>211.34421134421135</v>
      </c>
      <c r="M23" s="428">
        <v>41511</v>
      </c>
      <c r="N23" s="570">
        <v>10580</v>
      </c>
      <c r="O23" s="570">
        <v>0</v>
      </c>
      <c r="P23" s="570">
        <v>0</v>
      </c>
      <c r="Q23" s="570">
        <v>0</v>
      </c>
      <c r="R23" s="570">
        <v>0</v>
      </c>
      <c r="S23" s="529">
        <v>0</v>
      </c>
      <c r="T23" s="783">
        <v>0</v>
      </c>
      <c r="U23" s="570">
        <v>0</v>
      </c>
      <c r="V23" s="530">
        <v>0</v>
      </c>
      <c r="W23" s="147"/>
      <c r="X23" s="148" t="s">
        <v>120</v>
      </c>
      <c r="Y23" s="149"/>
    </row>
    <row r="24" spans="1:25" ht="18" customHeight="1">
      <c r="A24" s="147"/>
      <c r="B24" s="148" t="s">
        <v>121</v>
      </c>
      <c r="C24" s="149"/>
      <c r="D24" s="428">
        <v>330948</v>
      </c>
      <c r="E24" s="570">
        <v>0</v>
      </c>
      <c r="F24" s="570">
        <v>0</v>
      </c>
      <c r="G24" s="570">
        <v>0</v>
      </c>
      <c r="H24" s="570">
        <v>0</v>
      </c>
      <c r="I24" s="530">
        <v>0</v>
      </c>
      <c r="J24" s="428">
        <v>60764</v>
      </c>
      <c r="K24" s="528">
        <v>0.52841399189186633</v>
      </c>
      <c r="L24" s="761">
        <v>650.72893501359033</v>
      </c>
      <c r="M24" s="428">
        <v>60764</v>
      </c>
      <c r="N24" s="570">
        <v>0</v>
      </c>
      <c r="O24" s="570">
        <v>0</v>
      </c>
      <c r="P24" s="570">
        <v>0</v>
      </c>
      <c r="Q24" s="570">
        <v>0</v>
      </c>
      <c r="R24" s="570">
        <v>0</v>
      </c>
      <c r="S24" s="529">
        <v>0</v>
      </c>
      <c r="T24" s="783">
        <v>0</v>
      </c>
      <c r="U24" s="570">
        <v>0</v>
      </c>
      <c r="V24" s="530">
        <v>0</v>
      </c>
      <c r="W24" s="147"/>
      <c r="X24" s="148" t="s">
        <v>121</v>
      </c>
      <c r="Y24" s="149"/>
    </row>
    <row r="25" spans="1:25" ht="18" customHeight="1">
      <c r="A25" s="150"/>
      <c r="B25" s="151" t="s">
        <v>122</v>
      </c>
      <c r="C25" s="152"/>
      <c r="D25" s="431">
        <v>12719</v>
      </c>
      <c r="E25" s="572">
        <v>0</v>
      </c>
      <c r="F25" s="572">
        <v>0</v>
      </c>
      <c r="G25" s="572">
        <v>2177</v>
      </c>
      <c r="H25" s="572">
        <v>0</v>
      </c>
      <c r="I25" s="533">
        <v>0</v>
      </c>
      <c r="J25" s="431">
        <v>0</v>
      </c>
      <c r="K25" s="531">
        <v>0</v>
      </c>
      <c r="L25" s="763">
        <v>0</v>
      </c>
      <c r="M25" s="431">
        <v>0</v>
      </c>
      <c r="N25" s="572">
        <v>0</v>
      </c>
      <c r="O25" s="572">
        <v>0</v>
      </c>
      <c r="P25" s="572">
        <v>0</v>
      </c>
      <c r="Q25" s="572">
        <v>0</v>
      </c>
      <c r="R25" s="572">
        <v>0</v>
      </c>
      <c r="S25" s="532">
        <v>0</v>
      </c>
      <c r="T25" s="784">
        <v>0</v>
      </c>
      <c r="U25" s="572">
        <v>0</v>
      </c>
      <c r="V25" s="533">
        <v>0</v>
      </c>
      <c r="W25" s="150"/>
      <c r="X25" s="151" t="s">
        <v>122</v>
      </c>
      <c r="Y25" s="152"/>
    </row>
    <row r="26" spans="1:25" ht="18" customHeight="1">
      <c r="A26" s="170"/>
      <c r="B26" s="144" t="s">
        <v>123</v>
      </c>
      <c r="C26" s="146"/>
      <c r="D26" s="434">
        <v>1573543</v>
      </c>
      <c r="E26" s="574">
        <v>0</v>
      </c>
      <c r="F26" s="574">
        <v>35926</v>
      </c>
      <c r="G26" s="574">
        <v>0</v>
      </c>
      <c r="H26" s="574">
        <v>0</v>
      </c>
      <c r="I26" s="527">
        <v>0</v>
      </c>
      <c r="J26" s="434">
        <v>2750</v>
      </c>
      <c r="K26" s="525">
        <v>1.4322544429704666E-2</v>
      </c>
      <c r="L26" s="765">
        <v>-90.839440373084614</v>
      </c>
      <c r="M26" s="434">
        <v>0</v>
      </c>
      <c r="N26" s="574">
        <v>2750</v>
      </c>
      <c r="O26" s="574">
        <v>0</v>
      </c>
      <c r="P26" s="574">
        <v>0</v>
      </c>
      <c r="Q26" s="574">
        <v>0</v>
      </c>
      <c r="R26" s="574">
        <v>0</v>
      </c>
      <c r="S26" s="526">
        <v>0</v>
      </c>
      <c r="T26" s="785">
        <v>0</v>
      </c>
      <c r="U26" s="574">
        <v>0</v>
      </c>
      <c r="V26" s="527">
        <v>0</v>
      </c>
      <c r="W26" s="145"/>
      <c r="X26" s="153" t="s">
        <v>123</v>
      </c>
      <c r="Y26" s="181"/>
    </row>
    <row r="27" spans="1:25" ht="18" customHeight="1">
      <c r="A27" s="147"/>
      <c r="B27" s="148" t="s">
        <v>124</v>
      </c>
      <c r="C27" s="149"/>
      <c r="D27" s="428">
        <v>1055691</v>
      </c>
      <c r="E27" s="570">
        <v>0</v>
      </c>
      <c r="F27" s="570">
        <v>0</v>
      </c>
      <c r="G27" s="570">
        <v>0</v>
      </c>
      <c r="H27" s="570">
        <v>0</v>
      </c>
      <c r="I27" s="530">
        <v>0</v>
      </c>
      <c r="J27" s="428">
        <v>517</v>
      </c>
      <c r="K27" s="528">
        <v>3.1623510667215704E-3</v>
      </c>
      <c r="L27" s="761">
        <v>-92.732639865054821</v>
      </c>
      <c r="M27" s="428">
        <v>0</v>
      </c>
      <c r="N27" s="570">
        <v>517</v>
      </c>
      <c r="O27" s="570">
        <v>0</v>
      </c>
      <c r="P27" s="570">
        <v>0</v>
      </c>
      <c r="Q27" s="570">
        <v>0</v>
      </c>
      <c r="R27" s="570">
        <v>0</v>
      </c>
      <c r="S27" s="529">
        <v>0</v>
      </c>
      <c r="T27" s="783">
        <v>0</v>
      </c>
      <c r="U27" s="570">
        <v>0</v>
      </c>
      <c r="V27" s="530">
        <v>0</v>
      </c>
      <c r="W27" s="147"/>
      <c r="X27" s="148" t="s">
        <v>124</v>
      </c>
      <c r="Y27" s="149"/>
    </row>
    <row r="28" spans="1:25" ht="18" customHeight="1">
      <c r="A28" s="147"/>
      <c r="B28" s="148" t="s">
        <v>125</v>
      </c>
      <c r="C28" s="149"/>
      <c r="D28" s="428">
        <v>665853</v>
      </c>
      <c r="E28" s="570">
        <v>0</v>
      </c>
      <c r="F28" s="570">
        <v>0</v>
      </c>
      <c r="G28" s="570">
        <v>0</v>
      </c>
      <c r="H28" s="570">
        <v>0</v>
      </c>
      <c r="I28" s="530">
        <v>15305</v>
      </c>
      <c r="J28" s="428">
        <v>0</v>
      </c>
      <c r="K28" s="528">
        <v>0</v>
      </c>
      <c r="L28" s="761">
        <v>0</v>
      </c>
      <c r="M28" s="428">
        <v>0</v>
      </c>
      <c r="N28" s="570">
        <v>0</v>
      </c>
      <c r="O28" s="570">
        <v>0</v>
      </c>
      <c r="P28" s="570">
        <v>0</v>
      </c>
      <c r="Q28" s="570">
        <v>0</v>
      </c>
      <c r="R28" s="570">
        <v>0</v>
      </c>
      <c r="S28" s="529">
        <v>0</v>
      </c>
      <c r="T28" s="783">
        <v>0</v>
      </c>
      <c r="U28" s="570">
        <v>0</v>
      </c>
      <c r="V28" s="530">
        <v>0</v>
      </c>
      <c r="W28" s="147"/>
      <c r="X28" s="148" t="s">
        <v>125</v>
      </c>
      <c r="Y28" s="149"/>
    </row>
    <row r="29" spans="1:25" ht="18" customHeight="1">
      <c r="A29" s="147"/>
      <c r="B29" s="148" t="s">
        <v>126</v>
      </c>
      <c r="C29" s="149"/>
      <c r="D29" s="428">
        <v>29045</v>
      </c>
      <c r="E29" s="570">
        <v>0</v>
      </c>
      <c r="F29" s="570">
        <v>0</v>
      </c>
      <c r="G29" s="570">
        <v>0</v>
      </c>
      <c r="H29" s="570">
        <v>0</v>
      </c>
      <c r="I29" s="530">
        <v>0</v>
      </c>
      <c r="J29" s="428">
        <v>2511</v>
      </c>
      <c r="K29" s="528">
        <v>2.6804754742899062E-2</v>
      </c>
      <c r="L29" s="761" t="s">
        <v>48</v>
      </c>
      <c r="M29" s="428">
        <v>0</v>
      </c>
      <c r="N29" s="570">
        <v>2511</v>
      </c>
      <c r="O29" s="570">
        <v>0</v>
      </c>
      <c r="P29" s="570">
        <v>0</v>
      </c>
      <c r="Q29" s="570">
        <v>0</v>
      </c>
      <c r="R29" s="570">
        <v>0</v>
      </c>
      <c r="S29" s="529">
        <v>0</v>
      </c>
      <c r="T29" s="783">
        <v>0</v>
      </c>
      <c r="U29" s="570">
        <v>0</v>
      </c>
      <c r="V29" s="530">
        <v>0</v>
      </c>
      <c r="W29" s="147"/>
      <c r="X29" s="148" t="s">
        <v>126</v>
      </c>
      <c r="Y29" s="149"/>
    </row>
    <row r="30" spans="1:25" ht="18" customHeight="1">
      <c r="A30" s="150"/>
      <c r="B30" s="151" t="s">
        <v>127</v>
      </c>
      <c r="C30" s="152"/>
      <c r="D30" s="431">
        <v>156191</v>
      </c>
      <c r="E30" s="572">
        <v>0</v>
      </c>
      <c r="F30" s="572">
        <v>0</v>
      </c>
      <c r="G30" s="572">
        <v>0</v>
      </c>
      <c r="H30" s="572">
        <v>0</v>
      </c>
      <c r="I30" s="533">
        <v>0</v>
      </c>
      <c r="J30" s="431">
        <v>0</v>
      </c>
      <c r="K30" s="531">
        <v>0</v>
      </c>
      <c r="L30" s="763">
        <v>0</v>
      </c>
      <c r="M30" s="431">
        <v>0</v>
      </c>
      <c r="N30" s="572">
        <v>0</v>
      </c>
      <c r="O30" s="572">
        <v>0</v>
      </c>
      <c r="P30" s="572">
        <v>0</v>
      </c>
      <c r="Q30" s="572">
        <v>0</v>
      </c>
      <c r="R30" s="572">
        <v>0</v>
      </c>
      <c r="S30" s="532">
        <v>0</v>
      </c>
      <c r="T30" s="784">
        <v>0</v>
      </c>
      <c r="U30" s="572">
        <v>0</v>
      </c>
      <c r="V30" s="533">
        <v>0</v>
      </c>
      <c r="W30" s="150"/>
      <c r="X30" s="151" t="s">
        <v>127</v>
      </c>
      <c r="Y30" s="152"/>
    </row>
    <row r="31" spans="1:25" ht="18" customHeight="1">
      <c r="A31" s="170"/>
      <c r="B31" s="144" t="s">
        <v>128</v>
      </c>
      <c r="C31" s="146"/>
      <c r="D31" s="434">
        <v>619610</v>
      </c>
      <c r="E31" s="574">
        <v>0</v>
      </c>
      <c r="F31" s="574">
        <v>0</v>
      </c>
      <c r="G31" s="574">
        <v>0</v>
      </c>
      <c r="H31" s="574">
        <v>0</v>
      </c>
      <c r="I31" s="527">
        <v>0</v>
      </c>
      <c r="J31" s="434">
        <v>4989</v>
      </c>
      <c r="K31" s="525">
        <v>3.0963843180826425E-2</v>
      </c>
      <c r="L31" s="765">
        <v>-86.516216216216222</v>
      </c>
      <c r="M31" s="434">
        <v>0</v>
      </c>
      <c r="N31" s="574">
        <v>4989</v>
      </c>
      <c r="O31" s="574">
        <v>0</v>
      </c>
      <c r="P31" s="574">
        <v>0</v>
      </c>
      <c r="Q31" s="574">
        <v>0</v>
      </c>
      <c r="R31" s="574">
        <v>0</v>
      </c>
      <c r="S31" s="526">
        <v>0</v>
      </c>
      <c r="T31" s="785">
        <v>0</v>
      </c>
      <c r="U31" s="574">
        <v>0</v>
      </c>
      <c r="V31" s="527">
        <v>0</v>
      </c>
      <c r="W31" s="145"/>
      <c r="X31" s="144" t="s">
        <v>128</v>
      </c>
      <c r="Y31" s="181"/>
    </row>
    <row r="32" spans="1:25" ht="18" customHeight="1">
      <c r="A32" s="147"/>
      <c r="B32" s="148" t="s">
        <v>129</v>
      </c>
      <c r="C32" s="149"/>
      <c r="D32" s="428">
        <v>48163</v>
      </c>
      <c r="E32" s="570">
        <v>0</v>
      </c>
      <c r="F32" s="570">
        <v>0</v>
      </c>
      <c r="G32" s="570">
        <v>0</v>
      </c>
      <c r="H32" s="570">
        <v>0</v>
      </c>
      <c r="I32" s="530">
        <v>0</v>
      </c>
      <c r="J32" s="428">
        <v>0</v>
      </c>
      <c r="K32" s="528">
        <v>0</v>
      </c>
      <c r="L32" s="761" t="s">
        <v>49</v>
      </c>
      <c r="M32" s="428">
        <v>0</v>
      </c>
      <c r="N32" s="570">
        <v>0</v>
      </c>
      <c r="O32" s="570">
        <v>0</v>
      </c>
      <c r="P32" s="570">
        <v>0</v>
      </c>
      <c r="Q32" s="570">
        <v>0</v>
      </c>
      <c r="R32" s="570">
        <v>0</v>
      </c>
      <c r="S32" s="529">
        <v>0</v>
      </c>
      <c r="T32" s="783">
        <v>0</v>
      </c>
      <c r="U32" s="570">
        <v>0</v>
      </c>
      <c r="V32" s="530">
        <v>0</v>
      </c>
      <c r="W32" s="147"/>
      <c r="X32" s="148" t="s">
        <v>129</v>
      </c>
      <c r="Y32" s="149"/>
    </row>
    <row r="33" spans="1:25" ht="18" customHeight="1">
      <c r="A33" s="147"/>
      <c r="B33" s="148" t="s">
        <v>130</v>
      </c>
      <c r="C33" s="149"/>
      <c r="D33" s="428">
        <v>191399</v>
      </c>
      <c r="E33" s="570">
        <v>0</v>
      </c>
      <c r="F33" s="570">
        <v>0</v>
      </c>
      <c r="G33" s="570">
        <v>0</v>
      </c>
      <c r="H33" s="570">
        <v>0</v>
      </c>
      <c r="I33" s="530">
        <v>0</v>
      </c>
      <c r="J33" s="428">
        <v>0</v>
      </c>
      <c r="K33" s="528">
        <v>0</v>
      </c>
      <c r="L33" s="761">
        <v>0</v>
      </c>
      <c r="M33" s="428">
        <v>0</v>
      </c>
      <c r="N33" s="570">
        <v>0</v>
      </c>
      <c r="O33" s="570">
        <v>0</v>
      </c>
      <c r="P33" s="570">
        <v>0</v>
      </c>
      <c r="Q33" s="570">
        <v>0</v>
      </c>
      <c r="R33" s="570">
        <v>0</v>
      </c>
      <c r="S33" s="529">
        <v>0</v>
      </c>
      <c r="T33" s="783">
        <v>0</v>
      </c>
      <c r="U33" s="570">
        <v>0</v>
      </c>
      <c r="V33" s="530">
        <v>0</v>
      </c>
      <c r="W33" s="147"/>
      <c r="X33" s="148" t="s">
        <v>130</v>
      </c>
      <c r="Y33" s="149"/>
    </row>
    <row r="34" spans="1:25" ht="18" customHeight="1">
      <c r="A34" s="147"/>
      <c r="B34" s="148" t="s">
        <v>131</v>
      </c>
      <c r="C34" s="149"/>
      <c r="D34" s="428">
        <v>6678</v>
      </c>
      <c r="E34" s="570">
        <v>0</v>
      </c>
      <c r="F34" s="570">
        <v>0</v>
      </c>
      <c r="G34" s="570">
        <v>0</v>
      </c>
      <c r="H34" s="570">
        <v>0</v>
      </c>
      <c r="I34" s="530">
        <v>0</v>
      </c>
      <c r="J34" s="428">
        <v>792</v>
      </c>
      <c r="K34" s="528">
        <v>4.5212576174913297E-2</v>
      </c>
      <c r="L34" s="761">
        <v>-66.79245283018868</v>
      </c>
      <c r="M34" s="428">
        <v>0</v>
      </c>
      <c r="N34" s="570">
        <v>792</v>
      </c>
      <c r="O34" s="570">
        <v>0</v>
      </c>
      <c r="P34" s="570">
        <v>0</v>
      </c>
      <c r="Q34" s="570">
        <v>0</v>
      </c>
      <c r="R34" s="570">
        <v>0</v>
      </c>
      <c r="S34" s="529">
        <v>0</v>
      </c>
      <c r="T34" s="783">
        <v>0</v>
      </c>
      <c r="U34" s="570">
        <v>0</v>
      </c>
      <c r="V34" s="530">
        <v>0</v>
      </c>
      <c r="W34" s="147"/>
      <c r="X34" s="148" t="s">
        <v>131</v>
      </c>
      <c r="Y34" s="149"/>
    </row>
    <row r="35" spans="1:25" ht="18" customHeight="1">
      <c r="A35" s="150"/>
      <c r="B35" s="151" t="s">
        <v>132</v>
      </c>
      <c r="C35" s="152"/>
      <c r="D35" s="431">
        <v>34242</v>
      </c>
      <c r="E35" s="572">
        <v>0</v>
      </c>
      <c r="F35" s="572">
        <v>0</v>
      </c>
      <c r="G35" s="572">
        <v>0</v>
      </c>
      <c r="H35" s="572">
        <v>0</v>
      </c>
      <c r="I35" s="533">
        <v>0</v>
      </c>
      <c r="J35" s="431">
        <v>0</v>
      </c>
      <c r="K35" s="531">
        <v>0</v>
      </c>
      <c r="L35" s="763" t="s">
        <v>49</v>
      </c>
      <c r="M35" s="431">
        <v>0</v>
      </c>
      <c r="N35" s="572">
        <v>0</v>
      </c>
      <c r="O35" s="572">
        <v>0</v>
      </c>
      <c r="P35" s="572">
        <v>0</v>
      </c>
      <c r="Q35" s="572">
        <v>0</v>
      </c>
      <c r="R35" s="572">
        <v>0</v>
      </c>
      <c r="S35" s="532">
        <v>0</v>
      </c>
      <c r="T35" s="784">
        <v>0</v>
      </c>
      <c r="U35" s="572">
        <v>0</v>
      </c>
      <c r="V35" s="533">
        <v>0</v>
      </c>
      <c r="W35" s="150"/>
      <c r="X35" s="151" t="s">
        <v>132</v>
      </c>
      <c r="Y35" s="152"/>
    </row>
    <row r="36" spans="1:25" ht="18" customHeight="1">
      <c r="A36" s="170"/>
      <c r="B36" s="144" t="s">
        <v>133</v>
      </c>
      <c r="C36" s="146"/>
      <c r="D36" s="434">
        <v>181578</v>
      </c>
      <c r="E36" s="574">
        <v>0</v>
      </c>
      <c r="F36" s="574">
        <v>0</v>
      </c>
      <c r="G36" s="574">
        <v>0</v>
      </c>
      <c r="H36" s="574">
        <v>0</v>
      </c>
      <c r="I36" s="527">
        <v>0</v>
      </c>
      <c r="J36" s="434">
        <v>0</v>
      </c>
      <c r="K36" s="525">
        <v>0</v>
      </c>
      <c r="L36" s="765">
        <v>0</v>
      </c>
      <c r="M36" s="434">
        <v>0</v>
      </c>
      <c r="N36" s="574">
        <v>0</v>
      </c>
      <c r="O36" s="574">
        <v>0</v>
      </c>
      <c r="P36" s="574">
        <v>0</v>
      </c>
      <c r="Q36" s="574">
        <v>0</v>
      </c>
      <c r="R36" s="574">
        <v>0</v>
      </c>
      <c r="S36" s="526">
        <v>0</v>
      </c>
      <c r="T36" s="785">
        <v>0</v>
      </c>
      <c r="U36" s="574">
        <v>0</v>
      </c>
      <c r="V36" s="527">
        <v>0</v>
      </c>
      <c r="W36" s="145"/>
      <c r="X36" s="153" t="s">
        <v>133</v>
      </c>
      <c r="Y36" s="181"/>
    </row>
    <row r="37" spans="1:25" ht="18" customHeight="1">
      <c r="A37" s="147"/>
      <c r="B37" s="148" t="s">
        <v>134</v>
      </c>
      <c r="C37" s="149"/>
      <c r="D37" s="428">
        <v>50758</v>
      </c>
      <c r="E37" s="570">
        <v>0</v>
      </c>
      <c r="F37" s="570">
        <v>0</v>
      </c>
      <c r="G37" s="570">
        <v>0</v>
      </c>
      <c r="H37" s="570">
        <v>0</v>
      </c>
      <c r="I37" s="530">
        <v>0</v>
      </c>
      <c r="J37" s="428">
        <v>0</v>
      </c>
      <c r="K37" s="528">
        <v>0</v>
      </c>
      <c r="L37" s="761">
        <v>0</v>
      </c>
      <c r="M37" s="428">
        <v>0</v>
      </c>
      <c r="N37" s="570">
        <v>0</v>
      </c>
      <c r="O37" s="570">
        <v>0</v>
      </c>
      <c r="P37" s="570">
        <v>0</v>
      </c>
      <c r="Q37" s="570">
        <v>0</v>
      </c>
      <c r="R37" s="570">
        <v>0</v>
      </c>
      <c r="S37" s="529">
        <v>0</v>
      </c>
      <c r="T37" s="783">
        <v>0</v>
      </c>
      <c r="U37" s="570">
        <v>0</v>
      </c>
      <c r="V37" s="530">
        <v>0</v>
      </c>
      <c r="W37" s="147"/>
      <c r="X37" s="148" t="s">
        <v>134</v>
      </c>
      <c r="Y37" s="149"/>
    </row>
    <row r="38" spans="1:25" ht="18" customHeight="1">
      <c r="A38" s="147"/>
      <c r="B38" s="148" t="s">
        <v>135</v>
      </c>
      <c r="C38" s="149"/>
      <c r="D38" s="428">
        <v>103912</v>
      </c>
      <c r="E38" s="570">
        <v>0</v>
      </c>
      <c r="F38" s="570">
        <v>53973</v>
      </c>
      <c r="G38" s="570">
        <v>0</v>
      </c>
      <c r="H38" s="570">
        <v>0</v>
      </c>
      <c r="I38" s="530">
        <v>0</v>
      </c>
      <c r="J38" s="428">
        <v>0</v>
      </c>
      <c r="K38" s="528">
        <v>0</v>
      </c>
      <c r="L38" s="761">
        <v>0</v>
      </c>
      <c r="M38" s="428">
        <v>0</v>
      </c>
      <c r="N38" s="570">
        <v>0</v>
      </c>
      <c r="O38" s="570">
        <v>0</v>
      </c>
      <c r="P38" s="570">
        <v>0</v>
      </c>
      <c r="Q38" s="570">
        <v>0</v>
      </c>
      <c r="R38" s="570">
        <v>0</v>
      </c>
      <c r="S38" s="529">
        <v>0</v>
      </c>
      <c r="T38" s="783">
        <v>0</v>
      </c>
      <c r="U38" s="570">
        <v>0</v>
      </c>
      <c r="V38" s="530">
        <v>0</v>
      </c>
      <c r="W38" s="147"/>
      <c r="X38" s="148" t="s">
        <v>135</v>
      </c>
      <c r="Y38" s="149"/>
    </row>
    <row r="39" spans="1:25" ht="18" customHeight="1">
      <c r="A39" s="147"/>
      <c r="B39" s="148" t="s">
        <v>136</v>
      </c>
      <c r="C39" s="149"/>
      <c r="D39" s="428">
        <v>19943</v>
      </c>
      <c r="E39" s="570">
        <v>0</v>
      </c>
      <c r="F39" s="570">
        <v>26161</v>
      </c>
      <c r="G39" s="570">
        <v>0</v>
      </c>
      <c r="H39" s="570">
        <v>0</v>
      </c>
      <c r="I39" s="530">
        <v>0</v>
      </c>
      <c r="J39" s="428">
        <v>0</v>
      </c>
      <c r="K39" s="528">
        <v>0</v>
      </c>
      <c r="L39" s="761">
        <v>0</v>
      </c>
      <c r="M39" s="428">
        <v>0</v>
      </c>
      <c r="N39" s="570">
        <v>0</v>
      </c>
      <c r="O39" s="570">
        <v>0</v>
      </c>
      <c r="P39" s="570">
        <v>0</v>
      </c>
      <c r="Q39" s="570">
        <v>0</v>
      </c>
      <c r="R39" s="570">
        <v>0</v>
      </c>
      <c r="S39" s="529">
        <v>0</v>
      </c>
      <c r="T39" s="783">
        <v>0</v>
      </c>
      <c r="U39" s="570">
        <v>0</v>
      </c>
      <c r="V39" s="530">
        <v>0</v>
      </c>
      <c r="W39" s="147"/>
      <c r="X39" s="148" t="s">
        <v>136</v>
      </c>
      <c r="Y39" s="149"/>
    </row>
    <row r="40" spans="1:25" ht="18" customHeight="1">
      <c r="A40" s="150"/>
      <c r="B40" s="151" t="s">
        <v>137</v>
      </c>
      <c r="C40" s="152"/>
      <c r="D40" s="431">
        <v>129229</v>
      </c>
      <c r="E40" s="572">
        <v>0</v>
      </c>
      <c r="F40" s="572">
        <v>2644</v>
      </c>
      <c r="G40" s="572">
        <v>0</v>
      </c>
      <c r="H40" s="572">
        <v>0</v>
      </c>
      <c r="I40" s="533">
        <v>0</v>
      </c>
      <c r="J40" s="431">
        <v>22123</v>
      </c>
      <c r="K40" s="531">
        <v>0.4534160739615628</v>
      </c>
      <c r="L40" s="763">
        <v>86.881229937489451</v>
      </c>
      <c r="M40" s="431">
        <v>0</v>
      </c>
      <c r="N40" s="572">
        <v>22123</v>
      </c>
      <c r="O40" s="572">
        <v>0</v>
      </c>
      <c r="P40" s="572">
        <v>0</v>
      </c>
      <c r="Q40" s="572">
        <v>0</v>
      </c>
      <c r="R40" s="572">
        <v>0</v>
      </c>
      <c r="S40" s="532">
        <v>0</v>
      </c>
      <c r="T40" s="784">
        <v>0</v>
      </c>
      <c r="U40" s="572">
        <v>0</v>
      </c>
      <c r="V40" s="533">
        <v>0</v>
      </c>
      <c r="W40" s="150"/>
      <c r="X40" s="151" t="s">
        <v>137</v>
      </c>
      <c r="Y40" s="152"/>
    </row>
    <row r="41" spans="1:25" ht="18" customHeight="1">
      <c r="A41" s="170"/>
      <c r="B41" s="144" t="s">
        <v>138</v>
      </c>
      <c r="C41" s="146"/>
      <c r="D41" s="434">
        <v>170573</v>
      </c>
      <c r="E41" s="574">
        <v>0</v>
      </c>
      <c r="F41" s="574">
        <v>22563</v>
      </c>
      <c r="G41" s="574">
        <v>0</v>
      </c>
      <c r="H41" s="574">
        <v>0</v>
      </c>
      <c r="I41" s="527">
        <v>0</v>
      </c>
      <c r="J41" s="434">
        <v>8514</v>
      </c>
      <c r="K41" s="525">
        <v>0.22393318090586944</v>
      </c>
      <c r="L41" s="765">
        <v>-61.434977578475333</v>
      </c>
      <c r="M41" s="434">
        <v>8514</v>
      </c>
      <c r="N41" s="574">
        <v>0</v>
      </c>
      <c r="O41" s="574">
        <v>0</v>
      </c>
      <c r="P41" s="574">
        <v>0</v>
      </c>
      <c r="Q41" s="574">
        <v>0</v>
      </c>
      <c r="R41" s="574">
        <v>0</v>
      </c>
      <c r="S41" s="526">
        <v>0</v>
      </c>
      <c r="T41" s="785">
        <v>0</v>
      </c>
      <c r="U41" s="574">
        <v>0</v>
      </c>
      <c r="V41" s="527">
        <v>0</v>
      </c>
      <c r="W41" s="145"/>
      <c r="X41" s="144" t="s">
        <v>138</v>
      </c>
      <c r="Y41" s="181"/>
    </row>
    <row r="42" spans="1:25" ht="18" customHeight="1">
      <c r="A42" s="147"/>
      <c r="B42" s="148" t="s">
        <v>139</v>
      </c>
      <c r="C42" s="149"/>
      <c r="D42" s="428">
        <v>325233</v>
      </c>
      <c r="E42" s="570">
        <v>0</v>
      </c>
      <c r="F42" s="570">
        <v>5111</v>
      </c>
      <c r="G42" s="570">
        <v>0</v>
      </c>
      <c r="H42" s="570">
        <v>49545</v>
      </c>
      <c r="I42" s="530">
        <v>0</v>
      </c>
      <c r="J42" s="428">
        <v>58150</v>
      </c>
      <c r="K42" s="528">
        <v>0.60006932529195722</v>
      </c>
      <c r="L42" s="761">
        <v>99.321313498320421</v>
      </c>
      <c r="M42" s="428">
        <v>31941</v>
      </c>
      <c r="N42" s="570">
        <v>26209</v>
      </c>
      <c r="O42" s="570">
        <v>0</v>
      </c>
      <c r="P42" s="570">
        <v>0</v>
      </c>
      <c r="Q42" s="570">
        <v>0</v>
      </c>
      <c r="R42" s="570">
        <v>0</v>
      </c>
      <c r="S42" s="529">
        <v>0</v>
      </c>
      <c r="T42" s="783">
        <v>0</v>
      </c>
      <c r="U42" s="570">
        <v>0</v>
      </c>
      <c r="V42" s="530">
        <v>0</v>
      </c>
      <c r="W42" s="147"/>
      <c r="X42" s="148" t="s">
        <v>139</v>
      </c>
      <c r="Y42" s="149"/>
    </row>
    <row r="43" spans="1:25" ht="18" customHeight="1">
      <c r="A43" s="147"/>
      <c r="B43" s="148" t="s">
        <v>39</v>
      </c>
      <c r="C43" s="149"/>
      <c r="D43" s="428">
        <v>318041</v>
      </c>
      <c r="E43" s="570">
        <v>0</v>
      </c>
      <c r="F43" s="570">
        <v>0</v>
      </c>
      <c r="G43" s="570">
        <v>0</v>
      </c>
      <c r="H43" s="570">
        <v>0</v>
      </c>
      <c r="I43" s="530">
        <v>0</v>
      </c>
      <c r="J43" s="428">
        <v>17748</v>
      </c>
      <c r="K43" s="528">
        <v>9.6636317809994959E-2</v>
      </c>
      <c r="L43" s="761">
        <v>-29.24291352709006</v>
      </c>
      <c r="M43" s="428">
        <v>0</v>
      </c>
      <c r="N43" s="570">
        <v>17748</v>
      </c>
      <c r="O43" s="570">
        <v>0</v>
      </c>
      <c r="P43" s="570">
        <v>0</v>
      </c>
      <c r="Q43" s="570">
        <v>0</v>
      </c>
      <c r="R43" s="570">
        <v>0</v>
      </c>
      <c r="S43" s="529">
        <v>0</v>
      </c>
      <c r="T43" s="783">
        <v>0</v>
      </c>
      <c r="U43" s="570">
        <v>0</v>
      </c>
      <c r="V43" s="530">
        <v>0</v>
      </c>
      <c r="W43" s="147"/>
      <c r="X43" s="148" t="s">
        <v>39</v>
      </c>
      <c r="Y43" s="149"/>
    </row>
    <row r="44" spans="1:25" ht="18" customHeight="1">
      <c r="A44" s="147"/>
      <c r="B44" s="148" t="s">
        <v>140</v>
      </c>
      <c r="C44" s="149"/>
      <c r="D44" s="428">
        <v>76605</v>
      </c>
      <c r="E44" s="570">
        <v>0</v>
      </c>
      <c r="F44" s="570">
        <v>0</v>
      </c>
      <c r="G44" s="570">
        <v>0</v>
      </c>
      <c r="H44" s="570">
        <v>0</v>
      </c>
      <c r="I44" s="530">
        <v>0</v>
      </c>
      <c r="J44" s="428">
        <v>0</v>
      </c>
      <c r="K44" s="528">
        <v>0</v>
      </c>
      <c r="L44" s="761">
        <v>0</v>
      </c>
      <c r="M44" s="428">
        <v>0</v>
      </c>
      <c r="N44" s="570">
        <v>0</v>
      </c>
      <c r="O44" s="570">
        <v>0</v>
      </c>
      <c r="P44" s="570">
        <v>0</v>
      </c>
      <c r="Q44" s="570">
        <v>0</v>
      </c>
      <c r="R44" s="570">
        <v>0</v>
      </c>
      <c r="S44" s="529">
        <v>0</v>
      </c>
      <c r="T44" s="783">
        <v>0</v>
      </c>
      <c r="U44" s="570">
        <v>0</v>
      </c>
      <c r="V44" s="530">
        <v>0</v>
      </c>
      <c r="W44" s="147"/>
      <c r="X44" s="148" t="s">
        <v>140</v>
      </c>
      <c r="Y44" s="149"/>
    </row>
    <row r="45" spans="1:25" ht="18" customHeight="1">
      <c r="A45" s="150"/>
      <c r="B45" s="151" t="s">
        <v>141</v>
      </c>
      <c r="C45" s="152"/>
      <c r="D45" s="431">
        <v>383432</v>
      </c>
      <c r="E45" s="572">
        <v>0</v>
      </c>
      <c r="F45" s="572">
        <v>12759</v>
      </c>
      <c r="G45" s="572">
        <v>0</v>
      </c>
      <c r="H45" s="572">
        <v>0</v>
      </c>
      <c r="I45" s="533">
        <v>0</v>
      </c>
      <c r="J45" s="431">
        <v>0</v>
      </c>
      <c r="K45" s="531">
        <v>0</v>
      </c>
      <c r="L45" s="763" t="s">
        <v>49</v>
      </c>
      <c r="M45" s="431">
        <v>0</v>
      </c>
      <c r="N45" s="572">
        <v>0</v>
      </c>
      <c r="O45" s="572">
        <v>0</v>
      </c>
      <c r="P45" s="572">
        <v>0</v>
      </c>
      <c r="Q45" s="572">
        <v>0</v>
      </c>
      <c r="R45" s="572">
        <v>0</v>
      </c>
      <c r="S45" s="532">
        <v>0</v>
      </c>
      <c r="T45" s="784">
        <v>0</v>
      </c>
      <c r="U45" s="572">
        <v>0</v>
      </c>
      <c r="V45" s="533">
        <v>0</v>
      </c>
      <c r="W45" s="150"/>
      <c r="X45" s="151" t="s">
        <v>141</v>
      </c>
      <c r="Y45" s="152"/>
    </row>
    <row r="46" spans="1:25" ht="18" customHeight="1" thickBot="1">
      <c r="A46" s="171"/>
      <c r="B46" s="172" t="s">
        <v>142</v>
      </c>
      <c r="C46" s="173"/>
      <c r="D46" s="439">
        <v>47397</v>
      </c>
      <c r="E46" s="578">
        <v>0</v>
      </c>
      <c r="F46" s="578">
        <v>11050</v>
      </c>
      <c r="G46" s="578">
        <v>0</v>
      </c>
      <c r="H46" s="578">
        <v>0</v>
      </c>
      <c r="I46" s="576">
        <v>0</v>
      </c>
      <c r="J46" s="439">
        <v>0</v>
      </c>
      <c r="K46" s="501">
        <v>0</v>
      </c>
      <c r="L46" s="767">
        <v>0</v>
      </c>
      <c r="M46" s="439">
        <v>0</v>
      </c>
      <c r="N46" s="578">
        <v>0</v>
      </c>
      <c r="O46" s="578">
        <v>0</v>
      </c>
      <c r="P46" s="578">
        <v>0</v>
      </c>
      <c r="Q46" s="578">
        <v>0</v>
      </c>
      <c r="R46" s="578">
        <v>0</v>
      </c>
      <c r="S46" s="535">
        <v>0</v>
      </c>
      <c r="T46" s="786">
        <v>0</v>
      </c>
      <c r="U46" s="578">
        <v>0</v>
      </c>
      <c r="V46" s="576">
        <v>0</v>
      </c>
      <c r="W46" s="171"/>
      <c r="X46" s="172" t="s">
        <v>142</v>
      </c>
      <c r="Y46" s="173"/>
    </row>
    <row r="47" spans="1:25" ht="18" customHeight="1">
      <c r="A47" s="154"/>
      <c r="B47" s="155" t="s">
        <v>143</v>
      </c>
      <c r="C47" s="156"/>
      <c r="D47" s="442">
        <v>20480326</v>
      </c>
      <c r="E47" s="506">
        <v>213962</v>
      </c>
      <c r="F47" s="506">
        <v>410092</v>
      </c>
      <c r="G47" s="506">
        <v>25055</v>
      </c>
      <c r="H47" s="506">
        <v>97894</v>
      </c>
      <c r="I47" s="507">
        <v>0</v>
      </c>
      <c r="J47" s="442">
        <v>412972</v>
      </c>
      <c r="K47" s="504">
        <v>5.8721247059943839E-2</v>
      </c>
      <c r="L47" s="769">
        <v>16.550108655772867</v>
      </c>
      <c r="M47" s="442">
        <v>240730</v>
      </c>
      <c r="N47" s="506">
        <v>172242</v>
      </c>
      <c r="O47" s="506">
        <v>0</v>
      </c>
      <c r="P47" s="506">
        <v>0</v>
      </c>
      <c r="Q47" s="506">
        <v>0</v>
      </c>
      <c r="R47" s="506">
        <v>0</v>
      </c>
      <c r="S47" s="536">
        <v>0</v>
      </c>
      <c r="T47" s="787">
        <v>0</v>
      </c>
      <c r="U47" s="506">
        <v>0</v>
      </c>
      <c r="V47" s="507">
        <v>0</v>
      </c>
      <c r="W47" s="154"/>
      <c r="X47" s="155" t="s">
        <v>143</v>
      </c>
      <c r="Y47" s="156"/>
    </row>
    <row r="48" spans="1:25" ht="18" customHeight="1" thickBot="1">
      <c r="A48" s="157"/>
      <c r="B48" s="158" t="s">
        <v>144</v>
      </c>
      <c r="C48" s="159"/>
      <c r="D48" s="445">
        <v>8678039</v>
      </c>
      <c r="E48" s="511">
        <v>0</v>
      </c>
      <c r="F48" s="511">
        <v>213304</v>
      </c>
      <c r="G48" s="511">
        <v>91183</v>
      </c>
      <c r="H48" s="511">
        <v>49545</v>
      </c>
      <c r="I48" s="512">
        <v>15305</v>
      </c>
      <c r="J48" s="445">
        <v>670107</v>
      </c>
      <c r="K48" s="509">
        <v>0.25732041180312909</v>
      </c>
      <c r="L48" s="771">
        <v>24.118712631415171</v>
      </c>
      <c r="M48" s="445">
        <v>417757</v>
      </c>
      <c r="N48" s="511">
        <v>252350</v>
      </c>
      <c r="O48" s="511">
        <v>0</v>
      </c>
      <c r="P48" s="511">
        <v>0</v>
      </c>
      <c r="Q48" s="511">
        <v>0</v>
      </c>
      <c r="R48" s="511">
        <v>0</v>
      </c>
      <c r="S48" s="537">
        <v>0</v>
      </c>
      <c r="T48" s="788">
        <v>0</v>
      </c>
      <c r="U48" s="511">
        <v>0</v>
      </c>
      <c r="V48" s="512">
        <v>0</v>
      </c>
      <c r="W48" s="157"/>
      <c r="X48" s="158" t="s">
        <v>144</v>
      </c>
      <c r="Y48" s="159"/>
    </row>
    <row r="49" spans="1:25" ht="18" customHeight="1" thickTop="1" thickBot="1">
      <c r="A49" s="160"/>
      <c r="B49" s="161" t="s">
        <v>145</v>
      </c>
      <c r="C49" s="162"/>
      <c r="D49" s="514">
        <v>29158365</v>
      </c>
      <c r="E49" s="517">
        <v>213962</v>
      </c>
      <c r="F49" s="517">
        <v>623396</v>
      </c>
      <c r="G49" s="517">
        <v>116238</v>
      </c>
      <c r="H49" s="517">
        <v>147439</v>
      </c>
      <c r="I49" s="518">
        <v>15305</v>
      </c>
      <c r="J49" s="514">
        <v>1083079</v>
      </c>
      <c r="K49" s="515">
        <v>0.11238843104706771</v>
      </c>
      <c r="L49" s="773">
        <v>21.119699582430314</v>
      </c>
      <c r="M49" s="514">
        <v>658487</v>
      </c>
      <c r="N49" s="517">
        <v>424592</v>
      </c>
      <c r="O49" s="517">
        <v>0</v>
      </c>
      <c r="P49" s="517">
        <v>0</v>
      </c>
      <c r="Q49" s="517">
        <v>0</v>
      </c>
      <c r="R49" s="517">
        <v>0</v>
      </c>
      <c r="S49" s="538">
        <v>0</v>
      </c>
      <c r="T49" s="789">
        <v>0</v>
      </c>
      <c r="U49" s="517">
        <v>0</v>
      </c>
      <c r="V49" s="518">
        <v>0</v>
      </c>
      <c r="W49" s="160"/>
      <c r="X49" s="161" t="s">
        <v>145</v>
      </c>
      <c r="Y49" s="162"/>
    </row>
    <row r="50" spans="1:25" ht="18" customHeight="1" thickTop="1" thickBot="1">
      <c r="A50" s="160"/>
      <c r="B50" s="161" t="s">
        <v>43</v>
      </c>
      <c r="C50" s="162"/>
      <c r="D50" s="514">
        <v>2706763</v>
      </c>
      <c r="E50" s="517">
        <v>468500</v>
      </c>
      <c r="F50" s="517">
        <v>0</v>
      </c>
      <c r="G50" s="517">
        <v>489425</v>
      </c>
      <c r="H50" s="517">
        <v>0</v>
      </c>
      <c r="I50" s="518">
        <v>0</v>
      </c>
      <c r="J50" s="514">
        <v>0</v>
      </c>
      <c r="K50" s="515">
        <v>0</v>
      </c>
      <c r="L50" s="773">
        <v>0</v>
      </c>
      <c r="M50" s="514">
        <v>0</v>
      </c>
      <c r="N50" s="517">
        <v>0</v>
      </c>
      <c r="O50" s="517">
        <v>0</v>
      </c>
      <c r="P50" s="517">
        <v>0</v>
      </c>
      <c r="Q50" s="517">
        <v>0</v>
      </c>
      <c r="R50" s="517">
        <v>0</v>
      </c>
      <c r="S50" s="538">
        <v>0</v>
      </c>
      <c r="T50" s="789">
        <v>0</v>
      </c>
      <c r="U50" s="517">
        <v>0</v>
      </c>
      <c r="V50" s="518">
        <v>0</v>
      </c>
      <c r="W50" s="160"/>
      <c r="X50" s="161" t="s">
        <v>43</v>
      </c>
      <c r="Y50" s="162"/>
    </row>
    <row r="51" spans="1:25" ht="17.25" customHeight="1" thickTop="1" thickBot="1">
      <c r="A51" s="163"/>
      <c r="B51" s="164" t="s">
        <v>146</v>
      </c>
      <c r="C51" s="165"/>
      <c r="D51" s="448">
        <v>31865128</v>
      </c>
      <c r="E51" s="522">
        <v>682462</v>
      </c>
      <c r="F51" s="522">
        <v>623396</v>
      </c>
      <c r="G51" s="522">
        <v>605663</v>
      </c>
      <c r="H51" s="522">
        <v>147439</v>
      </c>
      <c r="I51" s="523">
        <v>15305</v>
      </c>
      <c r="J51" s="448">
        <v>1083079</v>
      </c>
      <c r="K51" s="520">
        <v>0.107792579679275</v>
      </c>
      <c r="L51" s="775">
        <v>21.119699582430314</v>
      </c>
      <c r="M51" s="448">
        <v>658487</v>
      </c>
      <c r="N51" s="522">
        <v>424592</v>
      </c>
      <c r="O51" s="522">
        <v>0</v>
      </c>
      <c r="P51" s="522">
        <v>0</v>
      </c>
      <c r="Q51" s="522">
        <v>0</v>
      </c>
      <c r="R51" s="522">
        <v>0</v>
      </c>
      <c r="S51" s="539">
        <v>0</v>
      </c>
      <c r="T51" s="790">
        <v>0</v>
      </c>
      <c r="U51" s="522">
        <v>0</v>
      </c>
      <c r="V51" s="523">
        <v>0</v>
      </c>
      <c r="W51" s="163"/>
      <c r="X51" s="164" t="s">
        <v>146</v>
      </c>
      <c r="Y51" s="165"/>
    </row>
  </sheetData>
  <mergeCells count="21">
    <mergeCell ref="A2:C5"/>
    <mergeCell ref="D4:D5"/>
    <mergeCell ref="D2:I3"/>
    <mergeCell ref="H4:I4"/>
    <mergeCell ref="U4:U5"/>
    <mergeCell ref="L4:L5"/>
    <mergeCell ref="K4:K5"/>
    <mergeCell ref="J2:L3"/>
    <mergeCell ref="J4:J5"/>
    <mergeCell ref="M4:M5"/>
    <mergeCell ref="V1:Y1"/>
    <mergeCell ref="S4:S5"/>
    <mergeCell ref="W2:Y5"/>
    <mergeCell ref="Q4:Q5"/>
    <mergeCell ref="R2:T3"/>
    <mergeCell ref="M2:Q3"/>
    <mergeCell ref="U2:V3"/>
    <mergeCell ref="T4:T5"/>
    <mergeCell ref="N4:N5"/>
    <mergeCell ref="V4:V5"/>
    <mergeCell ref="R4:R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Y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19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3" style="113" bestFit="1" customWidth="1"/>
    <col min="5" max="5" width="6.453125" style="124" bestFit="1" customWidth="1"/>
    <col min="6" max="6" width="8.1796875" style="124" bestFit="1" customWidth="1"/>
    <col min="7" max="7" width="11.7265625" style="113" customWidth="1"/>
    <col min="8" max="8" width="6.453125" style="124" bestFit="1" customWidth="1"/>
    <col min="9" max="9" width="8.1796875" style="124" bestFit="1" customWidth="1"/>
    <col min="10" max="10" width="10.6328125" style="113" bestFit="1" customWidth="1"/>
    <col min="11" max="11" width="8.26953125" style="113" customWidth="1"/>
    <col min="12" max="12" width="11.7265625" style="113" customWidth="1"/>
    <col min="13" max="13" width="10.6328125" style="113" bestFit="1" customWidth="1"/>
    <col min="14" max="14" width="11.453125" style="113" bestFit="1" customWidth="1"/>
    <col min="15" max="15" width="11.7265625" style="113" customWidth="1"/>
    <col min="16" max="17" width="10.6328125" style="113" bestFit="1" customWidth="1"/>
    <col min="18" max="18" width="6.453125" style="124" bestFit="1" customWidth="1"/>
    <col min="19" max="19" width="8.1796875" style="124" bestFit="1" customWidth="1"/>
    <col min="20" max="20" width="11.7265625" style="113" customWidth="1"/>
    <col min="21" max="21" width="6.453125" style="124" bestFit="1" customWidth="1"/>
    <col min="22" max="22" width="8.1796875" style="124" bestFit="1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123"/>
      <c r="R1" s="2114"/>
      <c r="S1" s="2114"/>
      <c r="V1" s="1996" t="s">
        <v>103</v>
      </c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1879" t="s">
        <v>329</v>
      </c>
      <c r="E2" s="1880"/>
      <c r="F2" s="1881"/>
      <c r="G2" s="1879" t="s">
        <v>458</v>
      </c>
      <c r="H2" s="1880"/>
      <c r="I2" s="1880"/>
      <c r="J2" s="1880"/>
      <c r="K2" s="1880"/>
      <c r="L2" s="1880"/>
      <c r="M2" s="1880"/>
      <c r="N2" s="1880"/>
      <c r="O2" s="1880"/>
      <c r="P2" s="1881"/>
      <c r="Q2" s="2084" t="s">
        <v>459</v>
      </c>
      <c r="R2" s="2085"/>
      <c r="S2" s="2086"/>
      <c r="T2" s="1880" t="s">
        <v>325</v>
      </c>
      <c r="U2" s="1880"/>
      <c r="V2" s="2093"/>
      <c r="W2" s="1879" t="s">
        <v>104</v>
      </c>
      <c r="X2" s="1880"/>
      <c r="Y2" s="1881"/>
    </row>
    <row r="3" spans="1:25" ht="15" customHeight="1">
      <c r="A3" s="1915"/>
      <c r="B3" s="1916"/>
      <c r="C3" s="1917"/>
      <c r="D3" s="2010"/>
      <c r="E3" s="2019"/>
      <c r="F3" s="2011"/>
      <c r="G3" s="2010"/>
      <c r="H3" s="2019"/>
      <c r="I3" s="2019"/>
      <c r="J3" s="2019"/>
      <c r="K3" s="2019"/>
      <c r="L3" s="2019"/>
      <c r="M3" s="2019"/>
      <c r="N3" s="2019"/>
      <c r="O3" s="2019"/>
      <c r="P3" s="2011"/>
      <c r="Q3" s="2087"/>
      <c r="R3" s="2088"/>
      <c r="S3" s="2089"/>
      <c r="T3" s="2019"/>
      <c r="U3" s="2019"/>
      <c r="V3" s="2095"/>
      <c r="W3" s="1915"/>
      <c r="X3" s="1916"/>
      <c r="Y3" s="1917"/>
    </row>
    <row r="4" spans="1:25" ht="15" customHeight="1">
      <c r="A4" s="1915"/>
      <c r="B4" s="1916"/>
      <c r="C4" s="1917"/>
      <c r="D4" s="2041" t="s">
        <v>245</v>
      </c>
      <c r="E4" s="2024" t="s">
        <v>209</v>
      </c>
      <c r="F4" s="2029" t="s">
        <v>306</v>
      </c>
      <c r="G4" s="2101" t="s">
        <v>245</v>
      </c>
      <c r="H4" s="2024" t="s">
        <v>209</v>
      </c>
      <c r="I4" s="2112" t="s">
        <v>306</v>
      </c>
      <c r="J4" s="2024" t="s">
        <v>509</v>
      </c>
      <c r="K4" s="2024" t="s">
        <v>510</v>
      </c>
      <c r="L4" s="2024" t="s">
        <v>511</v>
      </c>
      <c r="M4" s="2024" t="s">
        <v>512</v>
      </c>
      <c r="N4" s="2024" t="s">
        <v>513</v>
      </c>
      <c r="O4" s="2024" t="s">
        <v>514</v>
      </c>
      <c r="P4" s="2029" t="s">
        <v>515</v>
      </c>
      <c r="Q4" s="2041" t="s">
        <v>245</v>
      </c>
      <c r="R4" s="2024" t="s">
        <v>209</v>
      </c>
      <c r="S4" s="2029" t="s">
        <v>306</v>
      </c>
      <c r="T4" s="2101" t="s">
        <v>245</v>
      </c>
      <c r="U4" s="2024" t="s">
        <v>209</v>
      </c>
      <c r="V4" s="2112" t="s">
        <v>306</v>
      </c>
      <c r="W4" s="1915"/>
      <c r="X4" s="1916"/>
      <c r="Y4" s="1917"/>
    </row>
    <row r="5" spans="1:25" ht="18" customHeight="1" thickBot="1">
      <c r="A5" s="1882"/>
      <c r="B5" s="1883"/>
      <c r="C5" s="1884"/>
      <c r="D5" s="2042"/>
      <c r="E5" s="1932"/>
      <c r="F5" s="2030"/>
      <c r="G5" s="2102"/>
      <c r="H5" s="1932"/>
      <c r="I5" s="2113"/>
      <c r="J5" s="1932"/>
      <c r="K5" s="1932"/>
      <c r="L5" s="1932"/>
      <c r="M5" s="1932"/>
      <c r="N5" s="1932"/>
      <c r="O5" s="1932"/>
      <c r="P5" s="2030"/>
      <c r="Q5" s="2042"/>
      <c r="R5" s="1932"/>
      <c r="S5" s="2030"/>
      <c r="T5" s="2102"/>
      <c r="U5" s="1932"/>
      <c r="V5" s="2113"/>
      <c r="W5" s="1882"/>
      <c r="X5" s="1883"/>
      <c r="Y5" s="1884"/>
    </row>
    <row r="6" spans="1:25" ht="18" customHeight="1">
      <c r="A6" s="167"/>
      <c r="B6" s="168" t="s">
        <v>106</v>
      </c>
      <c r="C6" s="169"/>
      <c r="D6" s="759">
        <v>13449865</v>
      </c>
      <c r="E6" s="564">
        <v>7.4084269714196935</v>
      </c>
      <c r="F6" s="758">
        <v>0</v>
      </c>
      <c r="G6" s="566">
        <v>17315368</v>
      </c>
      <c r="H6" s="564">
        <v>9.5376153821066207</v>
      </c>
      <c r="I6" s="791">
        <v>15.982745831642582</v>
      </c>
      <c r="J6" s="567">
        <v>134905</v>
      </c>
      <c r="K6" s="567">
        <v>2421</v>
      </c>
      <c r="L6" s="567">
        <v>2869329</v>
      </c>
      <c r="M6" s="567">
        <v>682063</v>
      </c>
      <c r="N6" s="567">
        <v>461031</v>
      </c>
      <c r="O6" s="567">
        <v>11555201</v>
      </c>
      <c r="P6" s="563">
        <v>1610418</v>
      </c>
      <c r="Q6" s="425">
        <v>1654022</v>
      </c>
      <c r="R6" s="564">
        <v>0.91106499553129672</v>
      </c>
      <c r="S6" s="758">
        <v>2.0291439227154937</v>
      </c>
      <c r="T6" s="566">
        <v>10486701</v>
      </c>
      <c r="U6" s="564">
        <v>5.7762630725002717</v>
      </c>
      <c r="V6" s="792">
        <v>-8.6993849156322405</v>
      </c>
      <c r="W6" s="167"/>
      <c r="X6" s="168" t="s">
        <v>106</v>
      </c>
      <c r="Y6" s="169"/>
    </row>
    <row r="7" spans="1:25" ht="18" customHeight="1">
      <c r="A7" s="147"/>
      <c r="B7" s="148" t="s">
        <v>107</v>
      </c>
      <c r="C7" s="149"/>
      <c r="D7" s="428">
        <v>12111098</v>
      </c>
      <c r="E7" s="528">
        <v>20.204318374106542</v>
      </c>
      <c r="F7" s="761">
        <v>0</v>
      </c>
      <c r="G7" s="492">
        <v>5229395</v>
      </c>
      <c r="H7" s="528">
        <v>8.7239291998100335</v>
      </c>
      <c r="I7" s="793">
        <v>12.701846929305999</v>
      </c>
      <c r="J7" s="570">
        <v>55889</v>
      </c>
      <c r="K7" s="570">
        <v>579</v>
      </c>
      <c r="L7" s="570">
        <v>854245</v>
      </c>
      <c r="M7" s="570">
        <v>265885</v>
      </c>
      <c r="N7" s="570">
        <v>121286</v>
      </c>
      <c r="O7" s="570">
        <v>3474327</v>
      </c>
      <c r="P7" s="530">
        <v>457184</v>
      </c>
      <c r="Q7" s="428">
        <v>455872</v>
      </c>
      <c r="R7" s="528">
        <v>0.76050767864653546</v>
      </c>
      <c r="S7" s="761">
        <v>32.566018093363148</v>
      </c>
      <c r="T7" s="492">
        <v>5448891</v>
      </c>
      <c r="U7" s="528">
        <v>9.0901030236733096</v>
      </c>
      <c r="V7" s="761">
        <v>3.516653995169253</v>
      </c>
      <c r="W7" s="147"/>
      <c r="X7" s="148" t="s">
        <v>107</v>
      </c>
      <c r="Y7" s="149"/>
    </row>
    <row r="8" spans="1:25" ht="18" customHeight="1">
      <c r="A8" s="147"/>
      <c r="B8" s="148" t="s">
        <v>108</v>
      </c>
      <c r="C8" s="149"/>
      <c r="D8" s="428">
        <v>5909469</v>
      </c>
      <c r="E8" s="528">
        <v>15.226429623534312</v>
      </c>
      <c r="F8" s="761">
        <v>0</v>
      </c>
      <c r="G8" s="492">
        <v>6031492</v>
      </c>
      <c r="H8" s="528">
        <v>15.540835980848737</v>
      </c>
      <c r="I8" s="793">
        <v>12.498472879933018</v>
      </c>
      <c r="J8" s="570">
        <v>95051</v>
      </c>
      <c r="K8" s="570">
        <v>1892</v>
      </c>
      <c r="L8" s="570">
        <v>1070382</v>
      </c>
      <c r="M8" s="570">
        <v>264889</v>
      </c>
      <c r="N8" s="570">
        <v>69884</v>
      </c>
      <c r="O8" s="570">
        <v>3510327</v>
      </c>
      <c r="P8" s="530">
        <v>1019067</v>
      </c>
      <c r="Q8" s="428">
        <v>1301014</v>
      </c>
      <c r="R8" s="528">
        <v>3.3522128824489759</v>
      </c>
      <c r="S8" s="761">
        <v>-4.5470619740423626</v>
      </c>
      <c r="T8" s="492">
        <v>4702159</v>
      </c>
      <c r="U8" s="528">
        <v>12.115655923090292</v>
      </c>
      <c r="V8" s="761">
        <v>18.027293955585389</v>
      </c>
      <c r="W8" s="147"/>
      <c r="X8" s="148" t="s">
        <v>108</v>
      </c>
      <c r="Y8" s="149"/>
    </row>
    <row r="9" spans="1:25" ht="18" customHeight="1">
      <c r="A9" s="147"/>
      <c r="B9" s="148" t="s">
        <v>109</v>
      </c>
      <c r="C9" s="149"/>
      <c r="D9" s="428">
        <v>7814160</v>
      </c>
      <c r="E9" s="528">
        <v>12.705985928546928</v>
      </c>
      <c r="F9" s="761">
        <v>0</v>
      </c>
      <c r="G9" s="492">
        <v>6973532</v>
      </c>
      <c r="H9" s="528">
        <v>11.339107397886876</v>
      </c>
      <c r="I9" s="793">
        <v>6.4015492275223469</v>
      </c>
      <c r="J9" s="570">
        <v>46455</v>
      </c>
      <c r="K9" s="570">
        <v>870</v>
      </c>
      <c r="L9" s="570">
        <v>1047746</v>
      </c>
      <c r="M9" s="570">
        <v>337143</v>
      </c>
      <c r="N9" s="570">
        <v>199328</v>
      </c>
      <c r="O9" s="570">
        <v>4748231</v>
      </c>
      <c r="P9" s="530">
        <v>593759</v>
      </c>
      <c r="Q9" s="428">
        <v>692368</v>
      </c>
      <c r="R9" s="528">
        <v>1.1258047013852006</v>
      </c>
      <c r="S9" s="761">
        <v>5.1861732431319698</v>
      </c>
      <c r="T9" s="492">
        <v>2983437</v>
      </c>
      <c r="U9" s="528">
        <v>4.8511303250389375</v>
      </c>
      <c r="V9" s="761">
        <v>-36.333758566368573</v>
      </c>
      <c r="W9" s="147"/>
      <c r="X9" s="148" t="s">
        <v>109</v>
      </c>
      <c r="Y9" s="149"/>
    </row>
    <row r="10" spans="1:25" ht="18" customHeight="1">
      <c r="A10" s="150"/>
      <c r="B10" s="151" t="s">
        <v>110</v>
      </c>
      <c r="C10" s="152"/>
      <c r="D10" s="431">
        <v>10064744</v>
      </c>
      <c r="E10" s="531">
        <v>19.542935328791891</v>
      </c>
      <c r="F10" s="763">
        <v>0</v>
      </c>
      <c r="G10" s="497">
        <v>5449951</v>
      </c>
      <c r="H10" s="531">
        <v>10.582290015333196</v>
      </c>
      <c r="I10" s="794">
        <v>3.1450241541322255</v>
      </c>
      <c r="J10" s="572">
        <v>52754</v>
      </c>
      <c r="K10" s="572">
        <v>1439</v>
      </c>
      <c r="L10" s="572">
        <v>897994</v>
      </c>
      <c r="M10" s="572">
        <v>152682</v>
      </c>
      <c r="N10" s="572">
        <v>66616</v>
      </c>
      <c r="O10" s="572">
        <v>3756801</v>
      </c>
      <c r="P10" s="533">
        <v>521665</v>
      </c>
      <c r="Q10" s="431">
        <v>458089</v>
      </c>
      <c r="R10" s="531">
        <v>0.88948151108770857</v>
      </c>
      <c r="S10" s="763">
        <v>-6.327206250728481</v>
      </c>
      <c r="T10" s="497">
        <v>6303897</v>
      </c>
      <c r="U10" s="531">
        <v>12.240415791039018</v>
      </c>
      <c r="V10" s="763">
        <v>-7.1995565997738833</v>
      </c>
      <c r="W10" s="150"/>
      <c r="X10" s="151" t="s">
        <v>110</v>
      </c>
      <c r="Y10" s="152"/>
    </row>
    <row r="11" spans="1:25" ht="18" customHeight="1">
      <c r="A11" s="170"/>
      <c r="B11" s="144" t="s">
        <v>111</v>
      </c>
      <c r="C11" s="146"/>
      <c r="D11" s="434">
        <v>4344657</v>
      </c>
      <c r="E11" s="525">
        <v>12.019680079742832</v>
      </c>
      <c r="F11" s="765">
        <v>0</v>
      </c>
      <c r="G11" s="487">
        <v>3572252</v>
      </c>
      <c r="H11" s="525">
        <v>9.8827884926753704</v>
      </c>
      <c r="I11" s="795">
        <v>5.0638559067926998</v>
      </c>
      <c r="J11" s="574">
        <v>22744</v>
      </c>
      <c r="K11" s="574">
        <v>1394</v>
      </c>
      <c r="L11" s="574">
        <v>533271</v>
      </c>
      <c r="M11" s="574">
        <v>203932</v>
      </c>
      <c r="N11" s="574">
        <v>158978</v>
      </c>
      <c r="O11" s="574">
        <v>2351178</v>
      </c>
      <c r="P11" s="527">
        <v>300755</v>
      </c>
      <c r="Q11" s="434">
        <v>374447</v>
      </c>
      <c r="R11" s="525">
        <v>1.0359236981928526</v>
      </c>
      <c r="S11" s="765">
        <v>36.519481845260884</v>
      </c>
      <c r="T11" s="487">
        <v>2986339</v>
      </c>
      <c r="U11" s="525">
        <v>8.2618350285555646</v>
      </c>
      <c r="V11" s="765">
        <v>2.9796926132699757</v>
      </c>
      <c r="W11" s="145"/>
      <c r="X11" s="153" t="s">
        <v>111</v>
      </c>
      <c r="Y11" s="181"/>
    </row>
    <row r="12" spans="1:25" ht="18" customHeight="1">
      <c r="A12" s="147"/>
      <c r="B12" s="148" t="s">
        <v>112</v>
      </c>
      <c r="C12" s="149"/>
      <c r="D12" s="428">
        <v>7211461</v>
      </c>
      <c r="E12" s="528">
        <v>8.6919173927467153</v>
      </c>
      <c r="F12" s="761">
        <v>0</v>
      </c>
      <c r="G12" s="492">
        <v>10674814</v>
      </c>
      <c r="H12" s="528">
        <v>12.866269604860394</v>
      </c>
      <c r="I12" s="793">
        <v>12.297358909454244</v>
      </c>
      <c r="J12" s="570">
        <v>79182</v>
      </c>
      <c r="K12" s="570">
        <v>1710</v>
      </c>
      <c r="L12" s="570">
        <v>1469705</v>
      </c>
      <c r="M12" s="570">
        <v>402166</v>
      </c>
      <c r="N12" s="570">
        <v>42156</v>
      </c>
      <c r="O12" s="570">
        <v>7671232</v>
      </c>
      <c r="P12" s="530">
        <v>1008663</v>
      </c>
      <c r="Q12" s="428">
        <v>412212</v>
      </c>
      <c r="R12" s="528">
        <v>0.49683589113203402</v>
      </c>
      <c r="S12" s="761">
        <v>2.3859554999180341</v>
      </c>
      <c r="T12" s="492">
        <v>4951507</v>
      </c>
      <c r="U12" s="528">
        <v>5.9680125585657491</v>
      </c>
      <c r="V12" s="761">
        <v>0.86006431895160274</v>
      </c>
      <c r="W12" s="147"/>
      <c r="X12" s="148" t="s">
        <v>112</v>
      </c>
      <c r="Y12" s="149"/>
    </row>
    <row r="13" spans="1:25" ht="18" customHeight="1">
      <c r="A13" s="147"/>
      <c r="B13" s="148" t="s">
        <v>113</v>
      </c>
      <c r="C13" s="149"/>
      <c r="D13" s="428">
        <v>2983083</v>
      </c>
      <c r="E13" s="528">
        <v>8.8082183262417786</v>
      </c>
      <c r="F13" s="761">
        <v>0</v>
      </c>
      <c r="G13" s="492">
        <v>3951574</v>
      </c>
      <c r="H13" s="528">
        <v>11.667904152952007</v>
      </c>
      <c r="I13" s="793">
        <v>8.6757157020611277</v>
      </c>
      <c r="J13" s="570">
        <v>27494</v>
      </c>
      <c r="K13" s="570">
        <v>676</v>
      </c>
      <c r="L13" s="570">
        <v>942052</v>
      </c>
      <c r="M13" s="570">
        <v>187036</v>
      </c>
      <c r="N13" s="570">
        <v>322070</v>
      </c>
      <c r="O13" s="570">
        <v>2263104</v>
      </c>
      <c r="P13" s="530">
        <v>209142</v>
      </c>
      <c r="Q13" s="428">
        <v>405555</v>
      </c>
      <c r="R13" s="528">
        <v>1.1974916498464792</v>
      </c>
      <c r="S13" s="761">
        <v>15.962645362552148</v>
      </c>
      <c r="T13" s="492">
        <v>2680612</v>
      </c>
      <c r="U13" s="528">
        <v>7.9151051928302456</v>
      </c>
      <c r="V13" s="761">
        <v>-23.948811077787994</v>
      </c>
      <c r="W13" s="147"/>
      <c r="X13" s="148" t="s">
        <v>113</v>
      </c>
      <c r="Y13" s="149"/>
    </row>
    <row r="14" spans="1:25" ht="18" customHeight="1">
      <c r="A14" s="147"/>
      <c r="B14" s="148" t="s">
        <v>36</v>
      </c>
      <c r="C14" s="149"/>
      <c r="D14" s="428">
        <v>8405124</v>
      </c>
      <c r="E14" s="528">
        <v>10.655559929559992</v>
      </c>
      <c r="F14" s="761">
        <v>0</v>
      </c>
      <c r="G14" s="492">
        <v>9287659</v>
      </c>
      <c r="H14" s="528">
        <v>11.774389893571733</v>
      </c>
      <c r="I14" s="793">
        <v>9.0523335390859767</v>
      </c>
      <c r="J14" s="570">
        <v>100715</v>
      </c>
      <c r="K14" s="570">
        <v>1046</v>
      </c>
      <c r="L14" s="570">
        <v>1456049</v>
      </c>
      <c r="M14" s="570">
        <v>285297</v>
      </c>
      <c r="N14" s="570">
        <v>446242</v>
      </c>
      <c r="O14" s="570">
        <v>6160192</v>
      </c>
      <c r="P14" s="530">
        <v>838118</v>
      </c>
      <c r="Q14" s="428">
        <v>693263</v>
      </c>
      <c r="R14" s="528">
        <v>0.87888119716574653</v>
      </c>
      <c r="S14" s="761">
        <v>0.46984077296198229</v>
      </c>
      <c r="T14" s="492">
        <v>6173102</v>
      </c>
      <c r="U14" s="528">
        <v>7.8259236047304768</v>
      </c>
      <c r="V14" s="761">
        <v>-18.498070880025413</v>
      </c>
      <c r="W14" s="147"/>
      <c r="X14" s="148" t="s">
        <v>36</v>
      </c>
      <c r="Y14" s="149"/>
    </row>
    <row r="15" spans="1:25" ht="18" customHeight="1">
      <c r="A15" s="150"/>
      <c r="B15" s="151" t="s">
        <v>37</v>
      </c>
      <c r="C15" s="152"/>
      <c r="D15" s="431">
        <v>7183334</v>
      </c>
      <c r="E15" s="531">
        <v>15.327215719346317</v>
      </c>
      <c r="F15" s="763">
        <v>0</v>
      </c>
      <c r="G15" s="497">
        <v>8128426</v>
      </c>
      <c r="H15" s="531">
        <v>17.343776408105665</v>
      </c>
      <c r="I15" s="794">
        <v>4.9888939506291319</v>
      </c>
      <c r="J15" s="572">
        <v>103812</v>
      </c>
      <c r="K15" s="572">
        <v>891</v>
      </c>
      <c r="L15" s="572">
        <v>1379182</v>
      </c>
      <c r="M15" s="572">
        <v>336000</v>
      </c>
      <c r="N15" s="572">
        <v>125080</v>
      </c>
      <c r="O15" s="572">
        <v>5002887</v>
      </c>
      <c r="P15" s="533">
        <v>1180574</v>
      </c>
      <c r="Q15" s="431">
        <v>403010</v>
      </c>
      <c r="R15" s="531">
        <v>0.8599100650274315</v>
      </c>
      <c r="S15" s="763">
        <v>-28.625698007413533</v>
      </c>
      <c r="T15" s="497">
        <v>3208667</v>
      </c>
      <c r="U15" s="531">
        <v>6.8463935103877658</v>
      </c>
      <c r="V15" s="763">
        <v>3.5689985074703947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434">
        <v>4756103</v>
      </c>
      <c r="E16" s="525">
        <v>15.22173857870254</v>
      </c>
      <c r="F16" s="765">
        <v>0</v>
      </c>
      <c r="G16" s="487">
        <v>3923120</v>
      </c>
      <c r="H16" s="525">
        <v>12.555806098581025</v>
      </c>
      <c r="I16" s="795">
        <v>-1.8728382919842841</v>
      </c>
      <c r="J16" s="574">
        <v>19890</v>
      </c>
      <c r="K16" s="574">
        <v>554</v>
      </c>
      <c r="L16" s="574">
        <v>707336</v>
      </c>
      <c r="M16" s="574">
        <v>127343</v>
      </c>
      <c r="N16" s="574">
        <v>96979</v>
      </c>
      <c r="O16" s="574">
        <v>2694937</v>
      </c>
      <c r="P16" s="527">
        <v>276081</v>
      </c>
      <c r="Q16" s="434">
        <v>57724</v>
      </c>
      <c r="R16" s="525">
        <v>0.18474360999268213</v>
      </c>
      <c r="S16" s="765">
        <v>-1.5251288000272956</v>
      </c>
      <c r="T16" s="487">
        <v>3284377</v>
      </c>
      <c r="U16" s="525">
        <v>10.511531833499676</v>
      </c>
      <c r="V16" s="765">
        <v>-22.619053789605474</v>
      </c>
      <c r="W16" s="145"/>
      <c r="X16" s="153" t="s">
        <v>38</v>
      </c>
      <c r="Y16" s="181"/>
    </row>
    <row r="17" spans="1:25" ht="18" customHeight="1">
      <c r="A17" s="147"/>
      <c r="B17" s="148" t="s">
        <v>114</v>
      </c>
      <c r="C17" s="149"/>
      <c r="D17" s="428">
        <v>1035276</v>
      </c>
      <c r="E17" s="528">
        <v>15.172513854967455</v>
      </c>
      <c r="F17" s="761">
        <v>0</v>
      </c>
      <c r="G17" s="492">
        <v>1365413</v>
      </c>
      <c r="H17" s="528">
        <v>20.010845088896755</v>
      </c>
      <c r="I17" s="793">
        <v>14.408227527259047</v>
      </c>
      <c r="J17" s="570">
        <v>15221</v>
      </c>
      <c r="K17" s="570">
        <v>796</v>
      </c>
      <c r="L17" s="570">
        <v>268742</v>
      </c>
      <c r="M17" s="570">
        <v>59146</v>
      </c>
      <c r="N17" s="570">
        <v>61925</v>
      </c>
      <c r="O17" s="570">
        <v>839311</v>
      </c>
      <c r="P17" s="530">
        <v>120272</v>
      </c>
      <c r="Q17" s="428">
        <v>188755</v>
      </c>
      <c r="R17" s="528">
        <v>2.7663037225767639</v>
      </c>
      <c r="S17" s="761">
        <v>95.156120760959467</v>
      </c>
      <c r="T17" s="492">
        <v>873624</v>
      </c>
      <c r="U17" s="528">
        <v>12.803418840997075</v>
      </c>
      <c r="V17" s="761">
        <v>13.247345838248448</v>
      </c>
      <c r="W17" s="147"/>
      <c r="X17" s="148" t="s">
        <v>114</v>
      </c>
      <c r="Y17" s="149"/>
    </row>
    <row r="18" spans="1:25" ht="18" customHeight="1">
      <c r="A18" s="147"/>
      <c r="B18" s="148" t="s">
        <v>115</v>
      </c>
      <c r="C18" s="149"/>
      <c r="D18" s="428">
        <v>1105046</v>
      </c>
      <c r="E18" s="528">
        <v>22.624065311831608</v>
      </c>
      <c r="F18" s="761">
        <v>0</v>
      </c>
      <c r="G18" s="492">
        <v>650909</v>
      </c>
      <c r="H18" s="528">
        <v>13.326330060521462</v>
      </c>
      <c r="I18" s="793">
        <v>3.5259407704297487</v>
      </c>
      <c r="J18" s="570">
        <v>9617</v>
      </c>
      <c r="K18" s="570">
        <v>285</v>
      </c>
      <c r="L18" s="570">
        <v>110327</v>
      </c>
      <c r="M18" s="570">
        <v>17159</v>
      </c>
      <c r="N18" s="570">
        <v>9952</v>
      </c>
      <c r="O18" s="570">
        <v>465681</v>
      </c>
      <c r="P18" s="530">
        <v>37888</v>
      </c>
      <c r="Q18" s="428">
        <v>40392</v>
      </c>
      <c r="R18" s="528">
        <v>0.8269621772084621</v>
      </c>
      <c r="S18" s="761">
        <v>-17.555569162941644</v>
      </c>
      <c r="T18" s="492">
        <v>538138</v>
      </c>
      <c r="U18" s="528">
        <v>11.017522581664869</v>
      </c>
      <c r="V18" s="761">
        <v>-10.447497915692464</v>
      </c>
      <c r="W18" s="147"/>
      <c r="X18" s="148" t="s">
        <v>115</v>
      </c>
      <c r="Y18" s="149"/>
    </row>
    <row r="19" spans="1:25" ht="18" customHeight="1">
      <c r="A19" s="147"/>
      <c r="B19" s="148" t="s">
        <v>116</v>
      </c>
      <c r="C19" s="149"/>
      <c r="D19" s="428">
        <v>468928</v>
      </c>
      <c r="E19" s="528">
        <v>13.125454668103131</v>
      </c>
      <c r="F19" s="761">
        <v>0</v>
      </c>
      <c r="G19" s="492">
        <v>638654</v>
      </c>
      <c r="H19" s="528">
        <v>17.876143300469874</v>
      </c>
      <c r="I19" s="793">
        <v>-6.5683371565001636</v>
      </c>
      <c r="J19" s="570">
        <v>9650</v>
      </c>
      <c r="K19" s="570">
        <v>454</v>
      </c>
      <c r="L19" s="570">
        <v>154044</v>
      </c>
      <c r="M19" s="570">
        <v>25173</v>
      </c>
      <c r="N19" s="570">
        <v>15327</v>
      </c>
      <c r="O19" s="570">
        <v>371163</v>
      </c>
      <c r="P19" s="530">
        <v>62843</v>
      </c>
      <c r="Q19" s="428">
        <v>32739</v>
      </c>
      <c r="R19" s="528">
        <v>0.91637577704685669</v>
      </c>
      <c r="S19" s="761">
        <v>15.69777714952115</v>
      </c>
      <c r="T19" s="492">
        <v>614443</v>
      </c>
      <c r="U19" s="528">
        <v>17.198469152264938</v>
      </c>
      <c r="V19" s="761">
        <v>27.157795837446425</v>
      </c>
      <c r="W19" s="147"/>
      <c r="X19" s="148" t="s">
        <v>116</v>
      </c>
      <c r="Y19" s="149"/>
    </row>
    <row r="20" spans="1:25" ht="18" customHeight="1">
      <c r="A20" s="150"/>
      <c r="B20" s="151" t="s">
        <v>117</v>
      </c>
      <c r="C20" s="152"/>
      <c r="D20" s="431">
        <v>1670581</v>
      </c>
      <c r="E20" s="531">
        <v>21.240199690153503</v>
      </c>
      <c r="F20" s="763">
        <v>0</v>
      </c>
      <c r="G20" s="497">
        <v>1522678</v>
      </c>
      <c r="H20" s="531">
        <v>19.359722625723361</v>
      </c>
      <c r="I20" s="794">
        <v>3.8911116448151262</v>
      </c>
      <c r="J20" s="572">
        <v>17471</v>
      </c>
      <c r="K20" s="572">
        <v>901</v>
      </c>
      <c r="L20" s="572">
        <v>263410</v>
      </c>
      <c r="M20" s="572">
        <v>87459</v>
      </c>
      <c r="N20" s="572">
        <v>20969</v>
      </c>
      <c r="O20" s="572">
        <v>1011206</v>
      </c>
      <c r="P20" s="533">
        <v>121262</v>
      </c>
      <c r="Q20" s="431">
        <v>462</v>
      </c>
      <c r="R20" s="531">
        <v>5.873987706582871E-3</v>
      </c>
      <c r="S20" s="763">
        <v>-64.15826221877424</v>
      </c>
      <c r="T20" s="497">
        <v>945837</v>
      </c>
      <c r="U20" s="531">
        <v>12.025616689245071</v>
      </c>
      <c r="V20" s="763">
        <v>-14.751750549116771</v>
      </c>
      <c r="W20" s="150"/>
      <c r="X20" s="151" t="s">
        <v>117</v>
      </c>
      <c r="Y20" s="152"/>
    </row>
    <row r="21" spans="1:25" ht="18" customHeight="1">
      <c r="A21" s="170"/>
      <c r="B21" s="144" t="s">
        <v>118</v>
      </c>
      <c r="C21" s="146"/>
      <c r="D21" s="434">
        <v>1721851</v>
      </c>
      <c r="E21" s="525">
        <v>16.541326296865261</v>
      </c>
      <c r="F21" s="765">
        <v>0</v>
      </c>
      <c r="G21" s="487">
        <v>1253913</v>
      </c>
      <c r="H21" s="525">
        <v>12.04598079675954</v>
      </c>
      <c r="I21" s="795">
        <v>13.621375348975027</v>
      </c>
      <c r="J21" s="574">
        <v>19693</v>
      </c>
      <c r="K21" s="574">
        <v>1176</v>
      </c>
      <c r="L21" s="574">
        <v>305748</v>
      </c>
      <c r="M21" s="574">
        <v>46250</v>
      </c>
      <c r="N21" s="574">
        <v>29157</v>
      </c>
      <c r="O21" s="574">
        <v>772215</v>
      </c>
      <c r="P21" s="527">
        <v>79674</v>
      </c>
      <c r="Q21" s="434">
        <v>133297</v>
      </c>
      <c r="R21" s="525">
        <v>1.2805458610490972</v>
      </c>
      <c r="S21" s="765">
        <v>8.1938604892777711</v>
      </c>
      <c r="T21" s="487">
        <v>1207579</v>
      </c>
      <c r="U21" s="525">
        <v>11.600863412828554</v>
      </c>
      <c r="V21" s="765">
        <v>7.9216937458666239</v>
      </c>
      <c r="W21" s="145"/>
      <c r="X21" s="153" t="s">
        <v>118</v>
      </c>
      <c r="Y21" s="181"/>
    </row>
    <row r="22" spans="1:25" ht="18" customHeight="1">
      <c r="A22" s="147"/>
      <c r="B22" s="148" t="s">
        <v>119</v>
      </c>
      <c r="C22" s="149"/>
      <c r="D22" s="428">
        <v>1996004</v>
      </c>
      <c r="E22" s="528">
        <v>16.354475164558384</v>
      </c>
      <c r="F22" s="761">
        <v>0</v>
      </c>
      <c r="G22" s="492">
        <v>3532889</v>
      </c>
      <c r="H22" s="528">
        <v>28.947109028660012</v>
      </c>
      <c r="I22" s="793">
        <v>9.6372392270967975</v>
      </c>
      <c r="J22" s="570">
        <v>24180</v>
      </c>
      <c r="K22" s="570">
        <v>1185</v>
      </c>
      <c r="L22" s="570">
        <v>297465</v>
      </c>
      <c r="M22" s="570">
        <v>49004</v>
      </c>
      <c r="N22" s="570">
        <v>49938</v>
      </c>
      <c r="O22" s="570">
        <v>2397026</v>
      </c>
      <c r="P22" s="530">
        <v>714091</v>
      </c>
      <c r="Q22" s="428">
        <v>112461</v>
      </c>
      <c r="R22" s="528">
        <v>0.9214613956091271</v>
      </c>
      <c r="S22" s="761">
        <v>34.62901333588718</v>
      </c>
      <c r="T22" s="492">
        <v>2810900</v>
      </c>
      <c r="U22" s="528">
        <v>23.03141388497075</v>
      </c>
      <c r="V22" s="761">
        <v>22.989373795111927</v>
      </c>
      <c r="W22" s="147"/>
      <c r="X22" s="148" t="s">
        <v>119</v>
      </c>
      <c r="Y22" s="149"/>
    </row>
    <row r="23" spans="1:25" ht="18" customHeight="1">
      <c r="A23" s="147"/>
      <c r="B23" s="148" t="s">
        <v>120</v>
      </c>
      <c r="C23" s="149"/>
      <c r="D23" s="428">
        <v>1379008</v>
      </c>
      <c r="E23" s="528">
        <v>15.810002250533312</v>
      </c>
      <c r="F23" s="761">
        <v>0</v>
      </c>
      <c r="G23" s="492">
        <v>1592966</v>
      </c>
      <c r="H23" s="528">
        <v>18.262980377940554</v>
      </c>
      <c r="I23" s="793">
        <v>3.1041950646146361</v>
      </c>
      <c r="J23" s="570">
        <v>21212</v>
      </c>
      <c r="K23" s="570">
        <v>1307</v>
      </c>
      <c r="L23" s="570">
        <v>389920</v>
      </c>
      <c r="M23" s="570">
        <v>55456</v>
      </c>
      <c r="N23" s="570">
        <v>14546</v>
      </c>
      <c r="O23" s="570">
        <v>936534</v>
      </c>
      <c r="P23" s="530">
        <v>173991</v>
      </c>
      <c r="Q23" s="428">
        <v>76126</v>
      </c>
      <c r="R23" s="528">
        <v>0.87276667816582565</v>
      </c>
      <c r="S23" s="761">
        <v>-47.645541762662909</v>
      </c>
      <c r="T23" s="492">
        <v>2142294</v>
      </c>
      <c r="U23" s="528">
        <v>24.5608966454901</v>
      </c>
      <c r="V23" s="761">
        <v>10.516793719463092</v>
      </c>
      <c r="W23" s="147"/>
      <c r="X23" s="148" t="s">
        <v>120</v>
      </c>
      <c r="Y23" s="149"/>
    </row>
    <row r="24" spans="1:25" ht="18" customHeight="1">
      <c r="A24" s="147"/>
      <c r="B24" s="148" t="s">
        <v>121</v>
      </c>
      <c r="C24" s="149"/>
      <c r="D24" s="428">
        <v>1155668</v>
      </c>
      <c r="E24" s="528">
        <v>10.04988383223108</v>
      </c>
      <c r="F24" s="761">
        <v>0</v>
      </c>
      <c r="G24" s="492">
        <v>2017769</v>
      </c>
      <c r="H24" s="528">
        <v>17.546859522178579</v>
      </c>
      <c r="I24" s="793">
        <v>-8.5318128595059157</v>
      </c>
      <c r="J24" s="570">
        <v>37339</v>
      </c>
      <c r="K24" s="570">
        <v>2192</v>
      </c>
      <c r="L24" s="570">
        <v>446825</v>
      </c>
      <c r="M24" s="570">
        <v>53324</v>
      </c>
      <c r="N24" s="570">
        <v>108959</v>
      </c>
      <c r="O24" s="570">
        <v>1061605</v>
      </c>
      <c r="P24" s="530">
        <v>307525</v>
      </c>
      <c r="Q24" s="428">
        <v>136293</v>
      </c>
      <c r="R24" s="528">
        <v>1.1852269139114957</v>
      </c>
      <c r="S24" s="761">
        <v>1.8571385866315917</v>
      </c>
      <c r="T24" s="492">
        <v>3501674</v>
      </c>
      <c r="U24" s="528">
        <v>30.451147663813426</v>
      </c>
      <c r="V24" s="761">
        <v>16.196753820133111</v>
      </c>
      <c r="W24" s="147"/>
      <c r="X24" s="148" t="s">
        <v>121</v>
      </c>
      <c r="Y24" s="149"/>
    </row>
    <row r="25" spans="1:25" ht="18" customHeight="1">
      <c r="A25" s="150"/>
      <c r="B25" s="151" t="s">
        <v>122</v>
      </c>
      <c r="C25" s="152"/>
      <c r="D25" s="431">
        <v>1500146</v>
      </c>
      <c r="E25" s="531">
        <v>21.400616791344039</v>
      </c>
      <c r="F25" s="763">
        <v>0</v>
      </c>
      <c r="G25" s="497">
        <v>1678246</v>
      </c>
      <c r="H25" s="531">
        <v>23.941336061693974</v>
      </c>
      <c r="I25" s="794">
        <v>-4.2991223383174511</v>
      </c>
      <c r="J25" s="572">
        <v>33304</v>
      </c>
      <c r="K25" s="572">
        <v>657</v>
      </c>
      <c r="L25" s="572">
        <v>450550</v>
      </c>
      <c r="M25" s="572">
        <v>64855</v>
      </c>
      <c r="N25" s="572">
        <v>260562</v>
      </c>
      <c r="O25" s="572">
        <v>688982</v>
      </c>
      <c r="P25" s="533">
        <v>179336</v>
      </c>
      <c r="Q25" s="431">
        <v>35999</v>
      </c>
      <c r="R25" s="531">
        <v>0.51355055032749752</v>
      </c>
      <c r="S25" s="763">
        <v>-17.148446490218642</v>
      </c>
      <c r="T25" s="497">
        <v>698473</v>
      </c>
      <c r="U25" s="531">
        <v>9.9641988260478946</v>
      </c>
      <c r="V25" s="763">
        <v>9.6185566201338695</v>
      </c>
      <c r="W25" s="150"/>
      <c r="X25" s="151" t="s">
        <v>122</v>
      </c>
      <c r="Y25" s="152"/>
    </row>
    <row r="26" spans="1:25" ht="18" customHeight="1">
      <c r="A26" s="170"/>
      <c r="B26" s="144" t="s">
        <v>123</v>
      </c>
      <c r="C26" s="146"/>
      <c r="D26" s="434">
        <v>2544561</v>
      </c>
      <c r="E26" s="525">
        <v>13.252577446034085</v>
      </c>
      <c r="F26" s="765">
        <v>0</v>
      </c>
      <c r="G26" s="487">
        <v>2685767</v>
      </c>
      <c r="H26" s="525">
        <v>13.988006249212587</v>
      </c>
      <c r="I26" s="795">
        <v>-2.9393216944376084</v>
      </c>
      <c r="J26" s="574">
        <v>23059</v>
      </c>
      <c r="K26" s="574">
        <v>469</v>
      </c>
      <c r="L26" s="574">
        <v>471843</v>
      </c>
      <c r="M26" s="574">
        <v>150722</v>
      </c>
      <c r="N26" s="574">
        <v>131114</v>
      </c>
      <c r="O26" s="574">
        <v>1674793</v>
      </c>
      <c r="P26" s="527">
        <v>233767</v>
      </c>
      <c r="Q26" s="434">
        <v>189095</v>
      </c>
      <c r="R26" s="525">
        <v>0.98484419597636508</v>
      </c>
      <c r="S26" s="765">
        <v>-27.469218672087763</v>
      </c>
      <c r="T26" s="487">
        <v>2242158</v>
      </c>
      <c r="U26" s="525">
        <v>11.677602753970092</v>
      </c>
      <c r="V26" s="765">
        <v>-2.2538022204522776</v>
      </c>
      <c r="W26" s="145"/>
      <c r="X26" s="153" t="s">
        <v>123</v>
      </c>
      <c r="Y26" s="181"/>
    </row>
    <row r="27" spans="1:25" ht="18" customHeight="1">
      <c r="A27" s="147"/>
      <c r="B27" s="148" t="s">
        <v>124</v>
      </c>
      <c r="C27" s="149"/>
      <c r="D27" s="428">
        <v>6780243</v>
      </c>
      <c r="E27" s="528">
        <v>41.472937492614044</v>
      </c>
      <c r="F27" s="761">
        <v>0</v>
      </c>
      <c r="G27" s="492">
        <v>2067012</v>
      </c>
      <c r="H27" s="528">
        <v>12.643360934480246</v>
      </c>
      <c r="I27" s="793">
        <v>7.8064002311539396</v>
      </c>
      <c r="J27" s="570">
        <v>20345</v>
      </c>
      <c r="K27" s="570">
        <v>398</v>
      </c>
      <c r="L27" s="570">
        <v>351308</v>
      </c>
      <c r="M27" s="570">
        <v>47662</v>
      </c>
      <c r="N27" s="570">
        <v>72379</v>
      </c>
      <c r="O27" s="570">
        <v>1319285</v>
      </c>
      <c r="P27" s="530">
        <v>255635</v>
      </c>
      <c r="Q27" s="428">
        <v>190264</v>
      </c>
      <c r="R27" s="528">
        <v>1.163794126419174</v>
      </c>
      <c r="S27" s="761">
        <v>-18.74303334173247</v>
      </c>
      <c r="T27" s="492">
        <v>1979507</v>
      </c>
      <c r="U27" s="528">
        <v>12.108116195421308</v>
      </c>
      <c r="V27" s="761">
        <v>17.835863764483879</v>
      </c>
      <c r="W27" s="147"/>
      <c r="X27" s="148" t="s">
        <v>124</v>
      </c>
      <c r="Y27" s="149"/>
    </row>
    <row r="28" spans="1:25" ht="18" customHeight="1">
      <c r="A28" s="147"/>
      <c r="B28" s="148" t="s">
        <v>125</v>
      </c>
      <c r="C28" s="149"/>
      <c r="D28" s="428">
        <v>4693618</v>
      </c>
      <c r="E28" s="528">
        <v>24.006391314032374</v>
      </c>
      <c r="F28" s="761">
        <v>0</v>
      </c>
      <c r="G28" s="492">
        <v>3164694</v>
      </c>
      <c r="H28" s="528">
        <v>16.186422191403384</v>
      </c>
      <c r="I28" s="793">
        <v>8.639923213498605</v>
      </c>
      <c r="J28" s="570">
        <v>26702</v>
      </c>
      <c r="K28" s="570">
        <v>273</v>
      </c>
      <c r="L28" s="570">
        <v>418851</v>
      </c>
      <c r="M28" s="570">
        <v>67060</v>
      </c>
      <c r="N28" s="570">
        <v>49452</v>
      </c>
      <c r="O28" s="570">
        <v>2338634</v>
      </c>
      <c r="P28" s="530">
        <v>263722</v>
      </c>
      <c r="Q28" s="428">
        <v>188171</v>
      </c>
      <c r="R28" s="528">
        <v>0.96243594173040625</v>
      </c>
      <c r="S28" s="761">
        <v>-16.169113224778918</v>
      </c>
      <c r="T28" s="492">
        <v>2342649</v>
      </c>
      <c r="U28" s="528">
        <v>11.981918555243873</v>
      </c>
      <c r="V28" s="761">
        <v>-0.51355944727702652</v>
      </c>
      <c r="W28" s="147"/>
      <c r="X28" s="148" t="s">
        <v>125</v>
      </c>
      <c r="Y28" s="149"/>
    </row>
    <row r="29" spans="1:25" ht="18" customHeight="1">
      <c r="A29" s="147"/>
      <c r="B29" s="148" t="s">
        <v>126</v>
      </c>
      <c r="C29" s="149"/>
      <c r="D29" s="428">
        <v>343046</v>
      </c>
      <c r="E29" s="528">
        <v>3.6619927899372966</v>
      </c>
      <c r="F29" s="761">
        <v>0</v>
      </c>
      <c r="G29" s="492">
        <v>1751875</v>
      </c>
      <c r="H29" s="528">
        <v>18.701146839990557</v>
      </c>
      <c r="I29" s="793">
        <v>0.78992258988749497</v>
      </c>
      <c r="J29" s="570">
        <v>12338</v>
      </c>
      <c r="K29" s="570">
        <v>469</v>
      </c>
      <c r="L29" s="570">
        <v>190124</v>
      </c>
      <c r="M29" s="570">
        <v>57178</v>
      </c>
      <c r="N29" s="570">
        <v>56292</v>
      </c>
      <c r="O29" s="570">
        <v>1176016</v>
      </c>
      <c r="P29" s="530">
        <v>259458</v>
      </c>
      <c r="Q29" s="428">
        <v>44004</v>
      </c>
      <c r="R29" s="528">
        <v>0.46973971633075678</v>
      </c>
      <c r="S29" s="761">
        <v>-32.367090358575531</v>
      </c>
      <c r="T29" s="492">
        <v>1385964</v>
      </c>
      <c r="U29" s="528">
        <v>14.795071725403167</v>
      </c>
      <c r="V29" s="761">
        <v>-6.9503077567593703</v>
      </c>
      <c r="W29" s="147"/>
      <c r="X29" s="148" t="s">
        <v>126</v>
      </c>
      <c r="Y29" s="149"/>
    </row>
    <row r="30" spans="1:25" ht="18" customHeight="1">
      <c r="A30" s="150"/>
      <c r="B30" s="151" t="s">
        <v>127</v>
      </c>
      <c r="C30" s="152"/>
      <c r="D30" s="431">
        <v>883763</v>
      </c>
      <c r="E30" s="531">
        <v>8.1639754811824865</v>
      </c>
      <c r="F30" s="763">
        <v>0</v>
      </c>
      <c r="G30" s="497">
        <v>1223060</v>
      </c>
      <c r="H30" s="531">
        <v>11.298313973333407</v>
      </c>
      <c r="I30" s="794">
        <v>3.7779955622870767</v>
      </c>
      <c r="J30" s="572">
        <v>12554</v>
      </c>
      <c r="K30" s="572">
        <v>306</v>
      </c>
      <c r="L30" s="572">
        <v>215378</v>
      </c>
      <c r="M30" s="572">
        <v>63415</v>
      </c>
      <c r="N30" s="572">
        <v>38990</v>
      </c>
      <c r="O30" s="572">
        <v>738548</v>
      </c>
      <c r="P30" s="533">
        <v>153869</v>
      </c>
      <c r="Q30" s="431">
        <v>57447</v>
      </c>
      <c r="R30" s="531">
        <v>0.53068062304881547</v>
      </c>
      <c r="S30" s="763">
        <v>-5.1857597913812743</v>
      </c>
      <c r="T30" s="497">
        <v>1273017</v>
      </c>
      <c r="U30" s="531">
        <v>11.759803901191253</v>
      </c>
      <c r="V30" s="763">
        <v>18.531771304707316</v>
      </c>
      <c r="W30" s="150"/>
      <c r="X30" s="151" t="s">
        <v>127</v>
      </c>
      <c r="Y30" s="152"/>
    </row>
    <row r="31" spans="1:25" ht="18" customHeight="1">
      <c r="A31" s="170"/>
      <c r="B31" s="144" t="s">
        <v>128</v>
      </c>
      <c r="C31" s="146"/>
      <c r="D31" s="434">
        <v>1762947</v>
      </c>
      <c r="E31" s="525">
        <v>10.941594396493967</v>
      </c>
      <c r="F31" s="765">
        <v>0</v>
      </c>
      <c r="G31" s="487">
        <v>1843080</v>
      </c>
      <c r="H31" s="525">
        <v>11.43893367202196</v>
      </c>
      <c r="I31" s="795">
        <v>0.96285790820393069</v>
      </c>
      <c r="J31" s="574">
        <v>10848</v>
      </c>
      <c r="K31" s="574">
        <v>245</v>
      </c>
      <c r="L31" s="574">
        <v>507410</v>
      </c>
      <c r="M31" s="574">
        <v>84345</v>
      </c>
      <c r="N31" s="574">
        <v>86582</v>
      </c>
      <c r="O31" s="574">
        <v>993465</v>
      </c>
      <c r="P31" s="527">
        <v>160185</v>
      </c>
      <c r="Q31" s="434">
        <v>97320</v>
      </c>
      <c r="R31" s="525">
        <v>0.60400906361155093</v>
      </c>
      <c r="S31" s="765">
        <v>-2.5357529143131834</v>
      </c>
      <c r="T31" s="487">
        <v>1401674</v>
      </c>
      <c r="U31" s="525">
        <v>8.699381424462155</v>
      </c>
      <c r="V31" s="765">
        <v>-14.685015886155306</v>
      </c>
      <c r="W31" s="145"/>
      <c r="X31" s="144" t="s">
        <v>128</v>
      </c>
      <c r="Y31" s="146"/>
    </row>
    <row r="32" spans="1:25" ht="18" customHeight="1">
      <c r="A32" s="147"/>
      <c r="B32" s="148" t="s">
        <v>129</v>
      </c>
      <c r="C32" s="149"/>
      <c r="D32" s="428">
        <v>619060</v>
      </c>
      <c r="E32" s="528">
        <v>5.9524135755336633</v>
      </c>
      <c r="F32" s="761">
        <v>0</v>
      </c>
      <c r="G32" s="492">
        <v>1219859</v>
      </c>
      <c r="H32" s="528">
        <v>11.729243161950246</v>
      </c>
      <c r="I32" s="793">
        <v>-0.41512101777713917</v>
      </c>
      <c r="J32" s="570">
        <v>10762</v>
      </c>
      <c r="K32" s="570">
        <v>469</v>
      </c>
      <c r="L32" s="570">
        <v>323088</v>
      </c>
      <c r="M32" s="570">
        <v>81306</v>
      </c>
      <c r="N32" s="570">
        <v>35599</v>
      </c>
      <c r="O32" s="570">
        <v>715122</v>
      </c>
      <c r="P32" s="530">
        <v>53513</v>
      </c>
      <c r="Q32" s="428">
        <v>45819</v>
      </c>
      <c r="R32" s="528">
        <v>0.44056091108677176</v>
      </c>
      <c r="S32" s="761">
        <v>-12.825342465753424</v>
      </c>
      <c r="T32" s="492">
        <v>1512258</v>
      </c>
      <c r="U32" s="528">
        <v>14.540731187460644</v>
      </c>
      <c r="V32" s="761">
        <v>-27.344331038087752</v>
      </c>
      <c r="W32" s="147"/>
      <c r="X32" s="148" t="s">
        <v>129</v>
      </c>
      <c r="Y32" s="149"/>
    </row>
    <row r="33" spans="1:25" ht="18" customHeight="1">
      <c r="A33" s="147"/>
      <c r="B33" s="148" t="s">
        <v>130</v>
      </c>
      <c r="C33" s="149"/>
      <c r="D33" s="428">
        <v>925253</v>
      </c>
      <c r="E33" s="528">
        <v>4.8123882043325343</v>
      </c>
      <c r="F33" s="761">
        <v>0</v>
      </c>
      <c r="G33" s="492">
        <v>2179273</v>
      </c>
      <c r="H33" s="528">
        <v>11.334745933512647</v>
      </c>
      <c r="I33" s="793">
        <v>-1.2831134639941402</v>
      </c>
      <c r="J33" s="570">
        <v>17280</v>
      </c>
      <c r="K33" s="570">
        <v>566</v>
      </c>
      <c r="L33" s="570">
        <v>594435</v>
      </c>
      <c r="M33" s="570">
        <v>78884</v>
      </c>
      <c r="N33" s="570">
        <v>85594</v>
      </c>
      <c r="O33" s="570">
        <v>1198066</v>
      </c>
      <c r="P33" s="530">
        <v>204448</v>
      </c>
      <c r="Q33" s="428">
        <v>80218</v>
      </c>
      <c r="R33" s="528">
        <v>0.41722659313198368</v>
      </c>
      <c r="S33" s="761">
        <v>-61.601095224190665</v>
      </c>
      <c r="T33" s="492">
        <v>2324546</v>
      </c>
      <c r="U33" s="528">
        <v>12.090333941990327</v>
      </c>
      <c r="V33" s="761">
        <v>4.6432880165661299</v>
      </c>
      <c r="W33" s="147"/>
      <c r="X33" s="148" t="s">
        <v>130</v>
      </c>
      <c r="Y33" s="149"/>
    </row>
    <row r="34" spans="1:25" ht="18" customHeight="1">
      <c r="A34" s="147"/>
      <c r="B34" s="148" t="s">
        <v>131</v>
      </c>
      <c r="C34" s="149"/>
      <c r="D34" s="428">
        <v>95041</v>
      </c>
      <c r="E34" s="528">
        <v>5.4255662275756755</v>
      </c>
      <c r="F34" s="761">
        <v>0</v>
      </c>
      <c r="G34" s="492">
        <v>561547</v>
      </c>
      <c r="H34" s="528">
        <v>32.056801153149038</v>
      </c>
      <c r="I34" s="793">
        <v>13.877954951501987</v>
      </c>
      <c r="J34" s="570">
        <v>8919</v>
      </c>
      <c r="K34" s="570">
        <v>234</v>
      </c>
      <c r="L34" s="570">
        <v>81888</v>
      </c>
      <c r="M34" s="570">
        <v>12281</v>
      </c>
      <c r="N34" s="570">
        <v>6348</v>
      </c>
      <c r="O34" s="570">
        <v>379655</v>
      </c>
      <c r="P34" s="530">
        <v>72222</v>
      </c>
      <c r="Q34" s="428">
        <v>18553</v>
      </c>
      <c r="R34" s="528">
        <v>1.0591274315317758</v>
      </c>
      <c r="S34" s="761">
        <v>21.842779273658632</v>
      </c>
      <c r="T34" s="492">
        <v>190358</v>
      </c>
      <c r="U34" s="528">
        <v>10.866888352909275</v>
      </c>
      <c r="V34" s="761">
        <v>16.860761358683305</v>
      </c>
      <c r="W34" s="147"/>
      <c r="X34" s="148" t="s">
        <v>131</v>
      </c>
      <c r="Y34" s="149"/>
    </row>
    <row r="35" spans="1:25" ht="18" customHeight="1">
      <c r="A35" s="150"/>
      <c r="B35" s="151" t="s">
        <v>132</v>
      </c>
      <c r="C35" s="152"/>
      <c r="D35" s="431">
        <v>142406</v>
      </c>
      <c r="E35" s="531">
        <v>6.7823038858487283</v>
      </c>
      <c r="F35" s="763">
        <v>0</v>
      </c>
      <c r="G35" s="497">
        <v>578851</v>
      </c>
      <c r="H35" s="531">
        <v>27.568665552205822</v>
      </c>
      <c r="I35" s="794">
        <v>4.2726774893178563</v>
      </c>
      <c r="J35" s="572">
        <v>10350</v>
      </c>
      <c r="K35" s="572">
        <v>636</v>
      </c>
      <c r="L35" s="572">
        <v>80350</v>
      </c>
      <c r="M35" s="572">
        <v>23816</v>
      </c>
      <c r="N35" s="572">
        <v>6804</v>
      </c>
      <c r="O35" s="572">
        <v>317887</v>
      </c>
      <c r="P35" s="533">
        <v>139008</v>
      </c>
      <c r="Q35" s="431">
        <v>112453</v>
      </c>
      <c r="R35" s="531">
        <v>5.3557463791929205</v>
      </c>
      <c r="S35" s="763">
        <v>77.057878826048622</v>
      </c>
      <c r="T35" s="497">
        <v>440582</v>
      </c>
      <c r="U35" s="531">
        <v>20.983392628365408</v>
      </c>
      <c r="V35" s="763">
        <v>226.9916430405676</v>
      </c>
      <c r="W35" s="150"/>
      <c r="X35" s="151" t="s">
        <v>132</v>
      </c>
      <c r="Y35" s="152"/>
    </row>
    <row r="36" spans="1:25" ht="18" customHeight="1">
      <c r="A36" s="170"/>
      <c r="B36" s="144" t="s">
        <v>133</v>
      </c>
      <c r="C36" s="146"/>
      <c r="D36" s="434">
        <v>434802</v>
      </c>
      <c r="E36" s="525">
        <v>15.874143592432143</v>
      </c>
      <c r="F36" s="765">
        <v>0</v>
      </c>
      <c r="G36" s="487">
        <v>396803</v>
      </c>
      <c r="H36" s="525">
        <v>14.486841826642589</v>
      </c>
      <c r="I36" s="795">
        <v>2.2490497970753074</v>
      </c>
      <c r="J36" s="574">
        <v>7054</v>
      </c>
      <c r="K36" s="574">
        <v>249</v>
      </c>
      <c r="L36" s="574">
        <v>79403</v>
      </c>
      <c r="M36" s="574">
        <v>15477</v>
      </c>
      <c r="N36" s="574">
        <v>32625</v>
      </c>
      <c r="O36" s="574">
        <v>198517</v>
      </c>
      <c r="P36" s="527">
        <v>63478</v>
      </c>
      <c r="Q36" s="434">
        <v>20579</v>
      </c>
      <c r="R36" s="525">
        <v>0.75131669354938813</v>
      </c>
      <c r="S36" s="765">
        <v>-36.121802830891482</v>
      </c>
      <c r="T36" s="487">
        <v>971148</v>
      </c>
      <c r="U36" s="525">
        <v>35.455547126055741</v>
      </c>
      <c r="V36" s="765">
        <v>336.68690138945095</v>
      </c>
      <c r="W36" s="145"/>
      <c r="X36" s="153" t="s">
        <v>133</v>
      </c>
      <c r="Y36" s="181"/>
    </row>
    <row r="37" spans="1:25" ht="18" customHeight="1">
      <c r="A37" s="147"/>
      <c r="B37" s="148" t="s">
        <v>134</v>
      </c>
      <c r="C37" s="149"/>
      <c r="D37" s="428">
        <v>175555</v>
      </c>
      <c r="E37" s="528">
        <v>15.987698337891361</v>
      </c>
      <c r="F37" s="761">
        <v>0</v>
      </c>
      <c r="G37" s="492">
        <v>320094</v>
      </c>
      <c r="H37" s="528">
        <v>29.150786430286789</v>
      </c>
      <c r="I37" s="793">
        <v>0.14297468691046405</v>
      </c>
      <c r="J37" s="570">
        <v>6159</v>
      </c>
      <c r="K37" s="570">
        <v>119</v>
      </c>
      <c r="L37" s="570">
        <v>54372</v>
      </c>
      <c r="M37" s="570">
        <v>6894</v>
      </c>
      <c r="N37" s="570">
        <v>15793</v>
      </c>
      <c r="O37" s="570">
        <v>187400</v>
      </c>
      <c r="P37" s="530">
        <v>49357</v>
      </c>
      <c r="Q37" s="428">
        <v>9672</v>
      </c>
      <c r="R37" s="528">
        <v>0.88082377787066868</v>
      </c>
      <c r="S37" s="761">
        <v>339.83628922237381</v>
      </c>
      <c r="T37" s="492">
        <v>127032</v>
      </c>
      <c r="U37" s="528">
        <v>11.568735127219478</v>
      </c>
      <c r="V37" s="761">
        <v>18.68932719169571</v>
      </c>
      <c r="W37" s="147"/>
      <c r="X37" s="148" t="s">
        <v>134</v>
      </c>
      <c r="Y37" s="149"/>
    </row>
    <row r="38" spans="1:25" ht="18" customHeight="1">
      <c r="A38" s="147"/>
      <c r="B38" s="148" t="s">
        <v>135</v>
      </c>
      <c r="C38" s="149"/>
      <c r="D38" s="428">
        <v>698547</v>
      </c>
      <c r="E38" s="528">
        <v>22.369409544962853</v>
      </c>
      <c r="F38" s="761">
        <v>0</v>
      </c>
      <c r="G38" s="492">
        <v>685305</v>
      </c>
      <c r="H38" s="528">
        <v>21.945364031641059</v>
      </c>
      <c r="I38" s="793">
        <v>24.923210975225171</v>
      </c>
      <c r="J38" s="570">
        <v>20998</v>
      </c>
      <c r="K38" s="570">
        <v>353</v>
      </c>
      <c r="L38" s="570">
        <v>140151</v>
      </c>
      <c r="M38" s="570">
        <v>29794</v>
      </c>
      <c r="N38" s="570">
        <v>15048</v>
      </c>
      <c r="O38" s="570">
        <v>370449</v>
      </c>
      <c r="P38" s="530">
        <v>108512</v>
      </c>
      <c r="Q38" s="428">
        <v>39837</v>
      </c>
      <c r="R38" s="528">
        <v>1.2756910673765474</v>
      </c>
      <c r="S38" s="761">
        <v>-7.2522816166883963</v>
      </c>
      <c r="T38" s="492">
        <v>310057</v>
      </c>
      <c r="U38" s="528">
        <v>9.9288838335610148</v>
      </c>
      <c r="V38" s="761">
        <v>3.7743490193453373</v>
      </c>
      <c r="W38" s="147"/>
      <c r="X38" s="148" t="s">
        <v>135</v>
      </c>
      <c r="Y38" s="149"/>
    </row>
    <row r="39" spans="1:25" ht="18" customHeight="1">
      <c r="A39" s="147"/>
      <c r="B39" s="148" t="s">
        <v>136</v>
      </c>
      <c r="C39" s="149"/>
      <c r="D39" s="428">
        <v>1871885</v>
      </c>
      <c r="E39" s="528">
        <v>49.988249903195225</v>
      </c>
      <c r="F39" s="761">
        <v>0</v>
      </c>
      <c r="G39" s="492">
        <v>488415</v>
      </c>
      <c r="H39" s="528">
        <v>13.043008024782022</v>
      </c>
      <c r="I39" s="793">
        <v>31.370281210914911</v>
      </c>
      <c r="J39" s="570">
        <v>23995</v>
      </c>
      <c r="K39" s="570">
        <v>137</v>
      </c>
      <c r="L39" s="570">
        <v>90484</v>
      </c>
      <c r="M39" s="570">
        <v>40276</v>
      </c>
      <c r="N39" s="570">
        <v>31675</v>
      </c>
      <c r="O39" s="570">
        <v>251561</v>
      </c>
      <c r="P39" s="530">
        <v>50287</v>
      </c>
      <c r="Q39" s="428">
        <v>69400</v>
      </c>
      <c r="R39" s="528">
        <v>1.8533107232985726</v>
      </c>
      <c r="S39" s="761">
        <v>-7.6955816242385549</v>
      </c>
      <c r="T39" s="492">
        <v>214372</v>
      </c>
      <c r="U39" s="528">
        <v>5.7247539823481501</v>
      </c>
      <c r="V39" s="761">
        <v>3.4179663944193317</v>
      </c>
      <c r="W39" s="147"/>
      <c r="X39" s="148" t="s">
        <v>136</v>
      </c>
      <c r="Y39" s="149"/>
    </row>
    <row r="40" spans="1:25" ht="18" customHeight="1">
      <c r="A40" s="150"/>
      <c r="B40" s="151" t="s">
        <v>137</v>
      </c>
      <c r="C40" s="152"/>
      <c r="D40" s="431">
        <v>2020279</v>
      </c>
      <c r="E40" s="531">
        <v>41.406091962527334</v>
      </c>
      <c r="F40" s="763">
        <v>0</v>
      </c>
      <c r="G40" s="497">
        <v>773587</v>
      </c>
      <c r="H40" s="531">
        <v>15.854847010247411</v>
      </c>
      <c r="I40" s="794">
        <v>-3.7993431483860376</v>
      </c>
      <c r="J40" s="572">
        <v>36969</v>
      </c>
      <c r="K40" s="572">
        <v>890</v>
      </c>
      <c r="L40" s="572">
        <v>105542</v>
      </c>
      <c r="M40" s="572">
        <v>32002</v>
      </c>
      <c r="N40" s="572">
        <v>25698</v>
      </c>
      <c r="O40" s="572">
        <v>473746</v>
      </c>
      <c r="P40" s="533">
        <v>98740</v>
      </c>
      <c r="Q40" s="431">
        <v>45137</v>
      </c>
      <c r="R40" s="531">
        <v>0.92509340190765543</v>
      </c>
      <c r="S40" s="763">
        <v>-32.747779963049048</v>
      </c>
      <c r="T40" s="497">
        <v>518022</v>
      </c>
      <c r="U40" s="531">
        <v>10.616982392339045</v>
      </c>
      <c r="V40" s="763">
        <v>-6.2839547938786851</v>
      </c>
      <c r="W40" s="150"/>
      <c r="X40" s="151" t="s">
        <v>137</v>
      </c>
      <c r="Y40" s="152"/>
    </row>
    <row r="41" spans="1:25" ht="18" customHeight="1">
      <c r="A41" s="170"/>
      <c r="B41" s="144" t="s">
        <v>138</v>
      </c>
      <c r="C41" s="146"/>
      <c r="D41" s="434">
        <v>1407729</v>
      </c>
      <c r="E41" s="525">
        <v>37.02574968562822</v>
      </c>
      <c r="F41" s="765">
        <v>0</v>
      </c>
      <c r="G41" s="487">
        <v>492276</v>
      </c>
      <c r="H41" s="525">
        <v>12.947724989854096</v>
      </c>
      <c r="I41" s="795">
        <v>10.608409614840181</v>
      </c>
      <c r="J41" s="574">
        <v>21601</v>
      </c>
      <c r="K41" s="574">
        <v>510</v>
      </c>
      <c r="L41" s="574">
        <v>122374</v>
      </c>
      <c r="M41" s="574">
        <v>31771</v>
      </c>
      <c r="N41" s="574">
        <v>17700</v>
      </c>
      <c r="O41" s="574">
        <v>232808</v>
      </c>
      <c r="P41" s="527">
        <v>65512</v>
      </c>
      <c r="Q41" s="434">
        <v>46807</v>
      </c>
      <c r="R41" s="525">
        <v>1.2311064597910537</v>
      </c>
      <c r="S41" s="765">
        <v>0.4657651856621593</v>
      </c>
      <c r="T41" s="487">
        <v>352103</v>
      </c>
      <c r="U41" s="525">
        <v>9.2609284468521675</v>
      </c>
      <c r="V41" s="765">
        <v>36.603221651484347</v>
      </c>
      <c r="W41" s="145"/>
      <c r="X41" s="153" t="s">
        <v>138</v>
      </c>
      <c r="Y41" s="181"/>
    </row>
    <row r="42" spans="1:25" ht="18" customHeight="1">
      <c r="A42" s="147"/>
      <c r="B42" s="148" t="s">
        <v>139</v>
      </c>
      <c r="C42" s="149"/>
      <c r="D42" s="428">
        <v>2192689</v>
      </c>
      <c r="E42" s="528">
        <v>22.627092154859781</v>
      </c>
      <c r="F42" s="761">
        <v>0</v>
      </c>
      <c r="G42" s="492">
        <v>1894310</v>
      </c>
      <c r="H42" s="528">
        <v>19.548019322335467</v>
      </c>
      <c r="I42" s="793">
        <v>5.1311010042428498</v>
      </c>
      <c r="J42" s="570">
        <v>49815</v>
      </c>
      <c r="K42" s="570">
        <v>325</v>
      </c>
      <c r="L42" s="570">
        <v>360926</v>
      </c>
      <c r="M42" s="570">
        <v>222842</v>
      </c>
      <c r="N42" s="570">
        <v>108995</v>
      </c>
      <c r="O42" s="570">
        <v>763570</v>
      </c>
      <c r="P42" s="530">
        <v>387837</v>
      </c>
      <c r="Q42" s="428">
        <v>71927</v>
      </c>
      <c r="R42" s="528">
        <v>0.74223880241228901</v>
      </c>
      <c r="S42" s="761">
        <v>-34.020401049406495</v>
      </c>
      <c r="T42" s="492">
        <v>819446</v>
      </c>
      <c r="U42" s="528">
        <v>8.4561377185415854</v>
      </c>
      <c r="V42" s="761">
        <v>28.962128747151475</v>
      </c>
      <c r="W42" s="147"/>
      <c r="X42" s="148" t="s">
        <v>139</v>
      </c>
      <c r="Y42" s="149"/>
    </row>
    <row r="43" spans="1:25" ht="18" customHeight="1">
      <c r="A43" s="147"/>
      <c r="B43" s="148" t="s">
        <v>39</v>
      </c>
      <c r="C43" s="149"/>
      <c r="D43" s="428">
        <v>1335116</v>
      </c>
      <c r="E43" s="528">
        <v>7.2695906067843836</v>
      </c>
      <c r="F43" s="761">
        <v>0</v>
      </c>
      <c r="G43" s="492">
        <v>2587898</v>
      </c>
      <c r="H43" s="528">
        <v>14.090879737877527</v>
      </c>
      <c r="I43" s="793">
        <v>4.6294705289454603</v>
      </c>
      <c r="J43" s="570">
        <v>13409</v>
      </c>
      <c r="K43" s="570">
        <v>588</v>
      </c>
      <c r="L43" s="570">
        <v>503442</v>
      </c>
      <c r="M43" s="570">
        <v>87576</v>
      </c>
      <c r="N43" s="570">
        <v>215880</v>
      </c>
      <c r="O43" s="570">
        <v>1626418</v>
      </c>
      <c r="P43" s="530">
        <v>140585</v>
      </c>
      <c r="Q43" s="428">
        <v>81444</v>
      </c>
      <c r="R43" s="528">
        <v>0.44345550302666387</v>
      </c>
      <c r="S43" s="761">
        <v>128.74957869902258</v>
      </c>
      <c r="T43" s="492">
        <v>2037571</v>
      </c>
      <c r="U43" s="528">
        <v>11.094397042845912</v>
      </c>
      <c r="V43" s="761">
        <v>1.7575094425181246</v>
      </c>
      <c r="W43" s="147"/>
      <c r="X43" s="148" t="s">
        <v>39</v>
      </c>
      <c r="Y43" s="149"/>
    </row>
    <row r="44" spans="1:25" ht="18" customHeight="1">
      <c r="A44" s="147"/>
      <c r="B44" s="148" t="s">
        <v>140</v>
      </c>
      <c r="C44" s="149"/>
      <c r="D44" s="428">
        <v>688750</v>
      </c>
      <c r="E44" s="528">
        <v>23.078046855052776</v>
      </c>
      <c r="F44" s="761">
        <v>0</v>
      </c>
      <c r="G44" s="492">
        <v>735622</v>
      </c>
      <c r="H44" s="528">
        <v>24.648593805600921</v>
      </c>
      <c r="I44" s="793">
        <v>28.995161949318831</v>
      </c>
      <c r="J44" s="570">
        <v>25548</v>
      </c>
      <c r="K44" s="570">
        <v>365</v>
      </c>
      <c r="L44" s="570">
        <v>150904</v>
      </c>
      <c r="M44" s="570">
        <v>17405</v>
      </c>
      <c r="N44" s="570">
        <v>93880</v>
      </c>
      <c r="O44" s="570">
        <v>332434</v>
      </c>
      <c r="P44" s="530">
        <v>115086</v>
      </c>
      <c r="Q44" s="428">
        <v>34216</v>
      </c>
      <c r="R44" s="528">
        <v>1.1464805098983459</v>
      </c>
      <c r="S44" s="761">
        <v>-12.847682119205297</v>
      </c>
      <c r="T44" s="492">
        <v>352507</v>
      </c>
      <c r="U44" s="528">
        <v>11.811503539359839</v>
      </c>
      <c r="V44" s="761">
        <v>31.973194062260159</v>
      </c>
      <c r="W44" s="147"/>
      <c r="X44" s="148" t="s">
        <v>140</v>
      </c>
      <c r="Y44" s="149"/>
    </row>
    <row r="45" spans="1:25" ht="18" customHeight="1">
      <c r="A45" s="150"/>
      <c r="B45" s="151" t="s">
        <v>141</v>
      </c>
      <c r="C45" s="152"/>
      <c r="D45" s="431">
        <v>1355823</v>
      </c>
      <c r="E45" s="531">
        <v>15.543461052069713</v>
      </c>
      <c r="F45" s="763">
        <v>0</v>
      </c>
      <c r="G45" s="497">
        <v>1812352</v>
      </c>
      <c r="H45" s="531">
        <v>20.777212604182587</v>
      </c>
      <c r="I45" s="794">
        <v>6.6148363497746345</v>
      </c>
      <c r="J45" s="572">
        <v>86758</v>
      </c>
      <c r="K45" s="572">
        <v>961</v>
      </c>
      <c r="L45" s="572">
        <v>264513</v>
      </c>
      <c r="M45" s="572">
        <v>74664</v>
      </c>
      <c r="N45" s="572">
        <v>94030</v>
      </c>
      <c r="O45" s="572">
        <v>1005276</v>
      </c>
      <c r="P45" s="533">
        <v>286150</v>
      </c>
      <c r="Q45" s="431">
        <v>140241</v>
      </c>
      <c r="R45" s="531">
        <v>1.6077544940625055</v>
      </c>
      <c r="S45" s="763">
        <v>22.498340379441672</v>
      </c>
      <c r="T45" s="497">
        <v>1136377</v>
      </c>
      <c r="U45" s="531">
        <v>13.027682551459758</v>
      </c>
      <c r="V45" s="763">
        <v>12.530623723805205</v>
      </c>
      <c r="W45" s="150"/>
      <c r="X45" s="151" t="s">
        <v>141</v>
      </c>
      <c r="Y45" s="152"/>
    </row>
    <row r="46" spans="1:25" ht="18" customHeight="1" thickBot="1">
      <c r="A46" s="171"/>
      <c r="B46" s="172" t="s">
        <v>142</v>
      </c>
      <c r="C46" s="173"/>
      <c r="D46" s="434">
        <v>259019</v>
      </c>
      <c r="E46" s="501">
        <v>7.6338777843926655</v>
      </c>
      <c r="F46" s="767">
        <v>0</v>
      </c>
      <c r="G46" s="577">
        <v>963107</v>
      </c>
      <c r="H46" s="501">
        <v>28.384949101390504</v>
      </c>
      <c r="I46" s="796">
        <v>18.452418288595762</v>
      </c>
      <c r="J46" s="578">
        <v>29200</v>
      </c>
      <c r="K46" s="578">
        <v>861</v>
      </c>
      <c r="L46" s="578">
        <v>162407</v>
      </c>
      <c r="M46" s="578">
        <v>81312</v>
      </c>
      <c r="N46" s="578">
        <v>31857</v>
      </c>
      <c r="O46" s="578">
        <v>610612</v>
      </c>
      <c r="P46" s="576">
        <v>46858</v>
      </c>
      <c r="Q46" s="439">
        <v>47083</v>
      </c>
      <c r="R46" s="501">
        <v>1.387642866826603</v>
      </c>
      <c r="S46" s="767">
        <v>47.850525985241013</v>
      </c>
      <c r="T46" s="577">
        <v>618671</v>
      </c>
      <c r="U46" s="501">
        <v>18.233638469563989</v>
      </c>
      <c r="V46" s="767">
        <v>35.013497618003228</v>
      </c>
      <c r="W46" s="171"/>
      <c r="X46" s="172" t="s">
        <v>142</v>
      </c>
      <c r="Y46" s="173"/>
    </row>
    <row r="47" spans="1:25" ht="18" customHeight="1">
      <c r="A47" s="154"/>
      <c r="B47" s="155" t="s">
        <v>143</v>
      </c>
      <c r="C47" s="156"/>
      <c r="D47" s="442">
        <v>84233098</v>
      </c>
      <c r="E47" s="504">
        <v>11.977258889906485</v>
      </c>
      <c r="F47" s="769">
        <v>0</v>
      </c>
      <c r="G47" s="506">
        <v>80537583</v>
      </c>
      <c r="H47" s="504">
        <v>11.451786825629178</v>
      </c>
      <c r="I47" s="1716">
        <v>9.4746313269305293</v>
      </c>
      <c r="J47" s="506">
        <v>738891</v>
      </c>
      <c r="K47" s="506">
        <v>13472</v>
      </c>
      <c r="L47" s="506">
        <v>13227291</v>
      </c>
      <c r="M47" s="506">
        <v>3244436</v>
      </c>
      <c r="N47" s="506">
        <v>2109650</v>
      </c>
      <c r="O47" s="506">
        <v>53188417</v>
      </c>
      <c r="P47" s="507">
        <v>8015426</v>
      </c>
      <c r="Q47" s="442">
        <v>6907576</v>
      </c>
      <c r="R47" s="504">
        <v>0.98220091648184038</v>
      </c>
      <c r="S47" s="769">
        <v>1.3560356616719196</v>
      </c>
      <c r="T47" s="506">
        <v>53209689</v>
      </c>
      <c r="U47" s="504">
        <v>7.5659833929461948</v>
      </c>
      <c r="V47" s="798">
        <v>-8.9862080201562264</v>
      </c>
      <c r="W47" s="154"/>
      <c r="X47" s="155" t="s">
        <v>143</v>
      </c>
      <c r="Y47" s="156"/>
    </row>
    <row r="48" spans="1:25" ht="18" customHeight="1" thickBot="1">
      <c r="A48" s="157"/>
      <c r="B48" s="158" t="s">
        <v>144</v>
      </c>
      <c r="C48" s="159"/>
      <c r="D48" s="445">
        <v>43262640</v>
      </c>
      <c r="E48" s="509">
        <v>16.612810104193098</v>
      </c>
      <c r="F48" s="771">
        <v>0</v>
      </c>
      <c r="G48" s="511">
        <v>42678224</v>
      </c>
      <c r="H48" s="509">
        <v>16.388394949920215</v>
      </c>
      <c r="I48" s="1717">
        <v>4.4546116525289738</v>
      </c>
      <c r="J48" s="511">
        <v>662350</v>
      </c>
      <c r="K48" s="511">
        <v>18376</v>
      </c>
      <c r="L48" s="511">
        <v>7956224</v>
      </c>
      <c r="M48" s="511">
        <v>1764508</v>
      </c>
      <c r="N48" s="511">
        <v>1823670</v>
      </c>
      <c r="O48" s="511">
        <v>25447985</v>
      </c>
      <c r="P48" s="512">
        <v>5005111</v>
      </c>
      <c r="Q48" s="445">
        <v>2386211</v>
      </c>
      <c r="R48" s="509">
        <v>0.91630261610333341</v>
      </c>
      <c r="S48" s="771">
        <v>-7.7329286211429897</v>
      </c>
      <c r="T48" s="511">
        <v>35882981</v>
      </c>
      <c r="U48" s="509">
        <v>13.77902849491776</v>
      </c>
      <c r="V48" s="800">
        <v>8.3652863068672314</v>
      </c>
      <c r="W48" s="157"/>
      <c r="X48" s="158" t="s">
        <v>144</v>
      </c>
      <c r="Y48" s="159"/>
    </row>
    <row r="49" spans="1:25" ht="18" customHeight="1" thickTop="1" thickBot="1">
      <c r="A49" s="160"/>
      <c r="B49" s="161" t="s">
        <v>145</v>
      </c>
      <c r="C49" s="162"/>
      <c r="D49" s="514">
        <v>127495738</v>
      </c>
      <c r="E49" s="515">
        <v>13.229917632054551</v>
      </c>
      <c r="F49" s="773">
        <v>0</v>
      </c>
      <c r="G49" s="517">
        <v>123215807</v>
      </c>
      <c r="H49" s="515">
        <v>12.785799769849017</v>
      </c>
      <c r="I49" s="1718">
        <v>7.6821224290040249</v>
      </c>
      <c r="J49" s="517">
        <v>1401241</v>
      </c>
      <c r="K49" s="517">
        <v>31848</v>
      </c>
      <c r="L49" s="517">
        <v>21183515</v>
      </c>
      <c r="M49" s="517">
        <v>5008944</v>
      </c>
      <c r="N49" s="517">
        <v>3933320</v>
      </c>
      <c r="O49" s="517">
        <v>78636402</v>
      </c>
      <c r="P49" s="518">
        <v>13020537</v>
      </c>
      <c r="Q49" s="514">
        <v>9293787</v>
      </c>
      <c r="R49" s="515">
        <v>0.96439330779715449</v>
      </c>
      <c r="S49" s="773">
        <v>-1.1442280691304236</v>
      </c>
      <c r="T49" s="517">
        <v>89092670</v>
      </c>
      <c r="U49" s="515">
        <v>9.2449261772171365</v>
      </c>
      <c r="V49" s="802">
        <v>-2.7120987949831132</v>
      </c>
      <c r="W49" s="160"/>
      <c r="X49" s="161" t="s">
        <v>145</v>
      </c>
      <c r="Y49" s="162"/>
    </row>
    <row r="50" spans="1:25" ht="18" customHeight="1" thickTop="1" thickBot="1">
      <c r="A50" s="160"/>
      <c r="B50" s="161" t="s">
        <v>43</v>
      </c>
      <c r="C50" s="162"/>
      <c r="D50" s="803">
        <v>7977441</v>
      </c>
      <c r="E50" s="515">
        <v>19.415472524134749</v>
      </c>
      <c r="F50" s="773">
        <v>0</v>
      </c>
      <c r="G50" s="517">
        <v>8458594</v>
      </c>
      <c r="H50" s="515">
        <v>20.586501285288232</v>
      </c>
      <c r="I50" s="1718">
        <v>11.39242740082352</v>
      </c>
      <c r="J50" s="517">
        <v>96394</v>
      </c>
      <c r="K50" s="517">
        <v>792</v>
      </c>
      <c r="L50" s="517">
        <v>2778587</v>
      </c>
      <c r="M50" s="517">
        <v>267303</v>
      </c>
      <c r="N50" s="517">
        <v>54671</v>
      </c>
      <c r="O50" s="517">
        <v>4470537</v>
      </c>
      <c r="P50" s="518">
        <v>790310</v>
      </c>
      <c r="Q50" s="514">
        <v>2998249</v>
      </c>
      <c r="R50" s="515">
        <v>7.2971296284127316</v>
      </c>
      <c r="S50" s="773">
        <v>-7.0773416161311244</v>
      </c>
      <c r="T50" s="517">
        <v>2933803</v>
      </c>
      <c r="U50" s="515">
        <v>7.1402811425022259</v>
      </c>
      <c r="V50" s="802">
        <v>1.0696393838403115</v>
      </c>
      <c r="W50" s="160"/>
      <c r="X50" s="161" t="s">
        <v>43</v>
      </c>
      <c r="Y50" s="162"/>
    </row>
    <row r="51" spans="1:25" ht="17.25" customHeight="1" thickTop="1" thickBot="1">
      <c r="A51" s="163"/>
      <c r="B51" s="164" t="s">
        <v>146</v>
      </c>
      <c r="C51" s="165"/>
      <c r="D51" s="448">
        <v>135473179</v>
      </c>
      <c r="E51" s="520">
        <v>13.482860845572839</v>
      </c>
      <c r="F51" s="775">
        <v>0</v>
      </c>
      <c r="G51" s="522">
        <v>131674401</v>
      </c>
      <c r="H51" s="520">
        <v>13.104790473745043</v>
      </c>
      <c r="I51" s="1719">
        <v>7.9130227979478178</v>
      </c>
      <c r="J51" s="522">
        <v>1497635</v>
      </c>
      <c r="K51" s="522">
        <v>32640</v>
      </c>
      <c r="L51" s="522">
        <v>23962102</v>
      </c>
      <c r="M51" s="522">
        <v>5276247</v>
      </c>
      <c r="N51" s="522">
        <v>3987991</v>
      </c>
      <c r="O51" s="522">
        <v>83106939</v>
      </c>
      <c r="P51" s="523">
        <v>13810847</v>
      </c>
      <c r="Q51" s="448">
        <v>12292036</v>
      </c>
      <c r="R51" s="520">
        <v>1.2233551476397537</v>
      </c>
      <c r="S51" s="775">
        <v>-2.66021442723124</v>
      </c>
      <c r="T51" s="522">
        <v>92026473</v>
      </c>
      <c r="U51" s="520">
        <v>9.1588618405999469</v>
      </c>
      <c r="V51" s="805">
        <v>-2.5959095022363896</v>
      </c>
      <c r="W51" s="163"/>
      <c r="X51" s="164" t="s">
        <v>146</v>
      </c>
      <c r="Y51" s="165"/>
    </row>
  </sheetData>
  <mergeCells count="27">
    <mergeCell ref="U4:U5"/>
    <mergeCell ref="K4:K5"/>
    <mergeCell ref="L4:L5"/>
    <mergeCell ref="N4:N5"/>
    <mergeCell ref="P4:P5"/>
    <mergeCell ref="G2:P3"/>
    <mergeCell ref="G4:G5"/>
    <mergeCell ref="R1:S1"/>
    <mergeCell ref="R4:R5"/>
    <mergeCell ref="S4:S5"/>
    <mergeCell ref="M4:M5"/>
    <mergeCell ref="V1:Y1"/>
    <mergeCell ref="A2:C5"/>
    <mergeCell ref="D4:D5"/>
    <mergeCell ref="Q2:S3"/>
    <mergeCell ref="Q4:Q5"/>
    <mergeCell ref="O4:O5"/>
    <mergeCell ref="D2:F3"/>
    <mergeCell ref="E4:E5"/>
    <mergeCell ref="F4:F5"/>
    <mergeCell ref="W2:Y5"/>
    <mergeCell ref="T2:V3"/>
    <mergeCell ref="V4:V5"/>
    <mergeCell ref="T4:T5"/>
    <mergeCell ref="H4:H5"/>
    <mergeCell ref="I4:I5"/>
    <mergeCell ref="J4:J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Y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O62" sqref="O62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6" width="11.6328125" style="113" bestFit="1" customWidth="1"/>
    <col min="7" max="7" width="7" style="113" bestFit="1" customWidth="1"/>
    <col min="8" max="8" width="8.1796875" style="113" bestFit="1" customWidth="1"/>
    <col min="9" max="9" width="9.1796875" style="113" bestFit="1" customWidth="1"/>
    <col min="10" max="10" width="7" style="113" bestFit="1" customWidth="1"/>
    <col min="11" max="11" width="8.1796875" style="113" bestFit="1" customWidth="1"/>
    <col min="12" max="12" width="10.453125" style="113" bestFit="1" customWidth="1"/>
    <col min="13" max="13" width="6.453125" style="113" bestFit="1" customWidth="1"/>
    <col min="14" max="14" width="8.1796875" style="113" bestFit="1" customWidth="1"/>
    <col min="15" max="15" width="11.6328125" style="113" bestFit="1" customWidth="1"/>
    <col min="16" max="16" width="6.453125" style="113" bestFit="1" customWidth="1"/>
    <col min="17" max="17" width="8.1796875" style="113" bestFit="1" customWidth="1"/>
    <col min="18" max="20" width="6.453125" style="113" bestFit="1" customWidth="1"/>
    <col min="21" max="21" width="12.7265625" style="113" customWidth="1"/>
    <col min="22" max="22" width="8.1796875" style="262" bestFit="1" customWidth="1"/>
    <col min="23" max="23" width="1.6328125" style="113" customWidth="1"/>
    <col min="24" max="24" width="10.6328125" style="113" customWidth="1"/>
    <col min="25" max="25" width="1.6328125" style="113" customWidth="1"/>
    <col min="26" max="16384" width="9" style="113"/>
  </cols>
  <sheetData>
    <row r="1" spans="1:25" ht="20.25" customHeight="1" thickBot="1">
      <c r="B1" s="123"/>
      <c r="M1" s="2111"/>
      <c r="N1" s="2111"/>
      <c r="S1" s="2111"/>
      <c r="T1" s="2111"/>
      <c r="W1" s="1996"/>
      <c r="X1" s="1996"/>
      <c r="Y1" s="1996"/>
    </row>
    <row r="2" spans="1:25" ht="15" customHeight="1">
      <c r="A2" s="1879" t="s">
        <v>104</v>
      </c>
      <c r="B2" s="1880"/>
      <c r="C2" s="1881"/>
      <c r="D2" s="1879" t="s">
        <v>105</v>
      </c>
      <c r="E2" s="1881"/>
      <c r="F2" s="1880" t="s">
        <v>454</v>
      </c>
      <c r="G2" s="1880"/>
      <c r="H2" s="1880"/>
      <c r="I2" s="1879" t="s">
        <v>455</v>
      </c>
      <c r="J2" s="1880"/>
      <c r="K2" s="1881"/>
      <c r="L2" s="2093" t="s">
        <v>456</v>
      </c>
      <c r="M2" s="2085"/>
      <c r="N2" s="2092"/>
      <c r="O2" s="1879" t="s">
        <v>457</v>
      </c>
      <c r="P2" s="1880"/>
      <c r="Q2" s="1881"/>
      <c r="R2" s="2117" t="s">
        <v>430</v>
      </c>
      <c r="S2" s="2118"/>
      <c r="T2" s="2104"/>
      <c r="U2" s="1879" t="s">
        <v>288</v>
      </c>
      <c r="V2" s="1881"/>
      <c r="W2" s="1879" t="s">
        <v>104</v>
      </c>
      <c r="X2" s="1880"/>
      <c r="Y2" s="1881"/>
    </row>
    <row r="3" spans="1:25" ht="15" customHeight="1">
      <c r="A3" s="1915"/>
      <c r="B3" s="1916"/>
      <c r="C3" s="1917"/>
      <c r="D3" s="2010"/>
      <c r="E3" s="2011"/>
      <c r="F3" s="2019"/>
      <c r="G3" s="2019"/>
      <c r="H3" s="2019"/>
      <c r="I3" s="2010"/>
      <c r="J3" s="2019"/>
      <c r="K3" s="2011"/>
      <c r="L3" s="2095"/>
      <c r="M3" s="2088"/>
      <c r="N3" s="2094"/>
      <c r="O3" s="2010"/>
      <c r="P3" s="2019"/>
      <c r="Q3" s="2011"/>
      <c r="R3" s="2119"/>
      <c r="S3" s="2120"/>
      <c r="T3" s="2105"/>
      <c r="U3" s="2010"/>
      <c r="V3" s="2011"/>
      <c r="W3" s="1915"/>
      <c r="X3" s="1916"/>
      <c r="Y3" s="1917"/>
    </row>
    <row r="4" spans="1:25" ht="15" customHeight="1">
      <c r="A4" s="1915"/>
      <c r="B4" s="1916"/>
      <c r="C4" s="1917"/>
      <c r="D4" s="2115" t="s">
        <v>429</v>
      </c>
      <c r="E4" s="2121" t="s">
        <v>326</v>
      </c>
      <c r="F4" s="2101" t="s">
        <v>245</v>
      </c>
      <c r="G4" s="2103" t="s">
        <v>209</v>
      </c>
      <c r="H4" s="2099" t="s">
        <v>306</v>
      </c>
      <c r="I4" s="2041" t="s">
        <v>245</v>
      </c>
      <c r="J4" s="2103" t="s">
        <v>209</v>
      </c>
      <c r="K4" s="2123" t="s">
        <v>306</v>
      </c>
      <c r="L4" s="2101" t="s">
        <v>245</v>
      </c>
      <c r="M4" s="2024" t="s">
        <v>209</v>
      </c>
      <c r="N4" s="2112" t="s">
        <v>306</v>
      </c>
      <c r="O4" s="2041" t="s">
        <v>245</v>
      </c>
      <c r="P4" s="2024" t="s">
        <v>209</v>
      </c>
      <c r="Q4" s="2029" t="s">
        <v>306</v>
      </c>
      <c r="R4" s="2045" t="s">
        <v>245</v>
      </c>
      <c r="S4" s="2024" t="s">
        <v>209</v>
      </c>
      <c r="T4" s="2112" t="s">
        <v>306</v>
      </c>
      <c r="U4" s="2041" t="s">
        <v>245</v>
      </c>
      <c r="V4" s="2125" t="s">
        <v>306</v>
      </c>
      <c r="W4" s="1915"/>
      <c r="X4" s="1916"/>
      <c r="Y4" s="1917"/>
    </row>
    <row r="5" spans="1:25" ht="18" customHeight="1" thickBot="1">
      <c r="A5" s="1882"/>
      <c r="B5" s="1883"/>
      <c r="C5" s="1884"/>
      <c r="D5" s="2116"/>
      <c r="E5" s="2122"/>
      <c r="F5" s="2102"/>
      <c r="G5" s="1928"/>
      <c r="H5" s="2100"/>
      <c r="I5" s="2042"/>
      <c r="J5" s="1928"/>
      <c r="K5" s="2124"/>
      <c r="L5" s="2102"/>
      <c r="M5" s="1932"/>
      <c r="N5" s="2113"/>
      <c r="O5" s="2042"/>
      <c r="P5" s="1932"/>
      <c r="Q5" s="2030"/>
      <c r="R5" s="2046"/>
      <c r="S5" s="1932"/>
      <c r="T5" s="2113"/>
      <c r="U5" s="2042"/>
      <c r="V5" s="2126"/>
      <c r="W5" s="1882"/>
      <c r="X5" s="1883"/>
      <c r="Y5" s="1884"/>
    </row>
    <row r="6" spans="1:25" ht="18" customHeight="1">
      <c r="A6" s="167"/>
      <c r="B6" s="168" t="s">
        <v>106</v>
      </c>
      <c r="C6" s="169"/>
      <c r="D6" s="425">
        <v>1884054</v>
      </c>
      <c r="E6" s="563">
        <v>6789045</v>
      </c>
      <c r="F6" s="566">
        <v>10006782</v>
      </c>
      <c r="G6" s="564">
        <v>5.5119150761674636</v>
      </c>
      <c r="H6" s="791">
        <v>37.849633864663623</v>
      </c>
      <c r="I6" s="425">
        <v>0</v>
      </c>
      <c r="J6" s="564">
        <v>0</v>
      </c>
      <c r="K6" s="758">
        <v>0</v>
      </c>
      <c r="L6" s="566">
        <v>7275266</v>
      </c>
      <c r="M6" s="564">
        <v>4.0073470520821335</v>
      </c>
      <c r="N6" s="791">
        <v>2.8876938796434772</v>
      </c>
      <c r="O6" s="425">
        <v>14480736</v>
      </c>
      <c r="P6" s="564">
        <v>7.9762492150224649</v>
      </c>
      <c r="Q6" s="758">
        <v>-5.8703800907771635</v>
      </c>
      <c r="R6" s="566">
        <v>0</v>
      </c>
      <c r="S6" s="777">
        <v>0</v>
      </c>
      <c r="T6" s="806">
        <v>0</v>
      </c>
      <c r="U6" s="759">
        <v>181548189</v>
      </c>
      <c r="V6" s="758">
        <v>1.1413307176455405</v>
      </c>
      <c r="W6" s="167"/>
      <c r="X6" s="168" t="s">
        <v>106</v>
      </c>
      <c r="Y6" s="169"/>
    </row>
    <row r="7" spans="1:25" ht="18" customHeight="1">
      <c r="A7" s="147"/>
      <c r="B7" s="148" t="s">
        <v>107</v>
      </c>
      <c r="C7" s="149"/>
      <c r="D7" s="428">
        <v>636512</v>
      </c>
      <c r="E7" s="530">
        <v>3765539</v>
      </c>
      <c r="F7" s="492">
        <v>2743893</v>
      </c>
      <c r="G7" s="528">
        <v>4.5774947702084754</v>
      </c>
      <c r="H7" s="793">
        <v>-3.1475451498641926</v>
      </c>
      <c r="I7" s="428">
        <v>0</v>
      </c>
      <c r="J7" s="528">
        <v>0</v>
      </c>
      <c r="K7" s="761">
        <v>0</v>
      </c>
      <c r="L7" s="492">
        <v>0</v>
      </c>
      <c r="M7" s="528">
        <v>0</v>
      </c>
      <c r="N7" s="793">
        <v>0</v>
      </c>
      <c r="O7" s="428">
        <v>3723844</v>
      </c>
      <c r="P7" s="528">
        <v>6.212296337747941</v>
      </c>
      <c r="Q7" s="761">
        <v>-11.35758311229327</v>
      </c>
      <c r="R7" s="492">
        <v>0</v>
      </c>
      <c r="S7" s="529">
        <v>0</v>
      </c>
      <c r="T7" s="807">
        <v>0</v>
      </c>
      <c r="U7" s="428">
        <v>59943116</v>
      </c>
      <c r="V7" s="761">
        <v>-0.93588903690808978</v>
      </c>
      <c r="W7" s="147"/>
      <c r="X7" s="148" t="s">
        <v>107</v>
      </c>
      <c r="Y7" s="149"/>
    </row>
    <row r="8" spans="1:25" ht="18" customHeight="1">
      <c r="A8" s="147"/>
      <c r="B8" s="148" t="s">
        <v>108</v>
      </c>
      <c r="C8" s="149"/>
      <c r="D8" s="428">
        <v>53836</v>
      </c>
      <c r="E8" s="530">
        <v>4049212</v>
      </c>
      <c r="F8" s="492">
        <v>2205644</v>
      </c>
      <c r="G8" s="528">
        <v>5.6830965930391901</v>
      </c>
      <c r="H8" s="793">
        <v>43.852101910163363</v>
      </c>
      <c r="I8" s="428">
        <v>0</v>
      </c>
      <c r="J8" s="528">
        <v>0</v>
      </c>
      <c r="K8" s="761">
        <v>0</v>
      </c>
      <c r="L8" s="492">
        <v>18480</v>
      </c>
      <c r="M8" s="528">
        <v>4.7615855069704921E-2</v>
      </c>
      <c r="N8" s="793">
        <v>31.811697574893014</v>
      </c>
      <c r="O8" s="428">
        <v>2119160</v>
      </c>
      <c r="P8" s="528">
        <v>5.4602605751902535</v>
      </c>
      <c r="Q8" s="761">
        <v>6.1616711661322245</v>
      </c>
      <c r="R8" s="492">
        <v>0</v>
      </c>
      <c r="S8" s="529">
        <v>0</v>
      </c>
      <c r="T8" s="807">
        <v>0</v>
      </c>
      <c r="U8" s="428">
        <v>38810602</v>
      </c>
      <c r="V8" s="761">
        <v>2.1042166124850974</v>
      </c>
      <c r="W8" s="147"/>
      <c r="X8" s="148" t="s">
        <v>108</v>
      </c>
      <c r="Y8" s="149"/>
    </row>
    <row r="9" spans="1:25" ht="18" customHeight="1">
      <c r="A9" s="147"/>
      <c r="B9" s="148" t="s">
        <v>109</v>
      </c>
      <c r="C9" s="149"/>
      <c r="D9" s="428">
        <v>211084</v>
      </c>
      <c r="E9" s="530">
        <v>2190325</v>
      </c>
      <c r="F9" s="492">
        <v>3146535</v>
      </c>
      <c r="G9" s="528">
        <v>5.1163310494896965</v>
      </c>
      <c r="H9" s="793">
        <v>-11.340686353239121</v>
      </c>
      <c r="I9" s="428">
        <v>34650</v>
      </c>
      <c r="J9" s="528">
        <v>5.634161732344245E-2</v>
      </c>
      <c r="K9" s="761">
        <v>0</v>
      </c>
      <c r="L9" s="492">
        <v>0</v>
      </c>
      <c r="M9" s="528">
        <v>0</v>
      </c>
      <c r="N9" s="793" t="s">
        <v>49</v>
      </c>
      <c r="O9" s="428">
        <v>4448700</v>
      </c>
      <c r="P9" s="528">
        <v>7.233678296877299</v>
      </c>
      <c r="Q9" s="761">
        <v>2.1092291254715323</v>
      </c>
      <c r="R9" s="492">
        <v>0</v>
      </c>
      <c r="S9" s="529">
        <v>0</v>
      </c>
      <c r="T9" s="807">
        <v>0</v>
      </c>
      <c r="U9" s="428">
        <v>61499832</v>
      </c>
      <c r="V9" s="761">
        <v>-0.50284865167078174</v>
      </c>
      <c r="W9" s="147"/>
      <c r="X9" s="148" t="s">
        <v>109</v>
      </c>
      <c r="Y9" s="149"/>
    </row>
    <row r="10" spans="1:25" ht="18" customHeight="1">
      <c r="A10" s="150"/>
      <c r="B10" s="151" t="s">
        <v>110</v>
      </c>
      <c r="C10" s="152"/>
      <c r="D10" s="431">
        <v>2596217</v>
      </c>
      <c r="E10" s="533">
        <v>3461031</v>
      </c>
      <c r="F10" s="497">
        <v>2320107</v>
      </c>
      <c r="G10" s="531">
        <v>4.5050029148160515</v>
      </c>
      <c r="H10" s="794">
        <v>-29.96131748761097</v>
      </c>
      <c r="I10" s="431">
        <v>16000</v>
      </c>
      <c r="J10" s="531">
        <v>3.1067552762461741E-2</v>
      </c>
      <c r="K10" s="763" t="s">
        <v>48</v>
      </c>
      <c r="L10" s="497">
        <v>7000</v>
      </c>
      <c r="M10" s="531">
        <v>1.3592054333577012E-2</v>
      </c>
      <c r="N10" s="794">
        <v>0</v>
      </c>
      <c r="O10" s="431">
        <v>3111343</v>
      </c>
      <c r="P10" s="531">
        <v>6.0413633009135008</v>
      </c>
      <c r="Q10" s="763">
        <v>12.786539027597938</v>
      </c>
      <c r="R10" s="497">
        <v>0</v>
      </c>
      <c r="S10" s="532">
        <v>0</v>
      </c>
      <c r="T10" s="808">
        <v>0</v>
      </c>
      <c r="U10" s="431">
        <v>51500677</v>
      </c>
      <c r="V10" s="763">
        <v>-1.1966937510147591</v>
      </c>
      <c r="W10" s="150"/>
      <c r="X10" s="151" t="s">
        <v>110</v>
      </c>
      <c r="Y10" s="152"/>
    </row>
    <row r="11" spans="1:25" ht="18" customHeight="1">
      <c r="A11" s="170"/>
      <c r="B11" s="144" t="s">
        <v>111</v>
      </c>
      <c r="C11" s="146"/>
      <c r="D11" s="434">
        <v>633310</v>
      </c>
      <c r="E11" s="527">
        <v>1762652</v>
      </c>
      <c r="F11" s="487">
        <v>1831184</v>
      </c>
      <c r="G11" s="525">
        <v>5.0660491373988323</v>
      </c>
      <c r="H11" s="795">
        <v>168.19060563099742</v>
      </c>
      <c r="I11" s="434">
        <v>0</v>
      </c>
      <c r="J11" s="525">
        <v>0</v>
      </c>
      <c r="K11" s="765">
        <v>0</v>
      </c>
      <c r="L11" s="487">
        <v>8705</v>
      </c>
      <c r="M11" s="525">
        <v>2.4082756151788589E-2</v>
      </c>
      <c r="N11" s="795">
        <v>-16.889440519381328</v>
      </c>
      <c r="O11" s="434">
        <v>2565652</v>
      </c>
      <c r="P11" s="525">
        <v>7.0979863855656173</v>
      </c>
      <c r="Q11" s="765">
        <v>5.1537662327016829</v>
      </c>
      <c r="R11" s="487">
        <v>0</v>
      </c>
      <c r="S11" s="526">
        <v>0</v>
      </c>
      <c r="T11" s="809">
        <v>0</v>
      </c>
      <c r="U11" s="434">
        <v>36146195</v>
      </c>
      <c r="V11" s="765">
        <v>3.6484956840839797</v>
      </c>
      <c r="W11" s="145"/>
      <c r="X11" s="153" t="s">
        <v>111</v>
      </c>
      <c r="Y11" s="181"/>
    </row>
    <row r="12" spans="1:25" ht="18" customHeight="1">
      <c r="A12" s="147"/>
      <c r="B12" s="148" t="s">
        <v>112</v>
      </c>
      <c r="C12" s="149"/>
      <c r="D12" s="428">
        <v>1027049</v>
      </c>
      <c r="E12" s="530">
        <v>3552997</v>
      </c>
      <c r="F12" s="492">
        <v>3595091</v>
      </c>
      <c r="G12" s="528">
        <v>4.3331349904557737</v>
      </c>
      <c r="H12" s="793">
        <v>128.19251979099491</v>
      </c>
      <c r="I12" s="428">
        <v>0</v>
      </c>
      <c r="J12" s="528">
        <v>0</v>
      </c>
      <c r="K12" s="761">
        <v>0</v>
      </c>
      <c r="L12" s="492">
        <v>10000</v>
      </c>
      <c r="M12" s="528">
        <v>1.205292158239047E-2</v>
      </c>
      <c r="N12" s="793">
        <v>0</v>
      </c>
      <c r="O12" s="428">
        <v>5308919</v>
      </c>
      <c r="P12" s="528">
        <v>6.3987984394262831</v>
      </c>
      <c r="Q12" s="761">
        <v>4.9835828404098637</v>
      </c>
      <c r="R12" s="492">
        <v>0</v>
      </c>
      <c r="S12" s="529">
        <v>0</v>
      </c>
      <c r="T12" s="807">
        <v>0</v>
      </c>
      <c r="U12" s="428">
        <v>82967436</v>
      </c>
      <c r="V12" s="761">
        <v>2.8150686515334371</v>
      </c>
      <c r="W12" s="147"/>
      <c r="X12" s="148" t="s">
        <v>112</v>
      </c>
      <c r="Y12" s="149"/>
    </row>
    <row r="13" spans="1:25" ht="18" customHeight="1">
      <c r="A13" s="147"/>
      <c r="B13" s="148" t="s">
        <v>113</v>
      </c>
      <c r="C13" s="149"/>
      <c r="D13" s="428">
        <v>672349</v>
      </c>
      <c r="E13" s="530">
        <v>1759408</v>
      </c>
      <c r="F13" s="492">
        <v>2116950</v>
      </c>
      <c r="G13" s="528">
        <v>6.2507673389367753</v>
      </c>
      <c r="H13" s="793">
        <v>194.78522780599138</v>
      </c>
      <c r="I13" s="428">
        <v>0</v>
      </c>
      <c r="J13" s="528">
        <v>0</v>
      </c>
      <c r="K13" s="761">
        <v>0</v>
      </c>
      <c r="L13" s="492">
        <v>0</v>
      </c>
      <c r="M13" s="528">
        <v>0</v>
      </c>
      <c r="N13" s="793" t="s">
        <v>49</v>
      </c>
      <c r="O13" s="428">
        <v>2131117</v>
      </c>
      <c r="P13" s="528">
        <v>6.2925985682481516</v>
      </c>
      <c r="Q13" s="761">
        <v>12.13141648772752</v>
      </c>
      <c r="R13" s="492">
        <v>0</v>
      </c>
      <c r="S13" s="529">
        <v>0</v>
      </c>
      <c r="T13" s="807">
        <v>0</v>
      </c>
      <c r="U13" s="428">
        <v>33867042</v>
      </c>
      <c r="V13" s="761">
        <v>5.0493900880361</v>
      </c>
      <c r="W13" s="147"/>
      <c r="X13" s="148" t="s">
        <v>113</v>
      </c>
      <c r="Y13" s="149"/>
    </row>
    <row r="14" spans="1:25" ht="18" customHeight="1">
      <c r="A14" s="147"/>
      <c r="B14" s="148" t="s">
        <v>36</v>
      </c>
      <c r="C14" s="149"/>
      <c r="D14" s="428">
        <v>1428132</v>
      </c>
      <c r="E14" s="530">
        <v>4264533</v>
      </c>
      <c r="F14" s="492">
        <v>4648830</v>
      </c>
      <c r="G14" s="528">
        <v>5.8935343092304615</v>
      </c>
      <c r="H14" s="793">
        <v>124.09227019700018</v>
      </c>
      <c r="I14" s="428">
        <v>0</v>
      </c>
      <c r="J14" s="528">
        <v>0</v>
      </c>
      <c r="K14" s="761">
        <v>0</v>
      </c>
      <c r="L14" s="492">
        <v>0</v>
      </c>
      <c r="M14" s="528">
        <v>0</v>
      </c>
      <c r="N14" s="793">
        <v>0</v>
      </c>
      <c r="O14" s="428">
        <v>5247258</v>
      </c>
      <c r="P14" s="528">
        <v>6.6521888415760557</v>
      </c>
      <c r="Q14" s="761">
        <v>8.9004459780105396</v>
      </c>
      <c r="R14" s="492">
        <v>0</v>
      </c>
      <c r="S14" s="529">
        <v>0</v>
      </c>
      <c r="T14" s="807">
        <v>0</v>
      </c>
      <c r="U14" s="428">
        <v>78880172</v>
      </c>
      <c r="V14" s="761">
        <v>3.9579491012816677</v>
      </c>
      <c r="W14" s="147"/>
      <c r="X14" s="148" t="s">
        <v>36</v>
      </c>
      <c r="Y14" s="149"/>
    </row>
    <row r="15" spans="1:25" ht="18" customHeight="1">
      <c r="A15" s="150"/>
      <c r="B15" s="151" t="s">
        <v>37</v>
      </c>
      <c r="C15" s="152"/>
      <c r="D15" s="431">
        <v>10142</v>
      </c>
      <c r="E15" s="533">
        <v>3012641</v>
      </c>
      <c r="F15" s="497">
        <v>4144968</v>
      </c>
      <c r="G15" s="531">
        <v>8.8441966760542474</v>
      </c>
      <c r="H15" s="794">
        <v>133.67374608685063</v>
      </c>
      <c r="I15" s="431">
        <v>0</v>
      </c>
      <c r="J15" s="531">
        <v>0</v>
      </c>
      <c r="K15" s="763">
        <v>0</v>
      </c>
      <c r="L15" s="497">
        <v>1500</v>
      </c>
      <c r="M15" s="531">
        <v>3.2005783914571526E-3</v>
      </c>
      <c r="N15" s="794">
        <v>-59.967974379503602</v>
      </c>
      <c r="O15" s="431">
        <v>2601267</v>
      </c>
      <c r="P15" s="531">
        <v>5.5503726337403823</v>
      </c>
      <c r="Q15" s="763">
        <v>5.5257184930965026</v>
      </c>
      <c r="R15" s="497">
        <v>0</v>
      </c>
      <c r="S15" s="532">
        <v>0</v>
      </c>
      <c r="T15" s="808">
        <v>0</v>
      </c>
      <c r="U15" s="431">
        <v>46866529</v>
      </c>
      <c r="V15" s="763">
        <v>5.6470370664169183</v>
      </c>
      <c r="W15" s="150"/>
      <c r="X15" s="151" t="s">
        <v>37</v>
      </c>
      <c r="Y15" s="152"/>
    </row>
    <row r="16" spans="1:25" ht="18" customHeight="1">
      <c r="A16" s="170"/>
      <c r="B16" s="144" t="s">
        <v>38</v>
      </c>
      <c r="C16" s="146"/>
      <c r="D16" s="434">
        <v>1017075</v>
      </c>
      <c r="E16" s="527">
        <v>2125180</v>
      </c>
      <c r="F16" s="487">
        <v>2004996</v>
      </c>
      <c r="G16" s="525">
        <v>6.4169184232015741</v>
      </c>
      <c r="H16" s="795">
        <v>-13.167963808508345</v>
      </c>
      <c r="I16" s="434">
        <v>0</v>
      </c>
      <c r="J16" s="525">
        <v>0</v>
      </c>
      <c r="K16" s="765">
        <v>0</v>
      </c>
      <c r="L16" s="487">
        <v>0</v>
      </c>
      <c r="M16" s="525">
        <v>0</v>
      </c>
      <c r="N16" s="795">
        <v>0</v>
      </c>
      <c r="O16" s="434">
        <v>2666282</v>
      </c>
      <c r="P16" s="525">
        <v>8.5333407584108603</v>
      </c>
      <c r="Q16" s="765">
        <v>72.531670060638533</v>
      </c>
      <c r="R16" s="487">
        <v>0</v>
      </c>
      <c r="S16" s="526">
        <v>0</v>
      </c>
      <c r="T16" s="809">
        <v>0</v>
      </c>
      <c r="U16" s="434">
        <v>31245465</v>
      </c>
      <c r="V16" s="765">
        <v>2.6844459780880667</v>
      </c>
      <c r="W16" s="145"/>
      <c r="X16" s="153" t="s">
        <v>38</v>
      </c>
      <c r="Y16" s="181"/>
    </row>
    <row r="17" spans="1:25" ht="18" customHeight="1">
      <c r="A17" s="147"/>
      <c r="B17" s="148" t="s">
        <v>114</v>
      </c>
      <c r="C17" s="149"/>
      <c r="D17" s="428">
        <v>348177</v>
      </c>
      <c r="E17" s="530">
        <v>478596</v>
      </c>
      <c r="F17" s="492">
        <v>667874</v>
      </c>
      <c r="G17" s="528">
        <v>9.7880444619333726</v>
      </c>
      <c r="H17" s="793">
        <v>18.519925041525291</v>
      </c>
      <c r="I17" s="428">
        <v>0</v>
      </c>
      <c r="J17" s="528">
        <v>0</v>
      </c>
      <c r="K17" s="761">
        <v>0</v>
      </c>
      <c r="L17" s="492">
        <v>0</v>
      </c>
      <c r="M17" s="528">
        <v>0</v>
      </c>
      <c r="N17" s="793">
        <v>0</v>
      </c>
      <c r="O17" s="428">
        <v>278442</v>
      </c>
      <c r="P17" s="528">
        <v>4.0807138413378157</v>
      </c>
      <c r="Q17" s="761">
        <v>-34.819187984568707</v>
      </c>
      <c r="R17" s="492">
        <v>0</v>
      </c>
      <c r="S17" s="529">
        <v>0</v>
      </c>
      <c r="T17" s="807">
        <v>0</v>
      </c>
      <c r="U17" s="428">
        <v>6823365</v>
      </c>
      <c r="V17" s="761">
        <v>-0.64620919967179913</v>
      </c>
      <c r="W17" s="147"/>
      <c r="X17" s="148" t="s">
        <v>114</v>
      </c>
      <c r="Y17" s="149"/>
    </row>
    <row r="18" spans="1:25" ht="18" customHeight="1">
      <c r="A18" s="147"/>
      <c r="B18" s="148" t="s">
        <v>115</v>
      </c>
      <c r="C18" s="149"/>
      <c r="D18" s="428">
        <v>249582</v>
      </c>
      <c r="E18" s="530">
        <v>277303</v>
      </c>
      <c r="F18" s="492">
        <v>517320</v>
      </c>
      <c r="G18" s="528">
        <v>10.591307028953299</v>
      </c>
      <c r="H18" s="793">
        <v>-18.158389745910057</v>
      </c>
      <c r="I18" s="428">
        <v>0</v>
      </c>
      <c r="J18" s="528">
        <v>0</v>
      </c>
      <c r="K18" s="761">
        <v>0</v>
      </c>
      <c r="L18" s="492">
        <v>0</v>
      </c>
      <c r="M18" s="528">
        <v>0</v>
      </c>
      <c r="N18" s="793">
        <v>0</v>
      </c>
      <c r="O18" s="428">
        <v>208972</v>
      </c>
      <c r="P18" s="528">
        <v>4.2783704717668538</v>
      </c>
      <c r="Q18" s="761">
        <v>-28.538746422183998</v>
      </c>
      <c r="R18" s="492">
        <v>0</v>
      </c>
      <c r="S18" s="529">
        <v>0</v>
      </c>
      <c r="T18" s="807">
        <v>0</v>
      </c>
      <c r="U18" s="428">
        <v>4884383</v>
      </c>
      <c r="V18" s="761">
        <v>-3.9002348593254226</v>
      </c>
      <c r="W18" s="147"/>
      <c r="X18" s="148" t="s">
        <v>115</v>
      </c>
      <c r="Y18" s="149"/>
    </row>
    <row r="19" spans="1:25" ht="18" customHeight="1">
      <c r="A19" s="147"/>
      <c r="B19" s="148" t="s">
        <v>116</v>
      </c>
      <c r="C19" s="149"/>
      <c r="D19" s="428">
        <v>154874</v>
      </c>
      <c r="E19" s="530">
        <v>453159</v>
      </c>
      <c r="F19" s="492">
        <v>320166</v>
      </c>
      <c r="G19" s="528">
        <v>8.9615555464120433</v>
      </c>
      <c r="H19" s="793">
        <v>46.300738892620672</v>
      </c>
      <c r="I19" s="428">
        <v>0</v>
      </c>
      <c r="J19" s="528">
        <v>0</v>
      </c>
      <c r="K19" s="761">
        <v>0</v>
      </c>
      <c r="L19" s="492">
        <v>0</v>
      </c>
      <c r="M19" s="528">
        <v>0</v>
      </c>
      <c r="N19" s="793">
        <v>0</v>
      </c>
      <c r="O19" s="428">
        <v>128895</v>
      </c>
      <c r="P19" s="528">
        <v>3.6078150151945567</v>
      </c>
      <c r="Q19" s="761">
        <v>-38.236731642803747</v>
      </c>
      <c r="R19" s="492">
        <v>0</v>
      </c>
      <c r="S19" s="529">
        <v>0</v>
      </c>
      <c r="T19" s="807">
        <v>0</v>
      </c>
      <c r="U19" s="428">
        <v>3572661</v>
      </c>
      <c r="V19" s="761">
        <v>0.60622905422016016</v>
      </c>
      <c r="W19" s="147"/>
      <c r="X19" s="148" t="s">
        <v>116</v>
      </c>
      <c r="Y19" s="149"/>
    </row>
    <row r="20" spans="1:25" ht="18" customHeight="1">
      <c r="A20" s="150"/>
      <c r="B20" s="151" t="s">
        <v>117</v>
      </c>
      <c r="C20" s="152"/>
      <c r="D20" s="431">
        <v>481087</v>
      </c>
      <c r="E20" s="533">
        <v>436812</v>
      </c>
      <c r="F20" s="497">
        <v>380985</v>
      </c>
      <c r="G20" s="531">
        <v>4.8439420051785174</v>
      </c>
      <c r="H20" s="794">
        <v>-73.890329584175134</v>
      </c>
      <c r="I20" s="431">
        <v>0</v>
      </c>
      <c r="J20" s="531">
        <v>0</v>
      </c>
      <c r="K20" s="763">
        <v>0</v>
      </c>
      <c r="L20" s="497">
        <v>900</v>
      </c>
      <c r="M20" s="531">
        <v>1.1442833194641957E-2</v>
      </c>
      <c r="N20" s="794">
        <v>-50</v>
      </c>
      <c r="O20" s="431">
        <v>634020</v>
      </c>
      <c r="P20" s="531">
        <v>8.0610945578521029</v>
      </c>
      <c r="Q20" s="763">
        <v>2.3682816879577362</v>
      </c>
      <c r="R20" s="497">
        <v>0</v>
      </c>
      <c r="S20" s="532">
        <v>0</v>
      </c>
      <c r="T20" s="808">
        <v>0</v>
      </c>
      <c r="U20" s="431">
        <v>7865185</v>
      </c>
      <c r="V20" s="763">
        <v>-11.920114262625757</v>
      </c>
      <c r="W20" s="150"/>
      <c r="X20" s="151" t="s">
        <v>117</v>
      </c>
      <c r="Y20" s="152"/>
    </row>
    <row r="21" spans="1:25" ht="18" customHeight="1">
      <c r="A21" s="170"/>
      <c r="B21" s="144" t="s">
        <v>118</v>
      </c>
      <c r="C21" s="146"/>
      <c r="D21" s="434">
        <v>616601</v>
      </c>
      <c r="E21" s="527">
        <v>588552</v>
      </c>
      <c r="F21" s="487">
        <v>744972</v>
      </c>
      <c r="G21" s="525">
        <v>7.1567312932584226</v>
      </c>
      <c r="H21" s="795">
        <v>150.66774340079746</v>
      </c>
      <c r="I21" s="434">
        <v>0</v>
      </c>
      <c r="J21" s="525">
        <v>0</v>
      </c>
      <c r="K21" s="765">
        <v>0</v>
      </c>
      <c r="L21" s="487">
        <v>0</v>
      </c>
      <c r="M21" s="525">
        <v>0</v>
      </c>
      <c r="N21" s="795">
        <v>0</v>
      </c>
      <c r="O21" s="434">
        <v>753154</v>
      </c>
      <c r="P21" s="525">
        <v>7.2353334090982671</v>
      </c>
      <c r="Q21" s="765">
        <v>-19.027017728704593</v>
      </c>
      <c r="R21" s="487">
        <v>0</v>
      </c>
      <c r="S21" s="526">
        <v>0</v>
      </c>
      <c r="T21" s="809">
        <v>0</v>
      </c>
      <c r="U21" s="434">
        <v>10409389</v>
      </c>
      <c r="V21" s="765">
        <v>2.6709932389007225</v>
      </c>
      <c r="W21" s="145"/>
      <c r="X21" s="144" t="s">
        <v>118</v>
      </c>
      <c r="Y21" s="146"/>
    </row>
    <row r="22" spans="1:25" ht="18" customHeight="1">
      <c r="A22" s="147"/>
      <c r="B22" s="148" t="s">
        <v>119</v>
      </c>
      <c r="C22" s="149"/>
      <c r="D22" s="428">
        <v>489991</v>
      </c>
      <c r="E22" s="530">
        <v>2274590</v>
      </c>
      <c r="F22" s="492">
        <v>364659</v>
      </c>
      <c r="G22" s="528">
        <v>2.9878730498699877</v>
      </c>
      <c r="H22" s="793">
        <v>-90.309302733471867</v>
      </c>
      <c r="I22" s="428">
        <v>0</v>
      </c>
      <c r="J22" s="528">
        <v>0</v>
      </c>
      <c r="K22" s="761">
        <v>0</v>
      </c>
      <c r="L22" s="492">
        <v>12040</v>
      </c>
      <c r="M22" s="528">
        <v>9.8651045279109117E-2</v>
      </c>
      <c r="N22" s="793">
        <v>-6.5217391304347823</v>
      </c>
      <c r="O22" s="428">
        <v>520889</v>
      </c>
      <c r="P22" s="528">
        <v>4.2679604920589593</v>
      </c>
      <c r="Q22" s="761">
        <v>-30.282276414058945</v>
      </c>
      <c r="R22" s="492">
        <v>0</v>
      </c>
      <c r="S22" s="529">
        <v>0</v>
      </c>
      <c r="T22" s="807">
        <v>0</v>
      </c>
      <c r="U22" s="428">
        <v>12204635</v>
      </c>
      <c r="V22" s="761">
        <v>-22.902092457463961</v>
      </c>
      <c r="W22" s="147"/>
      <c r="X22" s="148" t="s">
        <v>119</v>
      </c>
      <c r="Y22" s="149"/>
    </row>
    <row r="23" spans="1:25" ht="18" customHeight="1">
      <c r="A23" s="147"/>
      <c r="B23" s="148" t="s">
        <v>120</v>
      </c>
      <c r="C23" s="149"/>
      <c r="D23" s="428">
        <v>408353</v>
      </c>
      <c r="E23" s="530">
        <v>1703114</v>
      </c>
      <c r="F23" s="492">
        <v>325468</v>
      </c>
      <c r="G23" s="528">
        <v>3.7314140400030862</v>
      </c>
      <c r="H23" s="793">
        <v>-56.549925106332985</v>
      </c>
      <c r="I23" s="428">
        <v>0</v>
      </c>
      <c r="J23" s="528">
        <v>0</v>
      </c>
      <c r="K23" s="761">
        <v>0</v>
      </c>
      <c r="L23" s="492">
        <v>0</v>
      </c>
      <c r="M23" s="528">
        <v>0</v>
      </c>
      <c r="N23" s="793">
        <v>0</v>
      </c>
      <c r="O23" s="428">
        <v>330522</v>
      </c>
      <c r="P23" s="528">
        <v>3.7893569608376247</v>
      </c>
      <c r="Q23" s="761">
        <v>-17.948985291379632</v>
      </c>
      <c r="R23" s="492">
        <v>0</v>
      </c>
      <c r="S23" s="529">
        <v>0</v>
      </c>
      <c r="T23" s="807">
        <v>0</v>
      </c>
      <c r="U23" s="428">
        <v>8722377</v>
      </c>
      <c r="V23" s="761">
        <v>-5.3794994594432755</v>
      </c>
      <c r="W23" s="147"/>
      <c r="X23" s="148" t="s">
        <v>120</v>
      </c>
      <c r="Y23" s="149"/>
    </row>
    <row r="24" spans="1:25" ht="18" customHeight="1">
      <c r="A24" s="147"/>
      <c r="B24" s="148" t="s">
        <v>121</v>
      </c>
      <c r="C24" s="149"/>
      <c r="D24" s="428">
        <v>600035</v>
      </c>
      <c r="E24" s="530">
        <v>2841472</v>
      </c>
      <c r="F24" s="492">
        <v>389427</v>
      </c>
      <c r="G24" s="528">
        <v>3.3865228691408369</v>
      </c>
      <c r="H24" s="793">
        <v>-37.924191149629948</v>
      </c>
      <c r="I24" s="428">
        <v>0</v>
      </c>
      <c r="J24" s="528">
        <v>0</v>
      </c>
      <c r="K24" s="761">
        <v>0</v>
      </c>
      <c r="L24" s="492">
        <v>19800</v>
      </c>
      <c r="M24" s="528">
        <v>0.17218413928409834</v>
      </c>
      <c r="N24" s="793">
        <v>-0.82644628099173556</v>
      </c>
      <c r="O24" s="428">
        <v>452438</v>
      </c>
      <c r="P24" s="528">
        <v>3.934477151990853</v>
      </c>
      <c r="Q24" s="761">
        <v>-27.608877567836977</v>
      </c>
      <c r="R24" s="492">
        <v>0</v>
      </c>
      <c r="S24" s="529">
        <v>0</v>
      </c>
      <c r="T24" s="807">
        <v>0</v>
      </c>
      <c r="U24" s="428">
        <v>11499317</v>
      </c>
      <c r="V24" s="761">
        <v>-3.4478065355275658</v>
      </c>
      <c r="W24" s="147"/>
      <c r="X24" s="148" t="s">
        <v>121</v>
      </c>
      <c r="Y24" s="149"/>
    </row>
    <row r="25" spans="1:25" ht="18" customHeight="1">
      <c r="A25" s="150"/>
      <c r="B25" s="151" t="s">
        <v>122</v>
      </c>
      <c r="C25" s="152"/>
      <c r="D25" s="431">
        <v>49086</v>
      </c>
      <c r="E25" s="533">
        <v>629548</v>
      </c>
      <c r="F25" s="497">
        <v>529329</v>
      </c>
      <c r="G25" s="531">
        <v>7.5512430693714796</v>
      </c>
      <c r="H25" s="794">
        <v>-1.9134447007810544</v>
      </c>
      <c r="I25" s="431">
        <v>0</v>
      </c>
      <c r="J25" s="531">
        <v>0</v>
      </c>
      <c r="K25" s="763">
        <v>0</v>
      </c>
      <c r="L25" s="497">
        <v>0</v>
      </c>
      <c r="M25" s="531">
        <v>0</v>
      </c>
      <c r="N25" s="794">
        <v>0</v>
      </c>
      <c r="O25" s="431">
        <v>280334</v>
      </c>
      <c r="P25" s="531">
        <v>3.9991577537017329</v>
      </c>
      <c r="Q25" s="763">
        <v>13.515308333029635</v>
      </c>
      <c r="R25" s="497">
        <v>0</v>
      </c>
      <c r="S25" s="532">
        <v>0</v>
      </c>
      <c r="T25" s="808">
        <v>0</v>
      </c>
      <c r="U25" s="431">
        <v>7009826</v>
      </c>
      <c r="V25" s="763">
        <v>0.32992331941417891</v>
      </c>
      <c r="W25" s="150"/>
      <c r="X25" s="151" t="s">
        <v>122</v>
      </c>
      <c r="Y25" s="152"/>
    </row>
    <row r="26" spans="1:25" ht="18" customHeight="1">
      <c r="A26" s="170"/>
      <c r="B26" s="144" t="s">
        <v>123</v>
      </c>
      <c r="C26" s="146"/>
      <c r="D26" s="434">
        <v>1212893</v>
      </c>
      <c r="E26" s="527">
        <v>987331</v>
      </c>
      <c r="F26" s="487">
        <v>717060</v>
      </c>
      <c r="G26" s="525">
        <v>3.7345904395505558</v>
      </c>
      <c r="H26" s="795">
        <v>-67.650222143622798</v>
      </c>
      <c r="I26" s="434">
        <v>45112</v>
      </c>
      <c r="J26" s="525">
        <v>0.23495222702284979</v>
      </c>
      <c r="K26" s="765">
        <v>-11.308587606165462</v>
      </c>
      <c r="L26" s="487">
        <v>0</v>
      </c>
      <c r="M26" s="525">
        <v>0</v>
      </c>
      <c r="N26" s="795">
        <v>0</v>
      </c>
      <c r="O26" s="434">
        <v>1418261</v>
      </c>
      <c r="P26" s="525">
        <v>7.386584067424498</v>
      </c>
      <c r="Q26" s="765">
        <v>4.1361921216157373</v>
      </c>
      <c r="R26" s="487">
        <v>0</v>
      </c>
      <c r="S26" s="526">
        <v>0</v>
      </c>
      <c r="T26" s="809">
        <v>0</v>
      </c>
      <c r="U26" s="434">
        <v>19200499</v>
      </c>
      <c r="V26" s="765">
        <v>-7.0168672346271039</v>
      </c>
      <c r="W26" s="145"/>
      <c r="X26" s="144" t="s">
        <v>123</v>
      </c>
      <c r="Y26" s="181"/>
    </row>
    <row r="27" spans="1:25" ht="18" customHeight="1">
      <c r="A27" s="147"/>
      <c r="B27" s="148" t="s">
        <v>124</v>
      </c>
      <c r="C27" s="149"/>
      <c r="D27" s="428">
        <v>542506</v>
      </c>
      <c r="E27" s="530">
        <v>1411320</v>
      </c>
      <c r="F27" s="492">
        <v>569641</v>
      </c>
      <c r="G27" s="528">
        <v>3.4843420193391532</v>
      </c>
      <c r="H27" s="793">
        <v>141.02096511455713</v>
      </c>
      <c r="I27" s="428">
        <v>0</v>
      </c>
      <c r="J27" s="528">
        <v>0</v>
      </c>
      <c r="K27" s="761">
        <v>0</v>
      </c>
      <c r="L27" s="492">
        <v>0</v>
      </c>
      <c r="M27" s="528">
        <v>0</v>
      </c>
      <c r="N27" s="793">
        <v>0</v>
      </c>
      <c r="O27" s="428">
        <v>670101</v>
      </c>
      <c r="P27" s="528">
        <v>4.0988290370622655</v>
      </c>
      <c r="Q27" s="761">
        <v>-16.667164101148327</v>
      </c>
      <c r="R27" s="492">
        <v>0</v>
      </c>
      <c r="S27" s="529">
        <v>0</v>
      </c>
      <c r="T27" s="807">
        <v>0</v>
      </c>
      <c r="U27" s="428">
        <v>16348596</v>
      </c>
      <c r="V27" s="761">
        <v>1.2339277338216923</v>
      </c>
      <c r="W27" s="147"/>
      <c r="X27" s="148" t="s">
        <v>124</v>
      </c>
      <c r="Y27" s="149"/>
    </row>
    <row r="28" spans="1:25" ht="18" customHeight="1">
      <c r="A28" s="147"/>
      <c r="B28" s="148" t="s">
        <v>125</v>
      </c>
      <c r="C28" s="149"/>
      <c r="D28" s="428">
        <v>837918</v>
      </c>
      <c r="E28" s="530">
        <v>1436912</v>
      </c>
      <c r="F28" s="492">
        <v>643523</v>
      </c>
      <c r="G28" s="528">
        <v>3.2914193182274434</v>
      </c>
      <c r="H28" s="793">
        <v>-62.647330264738834</v>
      </c>
      <c r="I28" s="428">
        <v>0</v>
      </c>
      <c r="J28" s="528">
        <v>0</v>
      </c>
      <c r="K28" s="761">
        <v>0</v>
      </c>
      <c r="L28" s="492">
        <v>0</v>
      </c>
      <c r="M28" s="528">
        <v>0</v>
      </c>
      <c r="N28" s="793">
        <v>0</v>
      </c>
      <c r="O28" s="428">
        <v>1212581</v>
      </c>
      <c r="P28" s="528">
        <v>6.2019734000425029</v>
      </c>
      <c r="Q28" s="761">
        <v>-2.8910506366317739</v>
      </c>
      <c r="R28" s="492">
        <v>0</v>
      </c>
      <c r="S28" s="529">
        <v>0</v>
      </c>
      <c r="T28" s="807">
        <v>0</v>
      </c>
      <c r="U28" s="428">
        <v>19551535</v>
      </c>
      <c r="V28" s="761">
        <v>-5.3970587424109473</v>
      </c>
      <c r="W28" s="147"/>
      <c r="X28" s="148" t="s">
        <v>125</v>
      </c>
      <c r="Y28" s="149"/>
    </row>
    <row r="29" spans="1:25" ht="18" customHeight="1">
      <c r="A29" s="147"/>
      <c r="B29" s="148" t="s">
        <v>126</v>
      </c>
      <c r="C29" s="149"/>
      <c r="D29" s="428">
        <v>597271</v>
      </c>
      <c r="E29" s="530">
        <v>787924</v>
      </c>
      <c r="F29" s="492">
        <v>434250</v>
      </c>
      <c r="G29" s="528">
        <v>4.6355893058956257</v>
      </c>
      <c r="H29" s="793">
        <v>-34.333093398982598</v>
      </c>
      <c r="I29" s="428">
        <v>0</v>
      </c>
      <c r="J29" s="528">
        <v>0</v>
      </c>
      <c r="K29" s="761">
        <v>0</v>
      </c>
      <c r="L29" s="492">
        <v>0</v>
      </c>
      <c r="M29" s="528">
        <v>0</v>
      </c>
      <c r="N29" s="793">
        <v>0</v>
      </c>
      <c r="O29" s="428">
        <v>731207</v>
      </c>
      <c r="P29" s="528">
        <v>7.8055851458745495</v>
      </c>
      <c r="Q29" s="761">
        <v>-23.916533740384306</v>
      </c>
      <c r="R29" s="492">
        <v>0</v>
      </c>
      <c r="S29" s="529">
        <v>0</v>
      </c>
      <c r="T29" s="807">
        <v>0</v>
      </c>
      <c r="U29" s="428">
        <v>9367741</v>
      </c>
      <c r="V29" s="761">
        <v>-4.6504933771076482</v>
      </c>
      <c r="W29" s="147"/>
      <c r="X29" s="148" t="s">
        <v>126</v>
      </c>
      <c r="Y29" s="149"/>
    </row>
    <row r="30" spans="1:25" ht="18" customHeight="1">
      <c r="A30" s="150"/>
      <c r="B30" s="151" t="s">
        <v>127</v>
      </c>
      <c r="C30" s="152"/>
      <c r="D30" s="431">
        <v>652908</v>
      </c>
      <c r="E30" s="533">
        <v>600822</v>
      </c>
      <c r="F30" s="497">
        <v>478150</v>
      </c>
      <c r="G30" s="531">
        <v>4.4170268231725087</v>
      </c>
      <c r="H30" s="794">
        <v>-35.677368496102844</v>
      </c>
      <c r="I30" s="431">
        <v>63000</v>
      </c>
      <c r="J30" s="531">
        <v>0.58197781001750093</v>
      </c>
      <c r="K30" s="763">
        <v>-13.698630136986301</v>
      </c>
      <c r="L30" s="497">
        <v>0</v>
      </c>
      <c r="M30" s="531">
        <v>0</v>
      </c>
      <c r="N30" s="794">
        <v>0</v>
      </c>
      <c r="O30" s="431">
        <v>759799</v>
      </c>
      <c r="P30" s="531">
        <v>7.0188279059283678</v>
      </c>
      <c r="Q30" s="763">
        <v>-8.1233214466665942</v>
      </c>
      <c r="R30" s="497">
        <v>0</v>
      </c>
      <c r="S30" s="532">
        <v>0</v>
      </c>
      <c r="T30" s="808">
        <v>0</v>
      </c>
      <c r="U30" s="431">
        <v>10825155</v>
      </c>
      <c r="V30" s="763">
        <v>-3.0659379478658919</v>
      </c>
      <c r="W30" s="150"/>
      <c r="X30" s="151" t="s">
        <v>127</v>
      </c>
      <c r="Y30" s="152"/>
    </row>
    <row r="31" spans="1:25" ht="18" customHeight="1">
      <c r="A31" s="170"/>
      <c r="B31" s="144" t="s">
        <v>128</v>
      </c>
      <c r="C31" s="146"/>
      <c r="D31" s="434">
        <v>883440</v>
      </c>
      <c r="E31" s="527">
        <v>472579</v>
      </c>
      <c r="F31" s="487">
        <v>917228</v>
      </c>
      <c r="G31" s="525">
        <v>5.6927047410429061</v>
      </c>
      <c r="H31" s="795">
        <v>30.432952512592109</v>
      </c>
      <c r="I31" s="434">
        <v>103132</v>
      </c>
      <c r="J31" s="525">
        <v>0.64008079272900198</v>
      </c>
      <c r="K31" s="765">
        <v>-20.216609290991371</v>
      </c>
      <c r="L31" s="487">
        <v>0</v>
      </c>
      <c r="M31" s="525">
        <v>0</v>
      </c>
      <c r="N31" s="795">
        <v>0</v>
      </c>
      <c r="O31" s="434">
        <v>1434614</v>
      </c>
      <c r="P31" s="525">
        <v>8.9038209903824654</v>
      </c>
      <c r="Q31" s="765">
        <v>6.6690955595871868</v>
      </c>
      <c r="R31" s="487">
        <v>0</v>
      </c>
      <c r="S31" s="526">
        <v>0</v>
      </c>
      <c r="T31" s="809">
        <v>0</v>
      </c>
      <c r="U31" s="434">
        <v>16112341</v>
      </c>
      <c r="V31" s="765">
        <v>1.7529209454889461</v>
      </c>
      <c r="W31" s="145"/>
      <c r="X31" s="144" t="s">
        <v>128</v>
      </c>
      <c r="Y31" s="146"/>
    </row>
    <row r="32" spans="1:25" ht="18" customHeight="1">
      <c r="A32" s="147"/>
      <c r="B32" s="148" t="s">
        <v>129</v>
      </c>
      <c r="C32" s="149"/>
      <c r="D32" s="428">
        <v>528587</v>
      </c>
      <c r="E32" s="530">
        <v>827644</v>
      </c>
      <c r="F32" s="492">
        <v>646958</v>
      </c>
      <c r="G32" s="528">
        <v>6.2206596808065582</v>
      </c>
      <c r="H32" s="793">
        <v>628.21188176763246</v>
      </c>
      <c r="I32" s="428">
        <v>2500</v>
      </c>
      <c r="J32" s="528">
        <v>2.4038112523558555E-2</v>
      </c>
      <c r="K32" s="761" t="s">
        <v>48</v>
      </c>
      <c r="L32" s="492">
        <v>500</v>
      </c>
      <c r="M32" s="528">
        <v>4.8076225047117109E-3</v>
      </c>
      <c r="N32" s="793">
        <v>-16.666666666666668</v>
      </c>
      <c r="O32" s="428">
        <v>688450</v>
      </c>
      <c r="P32" s="528">
        <v>6.6196154267375542</v>
      </c>
      <c r="Q32" s="761">
        <v>-11.300962167789281</v>
      </c>
      <c r="R32" s="492">
        <v>0</v>
      </c>
      <c r="S32" s="529">
        <v>0</v>
      </c>
      <c r="T32" s="807">
        <v>0</v>
      </c>
      <c r="U32" s="428">
        <v>10400151</v>
      </c>
      <c r="V32" s="761">
        <v>4.7626209172257363</v>
      </c>
      <c r="W32" s="147"/>
      <c r="X32" s="148" t="s">
        <v>129</v>
      </c>
      <c r="Y32" s="149"/>
    </row>
    <row r="33" spans="1:25" ht="18" customHeight="1">
      <c r="A33" s="147"/>
      <c r="B33" s="148" t="s">
        <v>130</v>
      </c>
      <c r="C33" s="149"/>
      <c r="D33" s="428">
        <v>791790</v>
      </c>
      <c r="E33" s="530">
        <v>1339599</v>
      </c>
      <c r="F33" s="492">
        <v>1172027</v>
      </c>
      <c r="G33" s="528">
        <v>6.0958990783701843</v>
      </c>
      <c r="H33" s="793">
        <v>157.19154184093989</v>
      </c>
      <c r="I33" s="428">
        <v>0</v>
      </c>
      <c r="J33" s="528">
        <v>0</v>
      </c>
      <c r="K33" s="761">
        <v>0</v>
      </c>
      <c r="L33" s="492">
        <v>25000</v>
      </c>
      <c r="M33" s="528">
        <v>0.13002898137948579</v>
      </c>
      <c r="N33" s="793">
        <v>0</v>
      </c>
      <c r="O33" s="428">
        <v>1324735</v>
      </c>
      <c r="P33" s="528">
        <v>6.8901577059101244</v>
      </c>
      <c r="Q33" s="761">
        <v>-8.3690650184093975</v>
      </c>
      <c r="R33" s="492">
        <v>0</v>
      </c>
      <c r="S33" s="529">
        <v>0</v>
      </c>
      <c r="T33" s="807">
        <v>0</v>
      </c>
      <c r="U33" s="428">
        <v>19226483</v>
      </c>
      <c r="V33" s="761">
        <v>3.1953526008482998</v>
      </c>
      <c r="W33" s="147"/>
      <c r="X33" s="148" t="s">
        <v>130</v>
      </c>
      <c r="Y33" s="149"/>
    </row>
    <row r="34" spans="1:25" ht="18" customHeight="1">
      <c r="A34" s="147"/>
      <c r="B34" s="148" t="s">
        <v>131</v>
      </c>
      <c r="C34" s="149"/>
      <c r="D34" s="428">
        <v>8105</v>
      </c>
      <c r="E34" s="530">
        <v>180283</v>
      </c>
      <c r="F34" s="492">
        <v>159822</v>
      </c>
      <c r="G34" s="528">
        <v>9.1236923603876185</v>
      </c>
      <c r="H34" s="793">
        <v>43.207110983674127</v>
      </c>
      <c r="I34" s="428">
        <v>0</v>
      </c>
      <c r="J34" s="528">
        <v>0</v>
      </c>
      <c r="K34" s="761">
        <v>0</v>
      </c>
      <c r="L34" s="492">
        <v>0</v>
      </c>
      <c r="M34" s="528">
        <v>0</v>
      </c>
      <c r="N34" s="793">
        <v>0</v>
      </c>
      <c r="O34" s="428">
        <v>81026</v>
      </c>
      <c r="P34" s="528">
        <v>4.62549772367238</v>
      </c>
      <c r="Q34" s="761">
        <v>-27.850547180395893</v>
      </c>
      <c r="R34" s="492">
        <v>0</v>
      </c>
      <c r="S34" s="529">
        <v>0</v>
      </c>
      <c r="T34" s="807">
        <v>0</v>
      </c>
      <c r="U34" s="428">
        <v>1751725</v>
      </c>
      <c r="V34" s="761">
        <v>0.97666450309030184</v>
      </c>
      <c r="W34" s="147"/>
      <c r="X34" s="148" t="s">
        <v>131</v>
      </c>
      <c r="Y34" s="149"/>
    </row>
    <row r="35" spans="1:25" ht="18" customHeight="1">
      <c r="A35" s="150"/>
      <c r="B35" s="151" t="s">
        <v>132</v>
      </c>
      <c r="C35" s="152"/>
      <c r="D35" s="431">
        <v>8187</v>
      </c>
      <c r="E35" s="533">
        <v>420025</v>
      </c>
      <c r="F35" s="497">
        <v>137680</v>
      </c>
      <c r="G35" s="531">
        <v>6.5572208966170873</v>
      </c>
      <c r="H35" s="794">
        <v>59.957245593856378</v>
      </c>
      <c r="I35" s="431">
        <v>0</v>
      </c>
      <c r="J35" s="531">
        <v>0</v>
      </c>
      <c r="K35" s="763">
        <v>0</v>
      </c>
      <c r="L35" s="497">
        <v>0</v>
      </c>
      <c r="M35" s="531">
        <v>0</v>
      </c>
      <c r="N35" s="794">
        <v>0</v>
      </c>
      <c r="O35" s="431">
        <v>86294</v>
      </c>
      <c r="P35" s="531">
        <v>4.1098839341420321</v>
      </c>
      <c r="Q35" s="763">
        <v>-75.694980368740957</v>
      </c>
      <c r="R35" s="497">
        <v>0</v>
      </c>
      <c r="S35" s="532">
        <v>0</v>
      </c>
      <c r="T35" s="808">
        <v>0</v>
      </c>
      <c r="U35" s="431">
        <v>2099670</v>
      </c>
      <c r="V35" s="763">
        <v>-9.3725653537291489</v>
      </c>
      <c r="W35" s="150"/>
      <c r="X35" s="151" t="s">
        <v>132</v>
      </c>
      <c r="Y35" s="152"/>
    </row>
    <row r="36" spans="1:25" ht="18" customHeight="1">
      <c r="A36" s="170"/>
      <c r="B36" s="144" t="s">
        <v>133</v>
      </c>
      <c r="C36" s="146"/>
      <c r="D36" s="434">
        <v>9734</v>
      </c>
      <c r="E36" s="527">
        <v>945000</v>
      </c>
      <c r="F36" s="487">
        <v>172714</v>
      </c>
      <c r="G36" s="525">
        <v>6.3055984940808116</v>
      </c>
      <c r="H36" s="795">
        <v>-29.031171157844565</v>
      </c>
      <c r="I36" s="434">
        <v>0</v>
      </c>
      <c r="J36" s="525">
        <v>0</v>
      </c>
      <c r="K36" s="765">
        <v>0</v>
      </c>
      <c r="L36" s="487">
        <v>0</v>
      </c>
      <c r="M36" s="525">
        <v>0</v>
      </c>
      <c r="N36" s="795">
        <v>0</v>
      </c>
      <c r="O36" s="434">
        <v>83310</v>
      </c>
      <c r="P36" s="525">
        <v>3.0415566227513251</v>
      </c>
      <c r="Q36" s="765">
        <v>-56.949741109354164</v>
      </c>
      <c r="R36" s="487">
        <v>0</v>
      </c>
      <c r="S36" s="526">
        <v>0</v>
      </c>
      <c r="T36" s="809">
        <v>0</v>
      </c>
      <c r="U36" s="434">
        <v>2739058</v>
      </c>
      <c r="V36" s="765">
        <v>-6.1940095578026506</v>
      </c>
      <c r="W36" s="145"/>
      <c r="X36" s="153" t="s">
        <v>133</v>
      </c>
      <c r="Y36" s="181"/>
    </row>
    <row r="37" spans="1:25" ht="18" customHeight="1">
      <c r="A37" s="147"/>
      <c r="B37" s="148" t="s">
        <v>134</v>
      </c>
      <c r="C37" s="149"/>
      <c r="D37" s="428">
        <v>7669</v>
      </c>
      <c r="E37" s="530">
        <v>118251</v>
      </c>
      <c r="F37" s="492">
        <v>96901</v>
      </c>
      <c r="G37" s="528">
        <v>8.8247213502321831</v>
      </c>
      <c r="H37" s="793">
        <v>-1.2644943041715067</v>
      </c>
      <c r="I37" s="428">
        <v>0</v>
      </c>
      <c r="J37" s="528">
        <v>0</v>
      </c>
      <c r="K37" s="761">
        <v>0</v>
      </c>
      <c r="L37" s="492">
        <v>0</v>
      </c>
      <c r="M37" s="528">
        <v>0</v>
      </c>
      <c r="N37" s="793">
        <v>0</v>
      </c>
      <c r="O37" s="428">
        <v>31768</v>
      </c>
      <c r="P37" s="528">
        <v>2.893094476364289</v>
      </c>
      <c r="Q37" s="761">
        <v>-58.001612881902673</v>
      </c>
      <c r="R37" s="492">
        <v>0</v>
      </c>
      <c r="S37" s="529">
        <v>0</v>
      </c>
      <c r="T37" s="807">
        <v>0</v>
      </c>
      <c r="U37" s="428">
        <v>1098063</v>
      </c>
      <c r="V37" s="761">
        <v>-3.9463705095536383</v>
      </c>
      <c r="W37" s="147"/>
      <c r="X37" s="148" t="s">
        <v>134</v>
      </c>
      <c r="Y37" s="149"/>
    </row>
    <row r="38" spans="1:25" ht="18" customHeight="1">
      <c r="A38" s="147"/>
      <c r="B38" s="148" t="s">
        <v>135</v>
      </c>
      <c r="C38" s="149"/>
      <c r="D38" s="428">
        <v>8485</v>
      </c>
      <c r="E38" s="530">
        <v>285318</v>
      </c>
      <c r="F38" s="492">
        <v>353835</v>
      </c>
      <c r="G38" s="528">
        <v>11.330776635418848</v>
      </c>
      <c r="H38" s="793">
        <v>-6.3879041219112116</v>
      </c>
      <c r="I38" s="428">
        <v>0</v>
      </c>
      <c r="J38" s="528">
        <v>0</v>
      </c>
      <c r="K38" s="761">
        <v>0</v>
      </c>
      <c r="L38" s="492">
        <v>6346</v>
      </c>
      <c r="M38" s="528">
        <v>0.20321649505664507</v>
      </c>
      <c r="N38" s="793">
        <v>-50.683866956792038</v>
      </c>
      <c r="O38" s="428">
        <v>45827</v>
      </c>
      <c r="P38" s="528">
        <v>1.4675074565018711</v>
      </c>
      <c r="Q38" s="761">
        <v>-47.130216084634114</v>
      </c>
      <c r="R38" s="492">
        <v>0</v>
      </c>
      <c r="S38" s="529">
        <v>0</v>
      </c>
      <c r="T38" s="807">
        <v>0</v>
      </c>
      <c r="U38" s="428">
        <v>3122778</v>
      </c>
      <c r="V38" s="761">
        <v>-2.2389589947334265</v>
      </c>
      <c r="W38" s="147"/>
      <c r="X38" s="148" t="s">
        <v>135</v>
      </c>
      <c r="Y38" s="149"/>
    </row>
    <row r="39" spans="1:25" ht="18" customHeight="1">
      <c r="A39" s="147"/>
      <c r="B39" s="148" t="s">
        <v>136</v>
      </c>
      <c r="C39" s="149"/>
      <c r="D39" s="428">
        <v>6867</v>
      </c>
      <c r="E39" s="530">
        <v>200869</v>
      </c>
      <c r="F39" s="492">
        <v>318542</v>
      </c>
      <c r="G39" s="528">
        <v>8.5065894008785872</v>
      </c>
      <c r="H39" s="793">
        <v>65.957424638692942</v>
      </c>
      <c r="I39" s="428">
        <v>0</v>
      </c>
      <c r="J39" s="528">
        <v>0</v>
      </c>
      <c r="K39" s="761">
        <v>0</v>
      </c>
      <c r="L39" s="492">
        <v>0</v>
      </c>
      <c r="M39" s="528">
        <v>0</v>
      </c>
      <c r="N39" s="793">
        <v>0</v>
      </c>
      <c r="O39" s="428">
        <v>11159</v>
      </c>
      <c r="P39" s="528">
        <v>0.29799847782836847</v>
      </c>
      <c r="Q39" s="761">
        <v>-38.925072519292868</v>
      </c>
      <c r="R39" s="492">
        <v>0</v>
      </c>
      <c r="S39" s="529">
        <v>0</v>
      </c>
      <c r="T39" s="807">
        <v>0</v>
      </c>
      <c r="U39" s="428">
        <v>3744650</v>
      </c>
      <c r="V39" s="761">
        <v>3.2960733892719825</v>
      </c>
      <c r="W39" s="147"/>
      <c r="X39" s="148" t="s">
        <v>136</v>
      </c>
      <c r="Y39" s="149"/>
    </row>
    <row r="40" spans="1:25" ht="18" customHeight="1">
      <c r="A40" s="150"/>
      <c r="B40" s="151" t="s">
        <v>137</v>
      </c>
      <c r="C40" s="152"/>
      <c r="D40" s="431">
        <v>24679</v>
      </c>
      <c r="E40" s="533">
        <v>477927</v>
      </c>
      <c r="F40" s="497">
        <v>362138</v>
      </c>
      <c r="G40" s="531">
        <v>7.4221032496629045</v>
      </c>
      <c r="H40" s="794">
        <v>112.88335263445633</v>
      </c>
      <c r="I40" s="431">
        <v>0</v>
      </c>
      <c r="J40" s="531">
        <v>0</v>
      </c>
      <c r="K40" s="763">
        <v>0</v>
      </c>
      <c r="L40" s="497">
        <v>0</v>
      </c>
      <c r="M40" s="531">
        <v>0</v>
      </c>
      <c r="N40" s="794">
        <v>0</v>
      </c>
      <c r="O40" s="431">
        <v>51534</v>
      </c>
      <c r="P40" s="531">
        <v>1.0562014173274501</v>
      </c>
      <c r="Q40" s="763">
        <v>-61.228144091004843</v>
      </c>
      <c r="R40" s="497">
        <v>0</v>
      </c>
      <c r="S40" s="532">
        <v>0</v>
      </c>
      <c r="T40" s="808">
        <v>0</v>
      </c>
      <c r="U40" s="431">
        <v>4879183</v>
      </c>
      <c r="V40" s="763">
        <v>2.3203128506053639</v>
      </c>
      <c r="W40" s="150"/>
      <c r="X40" s="151" t="s">
        <v>137</v>
      </c>
      <c r="Y40" s="152"/>
    </row>
    <row r="41" spans="1:25" ht="18" customHeight="1">
      <c r="A41" s="170"/>
      <c r="B41" s="144" t="s">
        <v>138</v>
      </c>
      <c r="C41" s="146"/>
      <c r="D41" s="434">
        <v>26630</v>
      </c>
      <c r="E41" s="527">
        <v>322599</v>
      </c>
      <c r="F41" s="487">
        <v>281155</v>
      </c>
      <c r="G41" s="525">
        <v>7.3948712094890441</v>
      </c>
      <c r="H41" s="795">
        <v>1006.6044790805684</v>
      </c>
      <c r="I41" s="434">
        <v>990</v>
      </c>
      <c r="J41" s="525">
        <v>2.6038741965798771E-2</v>
      </c>
      <c r="K41" s="765">
        <v>106.25</v>
      </c>
      <c r="L41" s="487">
        <v>1440</v>
      </c>
      <c r="M41" s="525">
        <v>3.7874533768434575E-2</v>
      </c>
      <c r="N41" s="795">
        <v>-33.333333333333329</v>
      </c>
      <c r="O41" s="434">
        <v>121554</v>
      </c>
      <c r="P41" s="525">
        <v>3.1970840817279838</v>
      </c>
      <c r="Q41" s="765">
        <v>-46.06277899557157</v>
      </c>
      <c r="R41" s="487">
        <v>0</v>
      </c>
      <c r="S41" s="526">
        <v>0</v>
      </c>
      <c r="T41" s="809">
        <v>0</v>
      </c>
      <c r="U41" s="434">
        <v>3802027</v>
      </c>
      <c r="V41" s="765">
        <v>4.1566480754853643</v>
      </c>
      <c r="W41" s="170"/>
      <c r="X41" s="153" t="s">
        <v>138</v>
      </c>
      <c r="Y41" s="181"/>
    </row>
    <row r="42" spans="1:25" ht="18" customHeight="1">
      <c r="A42" s="147"/>
      <c r="B42" s="148" t="s">
        <v>139</v>
      </c>
      <c r="C42" s="149"/>
      <c r="D42" s="428">
        <v>20481</v>
      </c>
      <c r="E42" s="530">
        <v>722981</v>
      </c>
      <c r="F42" s="492">
        <v>672230</v>
      </c>
      <c r="G42" s="528">
        <v>6.9369665097336606</v>
      </c>
      <c r="H42" s="793">
        <v>-1.4140483844475209</v>
      </c>
      <c r="I42" s="428">
        <v>0</v>
      </c>
      <c r="J42" s="528">
        <v>0</v>
      </c>
      <c r="K42" s="761">
        <v>0</v>
      </c>
      <c r="L42" s="492">
        <v>0</v>
      </c>
      <c r="M42" s="528">
        <v>0</v>
      </c>
      <c r="N42" s="793">
        <v>0</v>
      </c>
      <c r="O42" s="428">
        <v>562958</v>
      </c>
      <c r="P42" s="528">
        <v>5.8093521449305179</v>
      </c>
      <c r="Q42" s="761">
        <v>-12.28109539947801</v>
      </c>
      <c r="R42" s="492">
        <v>0</v>
      </c>
      <c r="S42" s="529">
        <v>0</v>
      </c>
      <c r="T42" s="807">
        <v>0</v>
      </c>
      <c r="U42" s="428">
        <v>9690547</v>
      </c>
      <c r="V42" s="761">
        <v>-0.90458069051189871</v>
      </c>
      <c r="W42" s="147"/>
      <c r="X42" s="148" t="s">
        <v>139</v>
      </c>
      <c r="Y42" s="149"/>
    </row>
    <row r="43" spans="1:25" ht="18" customHeight="1">
      <c r="A43" s="147"/>
      <c r="B43" s="148" t="s">
        <v>39</v>
      </c>
      <c r="C43" s="149"/>
      <c r="D43" s="428">
        <v>798696</v>
      </c>
      <c r="E43" s="530">
        <v>589384</v>
      </c>
      <c r="F43" s="492">
        <v>1244687</v>
      </c>
      <c r="G43" s="528">
        <v>6.7772125594979267</v>
      </c>
      <c r="H43" s="793">
        <v>-25.460658183214072</v>
      </c>
      <c r="I43" s="428">
        <v>0</v>
      </c>
      <c r="J43" s="528">
        <v>0</v>
      </c>
      <c r="K43" s="761">
        <v>0</v>
      </c>
      <c r="L43" s="492">
        <v>8162</v>
      </c>
      <c r="M43" s="528">
        <v>4.4441380773336654E-2</v>
      </c>
      <c r="N43" s="793">
        <v>20.029411764705884</v>
      </c>
      <c r="O43" s="428">
        <v>1232845</v>
      </c>
      <c r="P43" s="528">
        <v>6.7127338984935339</v>
      </c>
      <c r="Q43" s="761">
        <v>-17.211051733145663</v>
      </c>
      <c r="R43" s="492">
        <v>0</v>
      </c>
      <c r="S43" s="529">
        <v>0</v>
      </c>
      <c r="T43" s="807">
        <v>0</v>
      </c>
      <c r="U43" s="428">
        <v>18365766</v>
      </c>
      <c r="V43" s="761">
        <v>-3.5707878245201199</v>
      </c>
      <c r="W43" s="147"/>
      <c r="X43" s="148" t="s">
        <v>39</v>
      </c>
      <c r="Y43" s="149"/>
    </row>
    <row r="44" spans="1:25" ht="18" customHeight="1">
      <c r="A44" s="147"/>
      <c r="B44" s="148" t="s">
        <v>140</v>
      </c>
      <c r="C44" s="149"/>
      <c r="D44" s="428">
        <v>4949</v>
      </c>
      <c r="E44" s="530">
        <v>345131</v>
      </c>
      <c r="F44" s="492">
        <v>250043</v>
      </c>
      <c r="G44" s="528">
        <v>8.3782273245415055</v>
      </c>
      <c r="H44" s="793">
        <v>-46.652258141598963</v>
      </c>
      <c r="I44" s="428">
        <v>0</v>
      </c>
      <c r="J44" s="528">
        <v>0</v>
      </c>
      <c r="K44" s="761">
        <v>0</v>
      </c>
      <c r="L44" s="492">
        <v>360</v>
      </c>
      <c r="M44" s="528">
        <v>1.2062572584855172E-2</v>
      </c>
      <c r="N44" s="793">
        <v>-62.5</v>
      </c>
      <c r="O44" s="428">
        <v>61919</v>
      </c>
      <c r="P44" s="528">
        <v>2.0747289774490203</v>
      </c>
      <c r="Q44" s="761">
        <v>-47.672168276584777</v>
      </c>
      <c r="R44" s="492">
        <v>0</v>
      </c>
      <c r="S44" s="529">
        <v>0</v>
      </c>
      <c r="T44" s="807">
        <v>0</v>
      </c>
      <c r="U44" s="428">
        <v>2984438</v>
      </c>
      <c r="V44" s="761">
        <v>-8.4558829167981813</v>
      </c>
      <c r="W44" s="147"/>
      <c r="X44" s="148" t="s">
        <v>140</v>
      </c>
      <c r="Y44" s="149"/>
    </row>
    <row r="45" spans="1:25" ht="18" customHeight="1">
      <c r="A45" s="150"/>
      <c r="B45" s="151" t="s">
        <v>141</v>
      </c>
      <c r="C45" s="152"/>
      <c r="D45" s="431">
        <v>15959</v>
      </c>
      <c r="E45" s="533">
        <v>1097701</v>
      </c>
      <c r="F45" s="497">
        <v>970337</v>
      </c>
      <c r="G45" s="531">
        <v>11.124162495312564</v>
      </c>
      <c r="H45" s="794">
        <v>70.524752649245201</v>
      </c>
      <c r="I45" s="431">
        <v>0</v>
      </c>
      <c r="J45" s="531">
        <v>0</v>
      </c>
      <c r="K45" s="763">
        <v>0</v>
      </c>
      <c r="L45" s="497">
        <v>18376</v>
      </c>
      <c r="M45" s="531">
        <v>0.21066661377837154</v>
      </c>
      <c r="N45" s="794" t="s">
        <v>48</v>
      </c>
      <c r="O45" s="431">
        <v>193389</v>
      </c>
      <c r="P45" s="531">
        <v>2.2170551682621622</v>
      </c>
      <c r="Q45" s="763">
        <v>-55.409705281506653</v>
      </c>
      <c r="R45" s="497">
        <v>0</v>
      </c>
      <c r="S45" s="532">
        <v>0</v>
      </c>
      <c r="T45" s="808">
        <v>0</v>
      </c>
      <c r="U45" s="431">
        <v>8722787</v>
      </c>
      <c r="V45" s="763">
        <v>2.0995112377167122</v>
      </c>
      <c r="W45" s="150"/>
      <c r="X45" s="151" t="s">
        <v>141</v>
      </c>
      <c r="Y45" s="152"/>
    </row>
    <row r="46" spans="1:25" ht="18" customHeight="1" thickBot="1">
      <c r="A46" s="171"/>
      <c r="B46" s="172" t="s">
        <v>142</v>
      </c>
      <c r="C46" s="173"/>
      <c r="D46" s="439">
        <v>15998</v>
      </c>
      <c r="E46" s="576">
        <v>589154</v>
      </c>
      <c r="F46" s="577">
        <v>287061</v>
      </c>
      <c r="G46" s="501">
        <v>8.4603391668778851</v>
      </c>
      <c r="H46" s="796">
        <v>19.264869625911953</v>
      </c>
      <c r="I46" s="439">
        <v>0</v>
      </c>
      <c r="J46" s="501">
        <v>0</v>
      </c>
      <c r="K46" s="767">
        <v>0</v>
      </c>
      <c r="L46" s="577">
        <v>0</v>
      </c>
      <c r="M46" s="501">
        <v>0</v>
      </c>
      <c r="N46" s="796">
        <v>0</v>
      </c>
      <c r="O46" s="439">
        <v>55975</v>
      </c>
      <c r="P46" s="501">
        <v>1.6497102875904064</v>
      </c>
      <c r="Q46" s="767">
        <v>-64.447225009844885</v>
      </c>
      <c r="R46" s="577">
        <v>0</v>
      </c>
      <c r="S46" s="535">
        <v>0</v>
      </c>
      <c r="T46" s="810">
        <v>0</v>
      </c>
      <c r="U46" s="434">
        <v>3393020</v>
      </c>
      <c r="V46" s="767">
        <v>-1.5979151525556841</v>
      </c>
      <c r="W46" s="171"/>
      <c r="X46" s="172" t="s">
        <v>142</v>
      </c>
      <c r="Y46" s="173"/>
    </row>
    <row r="47" spans="1:25" ht="18" customHeight="1">
      <c r="A47" s="154"/>
      <c r="B47" s="155" t="s">
        <v>143</v>
      </c>
      <c r="C47" s="156"/>
      <c r="D47" s="442">
        <v>10169760</v>
      </c>
      <c r="E47" s="507">
        <v>36732563</v>
      </c>
      <c r="F47" s="506">
        <v>38764980</v>
      </c>
      <c r="G47" s="504">
        <v>5.512063694036839</v>
      </c>
      <c r="H47" s="797">
        <v>40.346310356411749</v>
      </c>
      <c r="I47" s="442">
        <v>50650</v>
      </c>
      <c r="J47" s="504">
        <v>7.2020165134347005E-3</v>
      </c>
      <c r="K47" s="769">
        <v>46.176046176046178</v>
      </c>
      <c r="L47" s="506">
        <v>7320951</v>
      </c>
      <c r="M47" s="504">
        <v>1.0409794668518517</v>
      </c>
      <c r="N47" s="797">
        <v>2.8506294287108731</v>
      </c>
      <c r="O47" s="442">
        <v>48404278</v>
      </c>
      <c r="P47" s="504">
        <v>6.8826931782208094</v>
      </c>
      <c r="Q47" s="769">
        <v>3.1577482918085855</v>
      </c>
      <c r="R47" s="506">
        <v>0</v>
      </c>
      <c r="S47" s="536">
        <v>0</v>
      </c>
      <c r="T47" s="811">
        <v>0</v>
      </c>
      <c r="U47" s="442">
        <v>703275255</v>
      </c>
      <c r="V47" s="769">
        <v>1.8603808554167591</v>
      </c>
      <c r="W47" s="154"/>
      <c r="X47" s="155" t="s">
        <v>143</v>
      </c>
      <c r="Y47" s="156"/>
    </row>
    <row r="48" spans="1:25" ht="18" customHeight="1" thickBot="1">
      <c r="A48" s="157"/>
      <c r="B48" s="158" t="s">
        <v>144</v>
      </c>
      <c r="C48" s="159"/>
      <c r="D48" s="445">
        <v>10401538</v>
      </c>
      <c r="E48" s="512">
        <v>23841900</v>
      </c>
      <c r="F48" s="511">
        <v>15126182</v>
      </c>
      <c r="G48" s="509">
        <v>5.8084386243526458</v>
      </c>
      <c r="H48" s="799">
        <v>-26.61750043371126</v>
      </c>
      <c r="I48" s="445">
        <v>214734</v>
      </c>
      <c r="J48" s="509">
        <v>8.2457639314517106E-2</v>
      </c>
      <c r="K48" s="771">
        <v>-15.328714674952387</v>
      </c>
      <c r="L48" s="511">
        <v>92924</v>
      </c>
      <c r="M48" s="509">
        <v>3.5682722231515217E-2</v>
      </c>
      <c r="N48" s="799">
        <v>11.912131321281899</v>
      </c>
      <c r="O48" s="445">
        <v>14446972</v>
      </c>
      <c r="P48" s="509">
        <v>5.5476226697352438</v>
      </c>
      <c r="Q48" s="771">
        <v>-16.536884650423364</v>
      </c>
      <c r="R48" s="511">
        <v>0</v>
      </c>
      <c r="S48" s="537">
        <v>0</v>
      </c>
      <c r="T48" s="812">
        <v>0</v>
      </c>
      <c r="U48" s="445">
        <v>260417351</v>
      </c>
      <c r="V48" s="771">
        <v>-3.1168805571220717</v>
      </c>
      <c r="W48" s="157"/>
      <c r="X48" s="158" t="s">
        <v>144</v>
      </c>
      <c r="Y48" s="159"/>
    </row>
    <row r="49" spans="1:25" ht="18" customHeight="1" thickTop="1" thickBot="1">
      <c r="A49" s="160"/>
      <c r="B49" s="161" t="s">
        <v>145</v>
      </c>
      <c r="C49" s="162"/>
      <c r="D49" s="514">
        <v>20571298</v>
      </c>
      <c r="E49" s="518">
        <v>60574463</v>
      </c>
      <c r="F49" s="517">
        <v>53891162</v>
      </c>
      <c r="G49" s="515">
        <v>5.5921526910625685</v>
      </c>
      <c r="H49" s="801">
        <v>11.729181932174074</v>
      </c>
      <c r="I49" s="514">
        <v>265384</v>
      </c>
      <c r="J49" s="515">
        <v>2.7538241794915253E-2</v>
      </c>
      <c r="K49" s="773">
        <v>-7.9355718295005531</v>
      </c>
      <c r="L49" s="517">
        <v>7413875</v>
      </c>
      <c r="M49" s="515">
        <v>0.76931948567840314</v>
      </c>
      <c r="N49" s="801">
        <v>2.9551143405672069</v>
      </c>
      <c r="O49" s="514">
        <v>62851250</v>
      </c>
      <c r="P49" s="515">
        <v>6.5219188783523778</v>
      </c>
      <c r="Q49" s="773">
        <v>-2.1496142342779665</v>
      </c>
      <c r="R49" s="517">
        <v>0</v>
      </c>
      <c r="S49" s="538">
        <v>0</v>
      </c>
      <c r="T49" s="813">
        <v>0</v>
      </c>
      <c r="U49" s="514">
        <v>963692606</v>
      </c>
      <c r="V49" s="773">
        <v>0.46564709560759837</v>
      </c>
      <c r="W49" s="160"/>
      <c r="X49" s="161" t="s">
        <v>145</v>
      </c>
      <c r="Y49" s="162"/>
    </row>
    <row r="50" spans="1:25" ht="18" customHeight="1" thickTop="1" thickBot="1">
      <c r="A50" s="160"/>
      <c r="B50" s="161" t="s">
        <v>43</v>
      </c>
      <c r="C50" s="162"/>
      <c r="D50" s="514">
        <v>0</v>
      </c>
      <c r="E50" s="518">
        <v>2639580</v>
      </c>
      <c r="F50" s="517">
        <v>2459824</v>
      </c>
      <c r="G50" s="515">
        <v>5.9867124415219415</v>
      </c>
      <c r="H50" s="801">
        <v>-63.993062752578929</v>
      </c>
      <c r="I50" s="514">
        <v>0</v>
      </c>
      <c r="J50" s="515">
        <v>0</v>
      </c>
      <c r="K50" s="773">
        <v>0</v>
      </c>
      <c r="L50" s="517">
        <v>473000</v>
      </c>
      <c r="M50" s="515">
        <v>1.1511860136497076</v>
      </c>
      <c r="N50" s="801" t="s">
        <v>48</v>
      </c>
      <c r="O50" s="514">
        <v>519882</v>
      </c>
      <c r="P50" s="515">
        <v>1.2652872878398251</v>
      </c>
      <c r="Q50" s="773">
        <v>-22.899917691811449</v>
      </c>
      <c r="R50" s="517">
        <v>0</v>
      </c>
      <c r="S50" s="538">
        <v>0</v>
      </c>
      <c r="T50" s="813">
        <v>0</v>
      </c>
      <c r="U50" s="514">
        <v>41088060</v>
      </c>
      <c r="V50" s="773">
        <v>-8.9787579087714082</v>
      </c>
      <c r="W50" s="160"/>
      <c r="X50" s="161" t="s">
        <v>43</v>
      </c>
      <c r="Y50" s="162"/>
    </row>
    <row r="51" spans="1:25" ht="17.25" customHeight="1" thickTop="1" thickBot="1">
      <c r="A51" s="163"/>
      <c r="B51" s="164" t="s">
        <v>146</v>
      </c>
      <c r="C51" s="165"/>
      <c r="D51" s="448">
        <v>20571298</v>
      </c>
      <c r="E51" s="523">
        <v>63214043</v>
      </c>
      <c r="F51" s="522">
        <v>56350986</v>
      </c>
      <c r="G51" s="520">
        <v>5.6082872518170053</v>
      </c>
      <c r="H51" s="804">
        <v>2.334900146765837</v>
      </c>
      <c r="I51" s="448">
        <v>265384</v>
      </c>
      <c r="J51" s="520">
        <v>2.6412132416568611E-2</v>
      </c>
      <c r="K51" s="775">
        <v>-7.9355718295005531</v>
      </c>
      <c r="L51" s="522">
        <v>7886875</v>
      </c>
      <c r="M51" s="520">
        <v>0.78493498799070238</v>
      </c>
      <c r="N51" s="804">
        <v>9.5235780768843536</v>
      </c>
      <c r="O51" s="448">
        <v>63371132</v>
      </c>
      <c r="P51" s="520">
        <v>6.3069617225298007</v>
      </c>
      <c r="Q51" s="775">
        <v>-2.3651838955195172</v>
      </c>
      <c r="R51" s="522">
        <v>0</v>
      </c>
      <c r="S51" s="539">
        <v>0</v>
      </c>
      <c r="T51" s="814">
        <v>0</v>
      </c>
      <c r="U51" s="448">
        <v>1004780666</v>
      </c>
      <c r="V51" s="775">
        <v>4.1169306434173339E-2</v>
      </c>
      <c r="W51" s="163"/>
      <c r="X51" s="164" t="s">
        <v>146</v>
      </c>
      <c r="Y51" s="165"/>
    </row>
  </sheetData>
  <mergeCells count="31">
    <mergeCell ref="W1:Y1"/>
    <mergeCell ref="D4:D5"/>
    <mergeCell ref="E4:E5"/>
    <mergeCell ref="D2:E3"/>
    <mergeCell ref="M1:N1"/>
    <mergeCell ref="L2:N3"/>
    <mergeCell ref="L4:L5"/>
    <mergeCell ref="M4:M5"/>
    <mergeCell ref="K4:K5"/>
    <mergeCell ref="S1:T1"/>
    <mergeCell ref="W2:Y5"/>
    <mergeCell ref="U2:V3"/>
    <mergeCell ref="T4:T5"/>
    <mergeCell ref="U4:U5"/>
    <mergeCell ref="V4:V5"/>
    <mergeCell ref="A2:C5"/>
    <mergeCell ref="F4:F5"/>
    <mergeCell ref="R2:T3"/>
    <mergeCell ref="R4:R5"/>
    <mergeCell ref="F2:H3"/>
    <mergeCell ref="G4:G5"/>
    <mergeCell ref="H4:H5"/>
    <mergeCell ref="I2:K3"/>
    <mergeCell ref="I4:I5"/>
    <mergeCell ref="J4:J5"/>
    <mergeCell ref="P4:P5"/>
    <mergeCell ref="N4:N5"/>
    <mergeCell ref="O4:O5"/>
    <mergeCell ref="Q4:Q5"/>
    <mergeCell ref="O2:Q3"/>
    <mergeCell ref="S4:S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S57"/>
  <sheetViews>
    <sheetView view="pageBreakPreview" zoomScale="85" zoomScaleNormal="100" zoomScaleSheetLayoutView="85" workbookViewId="0">
      <pane xSplit="3" ySplit="3" topLeftCell="D4" activePane="bottomRight" state="frozen"/>
      <selection activeCell="H62" sqref="H62"/>
      <selection pane="topRight" activeCell="H62" sqref="H62"/>
      <selection pane="bottomLeft" activeCell="H62" sqref="H62"/>
      <selection pane="bottomRight" activeCell="J48" sqref="J48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6" width="19.36328125" style="113" customWidth="1"/>
    <col min="7" max="10" width="10" style="113" customWidth="1"/>
    <col min="11" max="11" width="19.453125" style="401" customWidth="1"/>
    <col min="12" max="12" width="12.7265625" style="401" customWidth="1"/>
    <col min="13" max="13" width="19.36328125" style="113" customWidth="1"/>
    <col min="14" max="14" width="12.7265625" style="113" customWidth="1"/>
    <col min="15" max="16" width="10" style="113" customWidth="1"/>
    <col min="17" max="17" width="1.6328125" style="113" customWidth="1"/>
    <col min="18" max="18" width="10.6328125" style="113" customWidth="1"/>
    <col min="19" max="19" width="1.6328125" style="113" customWidth="1"/>
    <col min="20" max="16384" width="9" style="113"/>
  </cols>
  <sheetData>
    <row r="1" spans="1:19" ht="20.25" customHeight="1" thickBot="1">
      <c r="A1" s="1576"/>
      <c r="B1" s="1577"/>
      <c r="C1" s="1577"/>
      <c r="D1" s="1788" t="s">
        <v>187</v>
      </c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7" t="s">
        <v>103</v>
      </c>
      <c r="R1" s="1787"/>
      <c r="S1" s="1787"/>
    </row>
    <row r="2" spans="1:19" ht="15" customHeight="1">
      <c r="A2" s="1793" t="s">
        <v>104</v>
      </c>
      <c r="B2" s="1794"/>
      <c r="C2" s="1795"/>
      <c r="D2" s="1813" t="s">
        <v>179</v>
      </c>
      <c r="E2" s="1813" t="s">
        <v>195</v>
      </c>
      <c r="F2" s="1803" t="s">
        <v>196</v>
      </c>
      <c r="G2" s="1799" t="s">
        <v>180</v>
      </c>
      <c r="H2" s="1800"/>
      <c r="I2" s="1799" t="s">
        <v>40</v>
      </c>
      <c r="J2" s="1816"/>
      <c r="K2" s="1811" t="s">
        <v>181</v>
      </c>
      <c r="L2" s="1812"/>
      <c r="M2" s="1809" t="s">
        <v>45</v>
      </c>
      <c r="N2" s="1810"/>
      <c r="O2" s="1803" t="s">
        <v>184</v>
      </c>
      <c r="P2" s="1804"/>
      <c r="Q2" s="1793" t="s">
        <v>104</v>
      </c>
      <c r="R2" s="1794"/>
      <c r="S2" s="1795"/>
    </row>
    <row r="3" spans="1:19" ht="15" customHeight="1" thickBot="1">
      <c r="A3" s="1796"/>
      <c r="B3" s="1797"/>
      <c r="C3" s="1798"/>
      <c r="D3" s="1814"/>
      <c r="E3" s="1814"/>
      <c r="F3" s="1815"/>
      <c r="G3" s="1801"/>
      <c r="H3" s="1802"/>
      <c r="I3" s="1817"/>
      <c r="J3" s="1818"/>
      <c r="K3" s="1404" t="s">
        <v>182</v>
      </c>
      <c r="L3" s="1405" t="s">
        <v>183</v>
      </c>
      <c r="M3" s="1404" t="s">
        <v>182</v>
      </c>
      <c r="N3" s="1405" t="s">
        <v>183</v>
      </c>
      <c r="O3" s="1805"/>
      <c r="P3" s="1806"/>
      <c r="Q3" s="1796"/>
      <c r="R3" s="1797"/>
      <c r="S3" s="1798"/>
    </row>
    <row r="4" spans="1:19" ht="15" customHeight="1">
      <c r="A4" s="1578"/>
      <c r="B4" s="1579" t="s">
        <v>106</v>
      </c>
      <c r="C4" s="1580"/>
      <c r="D4" s="1581">
        <v>77068141</v>
      </c>
      <c r="E4" s="1581">
        <v>61890949</v>
      </c>
      <c r="F4" s="1582">
        <v>51152855</v>
      </c>
      <c r="G4" s="1819">
        <v>7.7469482493420987</v>
      </c>
      <c r="H4" s="1820"/>
      <c r="I4" s="1819">
        <v>8.1</v>
      </c>
      <c r="J4" s="1820"/>
      <c r="K4" s="423">
        <v>80568787</v>
      </c>
      <c r="L4" s="424">
        <v>5.3</v>
      </c>
      <c r="M4" s="423">
        <v>71027443</v>
      </c>
      <c r="N4" s="424">
        <v>3.4</v>
      </c>
      <c r="O4" s="1807">
        <v>88.2</v>
      </c>
      <c r="P4" s="1808"/>
      <c r="Q4" s="1578"/>
      <c r="R4" s="1579" t="s">
        <v>106</v>
      </c>
      <c r="S4" s="1580"/>
    </row>
    <row r="5" spans="1:19" ht="18" customHeight="1">
      <c r="A5" s="1583"/>
      <c r="B5" s="1584" t="s">
        <v>107</v>
      </c>
      <c r="C5" s="1585"/>
      <c r="D5" s="1586">
        <v>23032753</v>
      </c>
      <c r="E5" s="1586">
        <v>19178107</v>
      </c>
      <c r="F5" s="1587">
        <v>13665883</v>
      </c>
      <c r="G5" s="1778">
        <v>5.2256410686121626</v>
      </c>
      <c r="H5" s="1779"/>
      <c r="I5" s="1778">
        <v>6.3</v>
      </c>
      <c r="J5" s="1779"/>
      <c r="K5" s="426">
        <v>24523111</v>
      </c>
      <c r="L5" s="427">
        <v>2</v>
      </c>
      <c r="M5" s="426">
        <v>23463073</v>
      </c>
      <c r="N5" s="427">
        <v>4.5999999999999996</v>
      </c>
      <c r="O5" s="1784">
        <v>95.7</v>
      </c>
      <c r="P5" s="1784"/>
      <c r="Q5" s="1583"/>
      <c r="R5" s="1584" t="s">
        <v>107</v>
      </c>
      <c r="S5" s="1585"/>
    </row>
    <row r="6" spans="1:19" ht="18" customHeight="1">
      <c r="A6" s="1583"/>
      <c r="B6" s="1584" t="s">
        <v>108</v>
      </c>
      <c r="C6" s="1585"/>
      <c r="D6" s="1586">
        <v>16038440</v>
      </c>
      <c r="E6" s="1586">
        <v>14176382</v>
      </c>
      <c r="F6" s="1587">
        <v>6717491</v>
      </c>
      <c r="G6" s="1778">
        <v>2.6273191158242324</v>
      </c>
      <c r="H6" s="1779"/>
      <c r="I6" s="1778">
        <v>7</v>
      </c>
      <c r="J6" s="1779"/>
      <c r="K6" s="426">
        <v>16284106</v>
      </c>
      <c r="L6" s="427">
        <v>2.8</v>
      </c>
      <c r="M6" s="426">
        <v>14636366</v>
      </c>
      <c r="N6" s="427">
        <v>3.3</v>
      </c>
      <c r="O6" s="1784">
        <v>89.9</v>
      </c>
      <c r="P6" s="1784"/>
      <c r="Q6" s="1588"/>
      <c r="R6" s="1589" t="s">
        <v>108</v>
      </c>
      <c r="S6" s="1590"/>
    </row>
    <row r="7" spans="1:19" ht="18" customHeight="1">
      <c r="A7" s="1583"/>
      <c r="B7" s="1584" t="s">
        <v>109</v>
      </c>
      <c r="C7" s="1585"/>
      <c r="D7" s="1586">
        <v>26544631</v>
      </c>
      <c r="E7" s="1586">
        <v>21961471</v>
      </c>
      <c r="F7" s="1587">
        <v>15984461</v>
      </c>
      <c r="G7" s="1778">
        <v>4.4471705031424245</v>
      </c>
      <c r="H7" s="1779"/>
      <c r="I7" s="1778">
        <v>5</v>
      </c>
      <c r="J7" s="1779"/>
      <c r="K7" s="426">
        <v>27497637</v>
      </c>
      <c r="L7" s="427">
        <v>5.9</v>
      </c>
      <c r="M7" s="426">
        <v>25746581</v>
      </c>
      <c r="N7" s="427">
        <v>4.3</v>
      </c>
      <c r="O7" s="1784">
        <v>93.6</v>
      </c>
      <c r="P7" s="1784"/>
      <c r="Q7" s="1588"/>
      <c r="R7" s="1589" t="s">
        <v>109</v>
      </c>
      <c r="S7" s="1590"/>
    </row>
    <row r="8" spans="1:19" ht="18" customHeight="1">
      <c r="A8" s="1591"/>
      <c r="B8" s="1592" t="s">
        <v>110</v>
      </c>
      <c r="C8" s="1593"/>
      <c r="D8" s="1594">
        <v>19009900</v>
      </c>
      <c r="E8" s="1594">
        <v>17071087</v>
      </c>
      <c r="F8" s="1595">
        <v>7441539</v>
      </c>
      <c r="G8" s="1791">
        <v>8.9847973950415305</v>
      </c>
      <c r="H8" s="1792"/>
      <c r="I8" s="1780">
        <v>6.6</v>
      </c>
      <c r="J8" s="1781"/>
      <c r="K8" s="429">
        <v>21039260</v>
      </c>
      <c r="L8" s="430">
        <v>8.4</v>
      </c>
      <c r="M8" s="429">
        <v>20115420</v>
      </c>
      <c r="N8" s="430">
        <v>5.6</v>
      </c>
      <c r="O8" s="1785">
        <v>95.6</v>
      </c>
      <c r="P8" s="1785"/>
      <c r="Q8" s="1596"/>
      <c r="R8" s="1597" t="s">
        <v>110</v>
      </c>
      <c r="S8" s="1598"/>
    </row>
    <row r="9" spans="1:19" ht="18" customHeight="1">
      <c r="A9" s="1599"/>
      <c r="B9" s="1600" t="s">
        <v>111</v>
      </c>
      <c r="C9" s="1601"/>
      <c r="D9" s="1602">
        <v>14102733</v>
      </c>
      <c r="E9" s="1602">
        <v>12383722</v>
      </c>
      <c r="F9" s="1603">
        <v>6777690</v>
      </c>
      <c r="G9" s="1789">
        <v>4.9756596824175849</v>
      </c>
      <c r="H9" s="1790"/>
      <c r="I9" s="1782">
        <v>9.1999999999999993</v>
      </c>
      <c r="J9" s="1783"/>
      <c r="K9" s="432">
        <v>14479402</v>
      </c>
      <c r="L9" s="433">
        <v>4.9000000000000004</v>
      </c>
      <c r="M9" s="432">
        <v>13623626</v>
      </c>
      <c r="N9" s="433">
        <v>7.2</v>
      </c>
      <c r="O9" s="1786">
        <v>94.1</v>
      </c>
      <c r="P9" s="1786"/>
      <c r="Q9" s="1604"/>
      <c r="R9" s="1605" t="s">
        <v>111</v>
      </c>
      <c r="S9" s="1606"/>
    </row>
    <row r="10" spans="1:19" ht="18" customHeight="1">
      <c r="A10" s="1583"/>
      <c r="B10" s="1584" t="s">
        <v>112</v>
      </c>
      <c r="C10" s="1585"/>
      <c r="D10" s="1586">
        <v>33774251</v>
      </c>
      <c r="E10" s="1586">
        <v>29125294</v>
      </c>
      <c r="F10" s="1587">
        <v>16894886</v>
      </c>
      <c r="G10" s="1778">
        <v>3.9125989796191187</v>
      </c>
      <c r="H10" s="1779"/>
      <c r="I10" s="1778">
        <v>5.8</v>
      </c>
      <c r="J10" s="1779"/>
      <c r="K10" s="426">
        <v>37061192</v>
      </c>
      <c r="L10" s="427">
        <v>4.2</v>
      </c>
      <c r="M10" s="426">
        <v>34775918</v>
      </c>
      <c r="N10" s="427">
        <v>6.1</v>
      </c>
      <c r="O10" s="1784">
        <v>93.8</v>
      </c>
      <c r="P10" s="1784"/>
      <c r="Q10" s="1588"/>
      <c r="R10" s="1589" t="s">
        <v>112</v>
      </c>
      <c r="S10" s="1590"/>
    </row>
    <row r="11" spans="1:19" ht="18" customHeight="1">
      <c r="A11" s="1583"/>
      <c r="B11" s="1584" t="s">
        <v>113</v>
      </c>
      <c r="C11" s="1585"/>
      <c r="D11" s="1586">
        <v>14369656</v>
      </c>
      <c r="E11" s="1586">
        <v>12353467</v>
      </c>
      <c r="F11" s="1587">
        <v>7883921</v>
      </c>
      <c r="G11" s="1778">
        <v>3.3610755887266892</v>
      </c>
      <c r="H11" s="1779"/>
      <c r="I11" s="1778">
        <v>8.9</v>
      </c>
      <c r="J11" s="1779"/>
      <c r="K11" s="426">
        <v>15088893</v>
      </c>
      <c r="L11" s="427">
        <v>6.9</v>
      </c>
      <c r="M11" s="426">
        <v>13447249</v>
      </c>
      <c r="N11" s="427">
        <v>6.9</v>
      </c>
      <c r="O11" s="1784">
        <v>89.1</v>
      </c>
      <c r="P11" s="1784"/>
      <c r="Q11" s="1588"/>
      <c r="R11" s="1589" t="s">
        <v>113</v>
      </c>
      <c r="S11" s="1590"/>
    </row>
    <row r="12" spans="1:19" ht="18" customHeight="1">
      <c r="A12" s="1583"/>
      <c r="B12" s="1584" t="s">
        <v>36</v>
      </c>
      <c r="C12" s="1585"/>
      <c r="D12" s="1586">
        <v>31842819</v>
      </c>
      <c r="E12" s="1586">
        <v>28275090</v>
      </c>
      <c r="F12" s="1587">
        <v>13810654</v>
      </c>
      <c r="G12" s="1778">
        <v>7.6560338454959034</v>
      </c>
      <c r="H12" s="1779"/>
      <c r="I12" s="1778">
        <v>6.1</v>
      </c>
      <c r="J12" s="1779"/>
      <c r="K12" s="426">
        <v>33656087</v>
      </c>
      <c r="L12" s="435">
        <v>5.0999999999999996</v>
      </c>
      <c r="M12" s="426">
        <v>32571372</v>
      </c>
      <c r="N12" s="435">
        <v>5.9</v>
      </c>
      <c r="O12" s="1784">
        <v>96.8</v>
      </c>
      <c r="P12" s="1784"/>
      <c r="Q12" s="1588"/>
      <c r="R12" s="1589" t="s">
        <v>36</v>
      </c>
      <c r="S12" s="1590"/>
    </row>
    <row r="13" spans="1:19" ht="18" customHeight="1">
      <c r="A13" s="1591"/>
      <c r="B13" s="1592" t="s">
        <v>37</v>
      </c>
      <c r="C13" s="1593"/>
      <c r="D13" s="1594">
        <v>19902289</v>
      </c>
      <c r="E13" s="1594">
        <v>17916137</v>
      </c>
      <c r="F13" s="1595">
        <v>7385836</v>
      </c>
      <c r="G13" s="1791">
        <v>3.4609034166873971</v>
      </c>
      <c r="H13" s="1792"/>
      <c r="I13" s="1791">
        <v>10.1</v>
      </c>
      <c r="J13" s="1792"/>
      <c r="K13" s="429">
        <v>20033361</v>
      </c>
      <c r="L13" s="436">
        <v>2.2000000000000002</v>
      </c>
      <c r="M13" s="429">
        <v>19554547</v>
      </c>
      <c r="N13" s="436">
        <v>8.9</v>
      </c>
      <c r="O13" s="1785">
        <v>97.6</v>
      </c>
      <c r="P13" s="1785"/>
      <c r="Q13" s="1596"/>
      <c r="R13" s="1597" t="s">
        <v>37</v>
      </c>
      <c r="S13" s="1598"/>
    </row>
    <row r="14" spans="1:19" ht="18" customHeight="1">
      <c r="A14" s="1607"/>
      <c r="B14" s="1600" t="s">
        <v>38</v>
      </c>
      <c r="C14" s="1601"/>
      <c r="D14" s="1602">
        <v>12948762</v>
      </c>
      <c r="E14" s="1602">
        <v>11799901</v>
      </c>
      <c r="F14" s="1603">
        <v>4483557</v>
      </c>
      <c r="G14" s="1789">
        <v>13.307241263682196</v>
      </c>
      <c r="H14" s="1790"/>
      <c r="I14" s="1782">
        <v>6.2</v>
      </c>
      <c r="J14" s="1783"/>
      <c r="K14" s="432">
        <v>13201868</v>
      </c>
      <c r="L14" s="437">
        <v>4</v>
      </c>
      <c r="M14" s="432">
        <v>11515702</v>
      </c>
      <c r="N14" s="437">
        <v>3.1</v>
      </c>
      <c r="O14" s="1786">
        <v>87.2</v>
      </c>
      <c r="P14" s="1786"/>
      <c r="Q14" s="1604"/>
      <c r="R14" s="1608" t="s">
        <v>38</v>
      </c>
      <c r="S14" s="1609"/>
    </row>
    <row r="15" spans="1:19" ht="18" customHeight="1">
      <c r="A15" s="1583"/>
      <c r="B15" s="1600" t="s">
        <v>114</v>
      </c>
      <c r="C15" s="1585"/>
      <c r="D15" s="1586">
        <v>3338726</v>
      </c>
      <c r="E15" s="1586">
        <v>3166936</v>
      </c>
      <c r="F15" s="1587">
        <v>638521</v>
      </c>
      <c r="G15" s="1778">
        <v>17.082803440593807</v>
      </c>
      <c r="H15" s="1779"/>
      <c r="I15" s="1778">
        <v>8.1999999999999993</v>
      </c>
      <c r="J15" s="1779"/>
      <c r="K15" s="426">
        <v>3445624</v>
      </c>
      <c r="L15" s="435">
        <v>1.9</v>
      </c>
      <c r="M15" s="426">
        <v>3014266</v>
      </c>
      <c r="N15" s="427">
        <v>0.6</v>
      </c>
      <c r="O15" s="1784">
        <v>87.5</v>
      </c>
      <c r="P15" s="1784"/>
      <c r="Q15" s="1588"/>
      <c r="R15" s="1608" t="s">
        <v>114</v>
      </c>
      <c r="S15" s="1590"/>
    </row>
    <row r="16" spans="1:19" ht="18" customHeight="1">
      <c r="A16" s="1583"/>
      <c r="B16" s="1584" t="s">
        <v>115</v>
      </c>
      <c r="C16" s="1585"/>
      <c r="D16" s="1586">
        <v>2280929</v>
      </c>
      <c r="E16" s="1586">
        <v>2053607</v>
      </c>
      <c r="F16" s="1587">
        <v>818893</v>
      </c>
      <c r="G16" s="1778">
        <v>13.801174872168314</v>
      </c>
      <c r="H16" s="1779"/>
      <c r="I16" s="1778">
        <v>8.4</v>
      </c>
      <c r="J16" s="1779"/>
      <c r="K16" s="426">
        <v>2304068</v>
      </c>
      <c r="L16" s="435">
        <v>1.7</v>
      </c>
      <c r="M16" s="426">
        <v>2039771</v>
      </c>
      <c r="N16" s="427">
        <v>4.0999999999999996</v>
      </c>
      <c r="O16" s="1784">
        <v>88.5</v>
      </c>
      <c r="P16" s="1784"/>
      <c r="Q16" s="1588"/>
      <c r="R16" s="1589" t="s">
        <v>115</v>
      </c>
      <c r="S16" s="1590"/>
    </row>
    <row r="17" spans="1:19" ht="18" customHeight="1">
      <c r="A17" s="1583"/>
      <c r="B17" s="1584" t="s">
        <v>116</v>
      </c>
      <c r="C17" s="1585"/>
      <c r="D17" s="1586">
        <v>1744929</v>
      </c>
      <c r="E17" s="1586">
        <v>1678643</v>
      </c>
      <c r="F17" s="1587">
        <v>234074</v>
      </c>
      <c r="G17" s="1778">
        <v>1.5047603656079991</v>
      </c>
      <c r="H17" s="1779"/>
      <c r="I17" s="1778">
        <v>8.6</v>
      </c>
      <c r="J17" s="1779"/>
      <c r="K17" s="426">
        <v>1855437</v>
      </c>
      <c r="L17" s="435">
        <v>-1.4</v>
      </c>
      <c r="M17" s="426">
        <v>1640235</v>
      </c>
      <c r="N17" s="427">
        <v>0.4</v>
      </c>
      <c r="O17" s="1784">
        <v>88.4</v>
      </c>
      <c r="P17" s="1784"/>
      <c r="Q17" s="1588"/>
      <c r="R17" s="1589" t="s">
        <v>116</v>
      </c>
      <c r="S17" s="1590"/>
    </row>
    <row r="18" spans="1:19" ht="18" customHeight="1">
      <c r="A18" s="1591"/>
      <c r="B18" s="1592" t="s">
        <v>117</v>
      </c>
      <c r="C18" s="1593"/>
      <c r="D18" s="1594">
        <v>3407685</v>
      </c>
      <c r="E18" s="1594">
        <v>3186559</v>
      </c>
      <c r="F18" s="1595">
        <v>874769</v>
      </c>
      <c r="G18" s="1791">
        <v>0.98559579303838241</v>
      </c>
      <c r="H18" s="1792"/>
      <c r="I18" s="1791">
        <v>7.4</v>
      </c>
      <c r="J18" s="1792"/>
      <c r="K18" s="429">
        <v>3461686</v>
      </c>
      <c r="L18" s="436">
        <v>2.6</v>
      </c>
      <c r="M18" s="429">
        <v>2841897</v>
      </c>
      <c r="N18" s="430">
        <v>3.2</v>
      </c>
      <c r="O18" s="1785">
        <v>82.1</v>
      </c>
      <c r="P18" s="1785"/>
      <c r="Q18" s="1596"/>
      <c r="R18" s="1610" t="s">
        <v>117</v>
      </c>
      <c r="S18" s="1598"/>
    </row>
    <row r="19" spans="1:19" ht="18" customHeight="1">
      <c r="A19" s="1607"/>
      <c r="B19" s="1600" t="s">
        <v>118</v>
      </c>
      <c r="C19" s="1601"/>
      <c r="D19" s="1602">
        <v>4602605</v>
      </c>
      <c r="E19" s="1602">
        <v>4182063</v>
      </c>
      <c r="F19" s="1603">
        <v>1541309</v>
      </c>
      <c r="G19" s="1789">
        <v>12.24252352743718</v>
      </c>
      <c r="H19" s="1790"/>
      <c r="I19" s="1789">
        <v>9.3000000000000007</v>
      </c>
      <c r="J19" s="1790"/>
      <c r="K19" s="432">
        <v>4782417</v>
      </c>
      <c r="L19" s="437">
        <v>6</v>
      </c>
      <c r="M19" s="432">
        <v>4295284</v>
      </c>
      <c r="N19" s="433">
        <v>7.2</v>
      </c>
      <c r="O19" s="1786">
        <v>89.8</v>
      </c>
      <c r="P19" s="1786"/>
      <c r="Q19" s="1604"/>
      <c r="R19" s="1605" t="s">
        <v>118</v>
      </c>
      <c r="S19" s="1609"/>
    </row>
    <row r="20" spans="1:19" ht="18" customHeight="1">
      <c r="A20" s="1583"/>
      <c r="B20" s="1584" t="s">
        <v>119</v>
      </c>
      <c r="C20" s="1585"/>
      <c r="D20" s="1586">
        <v>3842478</v>
      </c>
      <c r="E20" s="1586">
        <v>3225080</v>
      </c>
      <c r="F20" s="1587">
        <v>2068826</v>
      </c>
      <c r="G20" s="1778">
        <v>39.7383667518721</v>
      </c>
      <c r="H20" s="1779"/>
      <c r="I20" s="1778">
        <v>5.2</v>
      </c>
      <c r="J20" s="1779"/>
      <c r="K20" s="426">
        <v>5277157</v>
      </c>
      <c r="L20" s="435">
        <v>0.9</v>
      </c>
      <c r="M20" s="426">
        <v>4156432</v>
      </c>
      <c r="N20" s="427">
        <v>1.8</v>
      </c>
      <c r="O20" s="1784">
        <v>78.8</v>
      </c>
      <c r="P20" s="1784"/>
      <c r="Q20" s="1588"/>
      <c r="R20" s="1589" t="s">
        <v>119</v>
      </c>
      <c r="S20" s="1590"/>
    </row>
    <row r="21" spans="1:19" ht="18" customHeight="1">
      <c r="A21" s="1583"/>
      <c r="B21" s="1584" t="s">
        <v>120</v>
      </c>
      <c r="C21" s="1585"/>
      <c r="D21" s="1586">
        <v>2684054</v>
      </c>
      <c r="E21" s="1586">
        <v>2495094</v>
      </c>
      <c r="F21" s="1587">
        <v>726333</v>
      </c>
      <c r="G21" s="1778">
        <v>5.7350560011087701</v>
      </c>
      <c r="H21" s="1779"/>
      <c r="I21" s="1778">
        <v>9.3000000000000007</v>
      </c>
      <c r="J21" s="1779"/>
      <c r="K21" s="426">
        <v>3900039</v>
      </c>
      <c r="L21" s="435">
        <v>5.3</v>
      </c>
      <c r="M21" s="426">
        <v>3337951</v>
      </c>
      <c r="N21" s="427">
        <v>9.3000000000000007</v>
      </c>
      <c r="O21" s="1784">
        <v>85.6</v>
      </c>
      <c r="P21" s="1784"/>
      <c r="Q21" s="1588"/>
      <c r="R21" s="1589" t="s">
        <v>120</v>
      </c>
      <c r="S21" s="1590"/>
    </row>
    <row r="22" spans="1:19" ht="18" customHeight="1">
      <c r="A22" s="1583"/>
      <c r="B22" s="1584" t="s">
        <v>121</v>
      </c>
      <c r="C22" s="1585"/>
      <c r="D22" s="1586">
        <v>4116194</v>
      </c>
      <c r="E22" s="1586">
        <v>3719592</v>
      </c>
      <c r="F22" s="1587">
        <v>1438862</v>
      </c>
      <c r="G22" s="1778">
        <v>3.5118121254731918</v>
      </c>
      <c r="H22" s="1779"/>
      <c r="I22" s="1778">
        <v>4.7</v>
      </c>
      <c r="J22" s="1779"/>
      <c r="K22" s="426">
        <v>5867194</v>
      </c>
      <c r="L22" s="435">
        <v>4.0999999999999996</v>
      </c>
      <c r="M22" s="426">
        <v>5264403</v>
      </c>
      <c r="N22" s="427">
        <v>4</v>
      </c>
      <c r="O22" s="1784">
        <v>89.7</v>
      </c>
      <c r="P22" s="1784"/>
      <c r="Q22" s="1588"/>
      <c r="R22" s="1589" t="s">
        <v>121</v>
      </c>
      <c r="S22" s="1590"/>
    </row>
    <row r="23" spans="1:19" ht="18" customHeight="1">
      <c r="A23" s="1611"/>
      <c r="B23" s="1592" t="s">
        <v>122</v>
      </c>
      <c r="C23" s="1593"/>
      <c r="D23" s="1594">
        <v>2926253</v>
      </c>
      <c r="E23" s="1594">
        <v>2825410</v>
      </c>
      <c r="F23" s="1595">
        <v>418436</v>
      </c>
      <c r="G23" s="1791">
        <v>7.04655407444264</v>
      </c>
      <c r="H23" s="1792"/>
      <c r="I23" s="1780">
        <v>5.5</v>
      </c>
      <c r="J23" s="1781"/>
      <c r="K23" s="429">
        <v>3033043</v>
      </c>
      <c r="L23" s="436">
        <v>3.6</v>
      </c>
      <c r="M23" s="429">
        <v>2253658</v>
      </c>
      <c r="N23" s="430">
        <v>-2.7</v>
      </c>
      <c r="O23" s="1785">
        <v>74.3</v>
      </c>
      <c r="P23" s="1785"/>
      <c r="Q23" s="1612"/>
      <c r="R23" s="1610" t="s">
        <v>122</v>
      </c>
      <c r="S23" s="1613"/>
    </row>
    <row r="24" spans="1:19" ht="18" customHeight="1">
      <c r="A24" s="1599"/>
      <c r="B24" s="1600" t="s">
        <v>123</v>
      </c>
      <c r="C24" s="1601"/>
      <c r="D24" s="1602">
        <v>8873663</v>
      </c>
      <c r="E24" s="1602">
        <v>7613741</v>
      </c>
      <c r="F24" s="1603">
        <v>4890609</v>
      </c>
      <c r="G24" s="1789">
        <v>6.7309520318722953</v>
      </c>
      <c r="H24" s="1790"/>
      <c r="I24" s="1782">
        <v>6.4</v>
      </c>
      <c r="J24" s="1783"/>
      <c r="K24" s="432">
        <v>10165083</v>
      </c>
      <c r="L24" s="437">
        <v>2.5</v>
      </c>
      <c r="M24" s="432">
        <v>8735356</v>
      </c>
      <c r="N24" s="433">
        <v>4.8</v>
      </c>
      <c r="O24" s="1786">
        <v>85.9</v>
      </c>
      <c r="P24" s="1786"/>
      <c r="Q24" s="1614"/>
      <c r="R24" s="1605" t="s">
        <v>123</v>
      </c>
      <c r="S24" s="1606"/>
    </row>
    <row r="25" spans="1:19" ht="18" customHeight="1">
      <c r="A25" s="1583"/>
      <c r="B25" s="1584" t="s">
        <v>124</v>
      </c>
      <c r="C25" s="1585"/>
      <c r="D25" s="1586">
        <v>4775141</v>
      </c>
      <c r="E25" s="1586">
        <v>4002485</v>
      </c>
      <c r="F25" s="1587">
        <v>2535147</v>
      </c>
      <c r="G25" s="1778">
        <v>11.726711315959047</v>
      </c>
      <c r="H25" s="1779"/>
      <c r="I25" s="1778">
        <v>1.6</v>
      </c>
      <c r="J25" s="1779"/>
      <c r="K25" s="426">
        <v>6705382</v>
      </c>
      <c r="L25" s="435">
        <v>3.2</v>
      </c>
      <c r="M25" s="426">
        <v>5584014</v>
      </c>
      <c r="N25" s="427">
        <v>4</v>
      </c>
      <c r="O25" s="1784">
        <v>83.3</v>
      </c>
      <c r="P25" s="1784"/>
      <c r="Q25" s="1588"/>
      <c r="R25" s="1589" t="s">
        <v>124</v>
      </c>
      <c r="S25" s="1590"/>
    </row>
    <row r="26" spans="1:19" ht="18" customHeight="1">
      <c r="A26" s="1583"/>
      <c r="B26" s="1584" t="s">
        <v>125</v>
      </c>
      <c r="C26" s="1585"/>
      <c r="D26" s="1586">
        <v>8437946</v>
      </c>
      <c r="E26" s="1586">
        <v>6776695</v>
      </c>
      <c r="F26" s="1587">
        <v>5456015</v>
      </c>
      <c r="G26" s="1778">
        <v>7.5501312760238095</v>
      </c>
      <c r="H26" s="1779"/>
      <c r="I26" s="1778">
        <v>4</v>
      </c>
      <c r="J26" s="1779"/>
      <c r="K26" s="426">
        <v>9759612</v>
      </c>
      <c r="L26" s="435">
        <v>3.5</v>
      </c>
      <c r="M26" s="426">
        <v>7831923</v>
      </c>
      <c r="N26" s="427">
        <v>6.4</v>
      </c>
      <c r="O26" s="1784">
        <v>80.2</v>
      </c>
      <c r="P26" s="1784"/>
      <c r="Q26" s="1588"/>
      <c r="R26" s="1589" t="s">
        <v>125</v>
      </c>
      <c r="S26" s="1590"/>
    </row>
    <row r="27" spans="1:19" ht="18" customHeight="1">
      <c r="A27" s="1583"/>
      <c r="B27" s="1584" t="s">
        <v>126</v>
      </c>
      <c r="C27" s="1585"/>
      <c r="D27" s="1586">
        <v>4925489</v>
      </c>
      <c r="E27" s="1586">
        <v>4153710</v>
      </c>
      <c r="F27" s="1587">
        <v>2641477</v>
      </c>
      <c r="G27" s="1778">
        <v>4.7829362729264036</v>
      </c>
      <c r="H27" s="1779"/>
      <c r="I27" s="1778">
        <v>5.5</v>
      </c>
      <c r="J27" s="1779"/>
      <c r="K27" s="426">
        <v>5325490</v>
      </c>
      <c r="L27" s="435">
        <v>2.8</v>
      </c>
      <c r="M27" s="426">
        <v>4571765</v>
      </c>
      <c r="N27" s="427">
        <v>6.4</v>
      </c>
      <c r="O27" s="1784">
        <v>85.8</v>
      </c>
      <c r="P27" s="1784"/>
      <c r="Q27" s="1588"/>
      <c r="R27" s="1589" t="s">
        <v>126</v>
      </c>
      <c r="S27" s="1590"/>
    </row>
    <row r="28" spans="1:19" ht="18" customHeight="1">
      <c r="A28" s="1591"/>
      <c r="B28" s="1592" t="s">
        <v>127</v>
      </c>
      <c r="C28" s="1593"/>
      <c r="D28" s="1594">
        <v>5302965</v>
      </c>
      <c r="E28" s="1594">
        <v>4553579</v>
      </c>
      <c r="F28" s="1595">
        <v>2760127</v>
      </c>
      <c r="G28" s="1791">
        <v>0.44708950558791161</v>
      </c>
      <c r="H28" s="1792"/>
      <c r="I28" s="1791">
        <v>5.0999999999999996</v>
      </c>
      <c r="J28" s="1792"/>
      <c r="K28" s="429">
        <v>5399806</v>
      </c>
      <c r="L28" s="436">
        <v>5.3</v>
      </c>
      <c r="M28" s="429">
        <v>4684851</v>
      </c>
      <c r="N28" s="430">
        <v>11</v>
      </c>
      <c r="O28" s="1785">
        <v>86.8</v>
      </c>
      <c r="P28" s="1785"/>
      <c r="Q28" s="1596"/>
      <c r="R28" s="1597" t="s">
        <v>127</v>
      </c>
      <c r="S28" s="1598"/>
    </row>
    <row r="29" spans="1:19" ht="18" customHeight="1">
      <c r="A29" s="1599"/>
      <c r="B29" s="1600" t="s">
        <v>128</v>
      </c>
      <c r="C29" s="1601"/>
      <c r="D29" s="1602">
        <v>7925205</v>
      </c>
      <c r="E29" s="1602">
        <v>6777964</v>
      </c>
      <c r="F29" s="1603">
        <v>4197113</v>
      </c>
      <c r="G29" s="1789">
        <v>3.9007823772381913</v>
      </c>
      <c r="H29" s="1790"/>
      <c r="I29" s="1789">
        <v>6.1</v>
      </c>
      <c r="J29" s="1790"/>
      <c r="K29" s="432">
        <v>8110304</v>
      </c>
      <c r="L29" s="437">
        <v>6.1</v>
      </c>
      <c r="M29" s="432">
        <v>7118752</v>
      </c>
      <c r="N29" s="433">
        <v>3</v>
      </c>
      <c r="O29" s="1786">
        <v>87.8</v>
      </c>
      <c r="P29" s="1786"/>
      <c r="Q29" s="1614"/>
      <c r="R29" s="1605" t="s">
        <v>128</v>
      </c>
      <c r="S29" s="1606"/>
    </row>
    <row r="30" spans="1:19" ht="18" customHeight="1">
      <c r="A30" s="1583"/>
      <c r="B30" s="1584" t="s">
        <v>129</v>
      </c>
      <c r="C30" s="1585"/>
      <c r="D30" s="1586">
        <v>4836111</v>
      </c>
      <c r="E30" s="1586">
        <v>4287976</v>
      </c>
      <c r="F30" s="1587">
        <v>2028720</v>
      </c>
      <c r="G30" s="1778">
        <v>1.729674939222859</v>
      </c>
      <c r="H30" s="1779"/>
      <c r="I30" s="1778">
        <v>8.6999999999999993</v>
      </c>
      <c r="J30" s="1779"/>
      <c r="K30" s="426">
        <v>4928073</v>
      </c>
      <c r="L30" s="435">
        <v>6.2</v>
      </c>
      <c r="M30" s="426">
        <v>4483587</v>
      </c>
      <c r="N30" s="427">
        <v>8</v>
      </c>
      <c r="O30" s="1784">
        <v>91</v>
      </c>
      <c r="P30" s="1784"/>
      <c r="Q30" s="1588"/>
      <c r="R30" s="1589" t="s">
        <v>129</v>
      </c>
      <c r="S30" s="1590"/>
    </row>
    <row r="31" spans="1:19" ht="18" customHeight="1">
      <c r="A31" s="1583"/>
      <c r="B31" s="1584" t="s">
        <v>130</v>
      </c>
      <c r="C31" s="1585"/>
      <c r="D31" s="1586">
        <v>9004160</v>
      </c>
      <c r="E31" s="1586">
        <v>7733017</v>
      </c>
      <c r="F31" s="1587">
        <v>4734402</v>
      </c>
      <c r="G31" s="1778">
        <v>2.8667638069514534</v>
      </c>
      <c r="H31" s="1779"/>
      <c r="I31" s="1778">
        <v>8.5</v>
      </c>
      <c r="J31" s="1779"/>
      <c r="K31" s="426">
        <v>9203924</v>
      </c>
      <c r="L31" s="435">
        <v>7.1</v>
      </c>
      <c r="M31" s="426">
        <v>7957010</v>
      </c>
      <c r="N31" s="427">
        <v>6.4</v>
      </c>
      <c r="O31" s="1784">
        <v>86.5</v>
      </c>
      <c r="P31" s="1784"/>
      <c r="Q31" s="1588"/>
      <c r="R31" s="1589" t="s">
        <v>130</v>
      </c>
      <c r="S31" s="1590"/>
    </row>
    <row r="32" spans="1:19" ht="18" customHeight="1">
      <c r="A32" s="1583"/>
      <c r="B32" s="1584" t="s">
        <v>131</v>
      </c>
      <c r="C32" s="1585"/>
      <c r="D32" s="1586">
        <v>845470</v>
      </c>
      <c r="E32" s="1586">
        <v>828839</v>
      </c>
      <c r="F32" s="1587">
        <v>81167</v>
      </c>
      <c r="G32" s="1778">
        <v>7.7691698108744252</v>
      </c>
      <c r="H32" s="1779"/>
      <c r="I32" s="1778">
        <v>8.3000000000000007</v>
      </c>
      <c r="J32" s="1779"/>
      <c r="K32" s="426">
        <v>885644</v>
      </c>
      <c r="L32" s="435">
        <v>1.8</v>
      </c>
      <c r="M32" s="426">
        <v>816606</v>
      </c>
      <c r="N32" s="427">
        <v>8.9</v>
      </c>
      <c r="O32" s="1784">
        <v>92.2</v>
      </c>
      <c r="P32" s="1784"/>
      <c r="Q32" s="1588"/>
      <c r="R32" s="1589" t="s">
        <v>131</v>
      </c>
      <c r="S32" s="1590"/>
    </row>
    <row r="33" spans="1:19" ht="18" customHeight="1">
      <c r="A33" s="1591"/>
      <c r="B33" s="1592" t="s">
        <v>132</v>
      </c>
      <c r="C33" s="1593"/>
      <c r="D33" s="1594">
        <v>1054645</v>
      </c>
      <c r="E33" s="1594">
        <v>1028037</v>
      </c>
      <c r="F33" s="1595">
        <v>100989</v>
      </c>
      <c r="G33" s="1791">
        <v>9.8307961446742738</v>
      </c>
      <c r="H33" s="1792"/>
      <c r="I33" s="1780">
        <v>11.8</v>
      </c>
      <c r="J33" s="1781"/>
      <c r="K33" s="429">
        <v>1070542</v>
      </c>
      <c r="L33" s="436">
        <v>9.1999999999999993</v>
      </c>
      <c r="M33" s="429">
        <v>932743</v>
      </c>
      <c r="N33" s="430">
        <v>9.1</v>
      </c>
      <c r="O33" s="1785">
        <v>87.1</v>
      </c>
      <c r="P33" s="1785"/>
      <c r="Q33" s="1596"/>
      <c r="R33" s="1597" t="s">
        <v>132</v>
      </c>
      <c r="S33" s="1598"/>
    </row>
    <row r="34" spans="1:19" ht="18" customHeight="1">
      <c r="A34" s="1599"/>
      <c r="B34" s="1600" t="s">
        <v>133</v>
      </c>
      <c r="C34" s="1601"/>
      <c r="D34" s="1602">
        <v>814322</v>
      </c>
      <c r="E34" s="1602">
        <v>797190</v>
      </c>
      <c r="F34" s="1603">
        <v>70512</v>
      </c>
      <c r="G34" s="1789">
        <v>22.436701943457258</v>
      </c>
      <c r="H34" s="1790"/>
      <c r="I34" s="1782">
        <v>11.9</v>
      </c>
      <c r="J34" s="1783"/>
      <c r="K34" s="432">
        <v>845140</v>
      </c>
      <c r="L34" s="437">
        <v>9</v>
      </c>
      <c r="M34" s="432">
        <v>802516</v>
      </c>
      <c r="N34" s="433">
        <v>6.9</v>
      </c>
      <c r="O34" s="1786">
        <v>95</v>
      </c>
      <c r="P34" s="1786"/>
      <c r="Q34" s="1614"/>
      <c r="R34" s="1605" t="s">
        <v>133</v>
      </c>
      <c r="S34" s="1606"/>
    </row>
    <row r="35" spans="1:19" ht="18" customHeight="1">
      <c r="A35" s="1583"/>
      <c r="B35" s="1584" t="s">
        <v>134</v>
      </c>
      <c r="C35" s="1585"/>
      <c r="D35" s="1586">
        <v>457187</v>
      </c>
      <c r="E35" s="1586">
        <v>449223</v>
      </c>
      <c r="F35" s="1587">
        <v>28808</v>
      </c>
      <c r="G35" s="1778">
        <v>17.139813686740872</v>
      </c>
      <c r="H35" s="1779"/>
      <c r="I35" s="1778">
        <v>11</v>
      </c>
      <c r="J35" s="1779"/>
      <c r="K35" s="426">
        <v>464628</v>
      </c>
      <c r="L35" s="435">
        <v>0.9</v>
      </c>
      <c r="M35" s="426">
        <v>434251</v>
      </c>
      <c r="N35" s="427">
        <v>-4.2</v>
      </c>
      <c r="O35" s="1784">
        <v>93.5</v>
      </c>
      <c r="P35" s="1784"/>
      <c r="Q35" s="1588"/>
      <c r="R35" s="1589" t="s">
        <v>134</v>
      </c>
      <c r="S35" s="1590"/>
    </row>
    <row r="36" spans="1:19" ht="18" customHeight="1">
      <c r="A36" s="1583"/>
      <c r="B36" s="1584" t="s">
        <v>135</v>
      </c>
      <c r="C36" s="1585"/>
      <c r="D36" s="1586">
        <v>1462426</v>
      </c>
      <c r="E36" s="1586">
        <v>1411212</v>
      </c>
      <c r="F36" s="1587">
        <v>191229</v>
      </c>
      <c r="G36" s="1778">
        <v>10.721362995460968</v>
      </c>
      <c r="H36" s="1779"/>
      <c r="I36" s="1778">
        <v>7.5</v>
      </c>
      <c r="J36" s="1779"/>
      <c r="K36" s="426">
        <v>1461158</v>
      </c>
      <c r="L36" s="435">
        <v>5.8</v>
      </c>
      <c r="M36" s="426">
        <v>1247358</v>
      </c>
      <c r="N36" s="427">
        <v>11.2</v>
      </c>
      <c r="O36" s="1784">
        <v>85.4</v>
      </c>
      <c r="P36" s="1784"/>
      <c r="Q36" s="1588"/>
      <c r="R36" s="1589" t="s">
        <v>135</v>
      </c>
      <c r="S36" s="1590"/>
    </row>
    <row r="37" spans="1:19" ht="18" customHeight="1">
      <c r="A37" s="1583"/>
      <c r="B37" s="1584" t="s">
        <v>136</v>
      </c>
      <c r="C37" s="1585"/>
      <c r="D37" s="1586">
        <v>993149</v>
      </c>
      <c r="E37" s="1586">
        <v>971156</v>
      </c>
      <c r="F37" s="1587">
        <v>90066</v>
      </c>
      <c r="G37" s="1778">
        <v>8.2950292453599612</v>
      </c>
      <c r="H37" s="1779"/>
      <c r="I37" s="1778">
        <v>8.1999999999999993</v>
      </c>
      <c r="J37" s="1779"/>
      <c r="K37" s="426">
        <v>1018383</v>
      </c>
      <c r="L37" s="435">
        <v>9.3000000000000007</v>
      </c>
      <c r="M37" s="426">
        <v>821139</v>
      </c>
      <c r="N37" s="427">
        <v>4.4000000000000004</v>
      </c>
      <c r="O37" s="1784">
        <v>80.599999999999994</v>
      </c>
      <c r="P37" s="1784"/>
      <c r="Q37" s="1588"/>
      <c r="R37" s="1589" t="s">
        <v>136</v>
      </c>
      <c r="S37" s="1590"/>
    </row>
    <row r="38" spans="1:19" ht="18" customHeight="1">
      <c r="A38" s="1591"/>
      <c r="B38" s="1592" t="s">
        <v>137</v>
      </c>
      <c r="C38" s="1593"/>
      <c r="D38" s="1594">
        <v>1349951</v>
      </c>
      <c r="E38" s="1594">
        <v>1348327</v>
      </c>
      <c r="F38" s="1595">
        <v>124036</v>
      </c>
      <c r="G38" s="1791">
        <v>10.739723145506764</v>
      </c>
      <c r="H38" s="1792"/>
      <c r="I38" s="1791">
        <v>7.3</v>
      </c>
      <c r="J38" s="1792"/>
      <c r="K38" s="429">
        <v>1347962</v>
      </c>
      <c r="L38" s="436">
        <v>1.1000000000000001</v>
      </c>
      <c r="M38" s="429">
        <v>1212320</v>
      </c>
      <c r="N38" s="430">
        <v>7.7</v>
      </c>
      <c r="O38" s="1785">
        <v>89.9</v>
      </c>
      <c r="P38" s="1785"/>
      <c r="Q38" s="1596"/>
      <c r="R38" s="1597" t="s">
        <v>137</v>
      </c>
      <c r="S38" s="1598"/>
    </row>
    <row r="39" spans="1:19" ht="18" customHeight="1">
      <c r="A39" s="1599"/>
      <c r="B39" s="1600" t="s">
        <v>138</v>
      </c>
      <c r="C39" s="1601"/>
      <c r="D39" s="1602">
        <v>1413703</v>
      </c>
      <c r="E39" s="1602">
        <v>1382057</v>
      </c>
      <c r="F39" s="1603">
        <v>140027</v>
      </c>
      <c r="G39" s="1789">
        <v>21.915140591765031</v>
      </c>
      <c r="H39" s="1790"/>
      <c r="I39" s="1782">
        <v>6</v>
      </c>
      <c r="J39" s="1783"/>
      <c r="K39" s="432">
        <v>1424167</v>
      </c>
      <c r="L39" s="437">
        <v>1</v>
      </c>
      <c r="M39" s="432">
        <v>1349663</v>
      </c>
      <c r="N39" s="433">
        <v>3.7</v>
      </c>
      <c r="O39" s="1786">
        <v>94.8</v>
      </c>
      <c r="P39" s="1786"/>
      <c r="Q39" s="1604"/>
      <c r="R39" s="1605" t="s">
        <v>138</v>
      </c>
      <c r="S39" s="1606"/>
    </row>
    <row r="40" spans="1:19" ht="18" customHeight="1">
      <c r="A40" s="1583"/>
      <c r="B40" s="1584" t="s">
        <v>139</v>
      </c>
      <c r="C40" s="1585"/>
      <c r="D40" s="1586">
        <v>4244414</v>
      </c>
      <c r="E40" s="1586">
        <v>4040433</v>
      </c>
      <c r="F40" s="1587">
        <v>798946</v>
      </c>
      <c r="G40" s="1778">
        <v>6.8390124054816521</v>
      </c>
      <c r="H40" s="1779"/>
      <c r="I40" s="1778">
        <v>5.5</v>
      </c>
      <c r="J40" s="1779"/>
      <c r="K40" s="426">
        <v>4232134</v>
      </c>
      <c r="L40" s="435">
        <v>1.4</v>
      </c>
      <c r="M40" s="426">
        <v>3973514</v>
      </c>
      <c r="N40" s="427">
        <v>5.8</v>
      </c>
      <c r="O40" s="1784">
        <v>93.9</v>
      </c>
      <c r="P40" s="1784"/>
      <c r="Q40" s="1588"/>
      <c r="R40" s="1589" t="s">
        <v>139</v>
      </c>
      <c r="S40" s="1590"/>
    </row>
    <row r="41" spans="1:19" ht="18" customHeight="1">
      <c r="A41" s="1583"/>
      <c r="B41" s="1584" t="s">
        <v>39</v>
      </c>
      <c r="C41" s="1585"/>
      <c r="D41" s="1586">
        <v>8136828</v>
      </c>
      <c r="E41" s="1586">
        <v>7307770</v>
      </c>
      <c r="F41" s="1587">
        <v>3246425</v>
      </c>
      <c r="G41" s="1778">
        <v>10.174419319174499</v>
      </c>
      <c r="H41" s="1779"/>
      <c r="I41" s="1778">
        <v>8</v>
      </c>
      <c r="J41" s="1779"/>
      <c r="K41" s="426">
        <v>8303190</v>
      </c>
      <c r="L41" s="435">
        <v>6.2</v>
      </c>
      <c r="M41" s="426">
        <v>7251268</v>
      </c>
      <c r="N41" s="435">
        <v>4.4000000000000004</v>
      </c>
      <c r="O41" s="1784">
        <v>87.3</v>
      </c>
      <c r="P41" s="1784"/>
      <c r="Q41" s="1588"/>
      <c r="R41" s="1589" t="s">
        <v>39</v>
      </c>
      <c r="S41" s="1590"/>
    </row>
    <row r="42" spans="1:19" ht="18" customHeight="1">
      <c r="A42" s="1583"/>
      <c r="B42" s="1584" t="s">
        <v>140</v>
      </c>
      <c r="C42" s="1585"/>
      <c r="D42" s="1586">
        <v>1292908</v>
      </c>
      <c r="E42" s="1586">
        <v>1263969</v>
      </c>
      <c r="F42" s="1587">
        <v>140132</v>
      </c>
      <c r="G42" s="1778">
        <v>15.358710751267685</v>
      </c>
      <c r="H42" s="1779"/>
      <c r="I42" s="1778">
        <v>6.5</v>
      </c>
      <c r="J42" s="1779"/>
      <c r="K42" s="426">
        <v>1423192</v>
      </c>
      <c r="L42" s="427">
        <v>6.6</v>
      </c>
      <c r="M42" s="426">
        <v>1270071</v>
      </c>
      <c r="N42" s="427">
        <v>30.6</v>
      </c>
      <c r="O42" s="1784">
        <v>89.2</v>
      </c>
      <c r="P42" s="1784"/>
      <c r="Q42" s="1588"/>
      <c r="R42" s="1589" t="s">
        <v>140</v>
      </c>
      <c r="S42" s="1590"/>
    </row>
    <row r="43" spans="1:19" ht="18" customHeight="1">
      <c r="A43" s="1591"/>
      <c r="B43" s="1592" t="s">
        <v>141</v>
      </c>
      <c r="C43" s="1593"/>
      <c r="D43" s="1594">
        <v>4221339</v>
      </c>
      <c r="E43" s="1594">
        <v>4062463</v>
      </c>
      <c r="F43" s="1595">
        <v>578709</v>
      </c>
      <c r="G43" s="1791">
        <v>0.2013815995351238</v>
      </c>
      <c r="H43" s="1792"/>
      <c r="I43" s="1791">
        <v>7.8</v>
      </c>
      <c r="J43" s="1792"/>
      <c r="K43" s="426">
        <v>4288577</v>
      </c>
      <c r="L43" s="430">
        <v>3.3</v>
      </c>
      <c r="M43" s="429">
        <v>4241272</v>
      </c>
      <c r="N43" s="430">
        <v>12.2</v>
      </c>
      <c r="O43" s="1785">
        <v>98.9</v>
      </c>
      <c r="P43" s="1785"/>
      <c r="Q43" s="1596"/>
      <c r="R43" s="1597" t="s">
        <v>141</v>
      </c>
      <c r="S43" s="1598"/>
    </row>
    <row r="44" spans="1:19" ht="18" customHeight="1" thickBot="1">
      <c r="A44" s="1615"/>
      <c r="B44" s="1616" t="s">
        <v>142</v>
      </c>
      <c r="C44" s="1617"/>
      <c r="D44" s="1618">
        <v>1771344</v>
      </c>
      <c r="E44" s="1618">
        <v>1710263</v>
      </c>
      <c r="F44" s="1619">
        <v>246344</v>
      </c>
      <c r="G44" s="1821">
        <v>11.631789195097056</v>
      </c>
      <c r="H44" s="1822"/>
      <c r="I44" s="1789">
        <v>7.1</v>
      </c>
      <c r="J44" s="1790"/>
      <c r="K44" s="1407">
        <v>1785503</v>
      </c>
      <c r="L44" s="438">
        <v>3.6</v>
      </c>
      <c r="M44" s="1620">
        <v>1685608</v>
      </c>
      <c r="N44" s="438">
        <v>6.1</v>
      </c>
      <c r="O44" s="1823">
        <v>94.4</v>
      </c>
      <c r="P44" s="1823"/>
      <c r="Q44" s="1621"/>
      <c r="R44" s="1622" t="s">
        <v>142</v>
      </c>
      <c r="S44" s="1623"/>
    </row>
    <row r="45" spans="1:19" ht="18" customHeight="1">
      <c r="A45" s="1624"/>
      <c r="B45" s="1625" t="s">
        <v>143</v>
      </c>
      <c r="C45" s="1626"/>
      <c r="D45" s="1627">
        <v>288634375</v>
      </c>
      <c r="E45" s="1627">
        <v>246131607</v>
      </c>
      <c r="F45" s="1628">
        <v>152198773</v>
      </c>
      <c r="G45" s="1629">
        <v>6.1807794030076986</v>
      </c>
      <c r="H45" s="1630">
        <v>6</v>
      </c>
      <c r="I45" s="1629">
        <v>7.2</v>
      </c>
      <c r="J45" s="1630">
        <v>7.2</v>
      </c>
      <c r="K45" s="440">
        <v>303433704</v>
      </c>
      <c r="L45" s="441">
        <v>4.8</v>
      </c>
      <c r="M45" s="440">
        <v>280477297</v>
      </c>
      <c r="N45" s="441">
        <v>5.0999999999999996</v>
      </c>
      <c r="O45" s="1631">
        <v>92.4</v>
      </c>
      <c r="P45" s="1632">
        <v>92.9</v>
      </c>
      <c r="Q45" s="1633"/>
      <c r="R45" s="1634" t="s">
        <v>143</v>
      </c>
      <c r="S45" s="1635"/>
    </row>
    <row r="46" spans="1:19" ht="18" customHeight="1" thickBot="1">
      <c r="A46" s="1636"/>
      <c r="B46" s="1637" t="s">
        <v>144</v>
      </c>
      <c r="C46" s="1638"/>
      <c r="D46" s="1639">
        <v>111082219</v>
      </c>
      <c r="E46" s="1640">
        <v>99033090</v>
      </c>
      <c r="F46" s="1641">
        <v>43841023</v>
      </c>
      <c r="G46" s="1642">
        <v>8.0123462423810601</v>
      </c>
      <c r="H46" s="1643">
        <v>9.8000000000000007</v>
      </c>
      <c r="I46" s="1642">
        <v>6.6</v>
      </c>
      <c r="J46" s="1643">
        <v>7.3</v>
      </c>
      <c r="K46" s="443">
        <v>122074559</v>
      </c>
      <c r="L46" s="444">
        <v>4.0999999999999996</v>
      </c>
      <c r="M46" s="443">
        <v>105849484</v>
      </c>
      <c r="N46" s="444">
        <v>5.7</v>
      </c>
      <c r="O46" s="1644">
        <v>86.7</v>
      </c>
      <c r="P46" s="1645">
        <v>87.8</v>
      </c>
      <c r="Q46" s="1646"/>
      <c r="R46" s="1647" t="s">
        <v>144</v>
      </c>
      <c r="S46" s="1648"/>
    </row>
    <row r="47" spans="1:19" ht="18" customHeight="1" thickTop="1" thickBot="1">
      <c r="A47" s="1649"/>
      <c r="B47" s="1650" t="s">
        <v>145</v>
      </c>
      <c r="C47" s="1651"/>
      <c r="D47" s="1652">
        <v>399716594</v>
      </c>
      <c r="E47" s="1652">
        <v>345164697</v>
      </c>
      <c r="F47" s="1653">
        <v>196039796</v>
      </c>
      <c r="G47" s="1654">
        <v>6.6897763068600558</v>
      </c>
      <c r="H47" s="1655">
        <v>8.8000000000000007</v>
      </c>
      <c r="I47" s="1654">
        <v>7</v>
      </c>
      <c r="J47" s="1655">
        <v>7.3</v>
      </c>
      <c r="K47" s="446">
        <v>425508263</v>
      </c>
      <c r="L47" s="447">
        <v>4.5999999999999996</v>
      </c>
      <c r="M47" s="446">
        <v>386326781</v>
      </c>
      <c r="N47" s="447">
        <v>5.2</v>
      </c>
      <c r="O47" s="1656">
        <v>90.8</v>
      </c>
      <c r="P47" s="1657">
        <v>89.2</v>
      </c>
      <c r="Q47" s="1658"/>
      <c r="R47" s="1659" t="s">
        <v>145</v>
      </c>
      <c r="S47" s="1660"/>
    </row>
    <row r="48" spans="1:19" ht="18" customHeight="1">
      <c r="A48" s="1661"/>
      <c r="B48" s="1662" t="s">
        <v>413</v>
      </c>
      <c r="C48" s="1661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1661"/>
      <c r="R48" s="1663"/>
      <c r="S48" s="1661"/>
    </row>
    <row r="49" spans="1:19" ht="18" customHeight="1">
      <c r="A49" s="1406"/>
      <c r="B49" s="1664" t="s">
        <v>25</v>
      </c>
      <c r="C49" s="1406"/>
      <c r="D49" s="1406"/>
      <c r="E49" s="1665"/>
      <c r="F49" s="1665"/>
      <c r="G49" s="1406"/>
      <c r="H49" s="1406"/>
      <c r="I49" s="1406"/>
      <c r="J49" s="1406"/>
      <c r="K49" s="1406"/>
      <c r="L49" s="1406"/>
      <c r="M49" s="1406"/>
      <c r="N49" s="1406"/>
      <c r="O49" s="1406"/>
      <c r="P49" s="1406"/>
      <c r="Q49" s="1406"/>
      <c r="R49" s="1406"/>
      <c r="S49" s="1406"/>
    </row>
    <row r="57" spans="1:19">
      <c r="P57" s="265"/>
    </row>
  </sheetData>
  <mergeCells count="135">
    <mergeCell ref="I43:J43"/>
    <mergeCell ref="I44:J44"/>
    <mergeCell ref="I37:J37"/>
    <mergeCell ref="I38:J38"/>
    <mergeCell ref="I39:J39"/>
    <mergeCell ref="I40:J40"/>
    <mergeCell ref="O42:P42"/>
    <mergeCell ref="O41:P41"/>
    <mergeCell ref="G20:H20"/>
    <mergeCell ref="I19:J19"/>
    <mergeCell ref="I13:J13"/>
    <mergeCell ref="G17:H17"/>
    <mergeCell ref="G18:H18"/>
    <mergeCell ref="G19:H19"/>
    <mergeCell ref="O30:P30"/>
    <mergeCell ref="O28:P28"/>
    <mergeCell ref="O29:P29"/>
    <mergeCell ref="O26:P26"/>
    <mergeCell ref="O20:P20"/>
    <mergeCell ref="O21:P21"/>
    <mergeCell ref="O22:P22"/>
    <mergeCell ref="O23:P23"/>
    <mergeCell ref="O24:P24"/>
    <mergeCell ref="O27:P27"/>
    <mergeCell ref="O25:P25"/>
    <mergeCell ref="O16:P16"/>
    <mergeCell ref="O17:P17"/>
    <mergeCell ref="O18:P18"/>
    <mergeCell ref="O19:P19"/>
    <mergeCell ref="O15:P15"/>
    <mergeCell ref="G43:H43"/>
    <mergeCell ref="G44:H44"/>
    <mergeCell ref="G42:H42"/>
    <mergeCell ref="G41:H41"/>
    <mergeCell ref="G35:H35"/>
    <mergeCell ref="G36:H36"/>
    <mergeCell ref="G37:H37"/>
    <mergeCell ref="G38:H38"/>
    <mergeCell ref="G39:H39"/>
    <mergeCell ref="A2:C3"/>
    <mergeCell ref="G4:H4"/>
    <mergeCell ref="G40:H40"/>
    <mergeCell ref="G32:H32"/>
    <mergeCell ref="G33:H33"/>
    <mergeCell ref="G34:H34"/>
    <mergeCell ref="G30:H30"/>
    <mergeCell ref="G31:H31"/>
    <mergeCell ref="G26:H26"/>
    <mergeCell ref="G27:H27"/>
    <mergeCell ref="G28:H28"/>
    <mergeCell ref="G29:H29"/>
    <mergeCell ref="G22:H22"/>
    <mergeCell ref="G23:H23"/>
    <mergeCell ref="G10:H10"/>
    <mergeCell ref="G24:H24"/>
    <mergeCell ref="G25:H25"/>
    <mergeCell ref="G15:H15"/>
    <mergeCell ref="G16:H16"/>
    <mergeCell ref="G12:H12"/>
    <mergeCell ref="G14:H14"/>
    <mergeCell ref="G13:H13"/>
    <mergeCell ref="G21:H21"/>
    <mergeCell ref="D2:D3"/>
    <mergeCell ref="E2:E3"/>
    <mergeCell ref="F2:F3"/>
    <mergeCell ref="I2:J3"/>
    <mergeCell ref="I8:J8"/>
    <mergeCell ref="G6:H6"/>
    <mergeCell ref="G8:H8"/>
    <mergeCell ref="G7:H7"/>
    <mergeCell ref="I4:J4"/>
    <mergeCell ref="I5:J5"/>
    <mergeCell ref="I6:J6"/>
    <mergeCell ref="I7:J7"/>
    <mergeCell ref="G5:H5"/>
    <mergeCell ref="G2:H3"/>
    <mergeCell ref="I9:J9"/>
    <mergeCell ref="O5:P5"/>
    <mergeCell ref="O6:P6"/>
    <mergeCell ref="O8:P8"/>
    <mergeCell ref="O7:P7"/>
    <mergeCell ref="O9:P9"/>
    <mergeCell ref="O11:P11"/>
    <mergeCell ref="O2:P3"/>
    <mergeCell ref="O4:P4"/>
    <mergeCell ref="M2:N2"/>
    <mergeCell ref="G9:H9"/>
    <mergeCell ref="K2:L2"/>
    <mergeCell ref="G11:H11"/>
    <mergeCell ref="I12:J12"/>
    <mergeCell ref="Q1:S1"/>
    <mergeCell ref="D1:P1"/>
    <mergeCell ref="I41:J41"/>
    <mergeCell ref="I33:J33"/>
    <mergeCell ref="I34:J34"/>
    <mergeCell ref="I35:J35"/>
    <mergeCell ref="I36:J36"/>
    <mergeCell ref="I29:J29"/>
    <mergeCell ref="I30:J30"/>
    <mergeCell ref="I31:J31"/>
    <mergeCell ref="I32:J32"/>
    <mergeCell ref="I14:J14"/>
    <mergeCell ref="I15:J15"/>
    <mergeCell ref="I16:J16"/>
    <mergeCell ref="I17:J17"/>
    <mergeCell ref="I18:J18"/>
    <mergeCell ref="I25:J25"/>
    <mergeCell ref="I26:J26"/>
    <mergeCell ref="I20:J20"/>
    <mergeCell ref="I10:J10"/>
    <mergeCell ref="I11:J11"/>
    <mergeCell ref="Q2:S3"/>
    <mergeCell ref="I21:J21"/>
    <mergeCell ref="I22:J22"/>
    <mergeCell ref="I23:J23"/>
    <mergeCell ref="I24:J24"/>
    <mergeCell ref="O10:P10"/>
    <mergeCell ref="O12:P12"/>
    <mergeCell ref="O13:P13"/>
    <mergeCell ref="O14:P14"/>
    <mergeCell ref="I27:J27"/>
    <mergeCell ref="I28:J28"/>
    <mergeCell ref="O31:P31"/>
    <mergeCell ref="O32:P32"/>
    <mergeCell ref="O33:P33"/>
    <mergeCell ref="O43:P43"/>
    <mergeCell ref="O44:P44"/>
    <mergeCell ref="O34:P34"/>
    <mergeCell ref="O39:P39"/>
    <mergeCell ref="O36:P36"/>
    <mergeCell ref="O37:P37"/>
    <mergeCell ref="O38:P38"/>
    <mergeCell ref="O35:P35"/>
    <mergeCell ref="O40:P40"/>
    <mergeCell ref="I42:J42"/>
  </mergeCells>
  <phoneticPr fontId="4"/>
  <pageMargins left="0.59055118110236227" right="0.59055118110236227" top="0.6692913385826772" bottom="0.6692913385826772" header="0" footer="0"/>
  <pageSetup paperSize="9"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Z52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V58" sqref="V58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3" style="113" bestFit="1" customWidth="1"/>
    <col min="5" max="5" width="6.26953125" style="113" bestFit="1" customWidth="1"/>
    <col min="6" max="6" width="8.1796875" style="113" bestFit="1" customWidth="1"/>
    <col min="7" max="7" width="13" style="113" bestFit="1" customWidth="1"/>
    <col min="8" max="8" width="6.26953125" style="113" bestFit="1" customWidth="1"/>
    <col min="9" max="9" width="11.7265625" style="113" bestFit="1" customWidth="1"/>
    <col min="10" max="10" width="6.26953125" style="113" bestFit="1" customWidth="1"/>
    <col min="11" max="11" width="11.7265625" style="113" bestFit="1" customWidth="1"/>
    <col min="12" max="12" width="10.6328125" style="113" bestFit="1" customWidth="1"/>
    <col min="13" max="13" width="11.7265625" style="113" bestFit="1" customWidth="1"/>
    <col min="14" max="14" width="6.26953125" style="113" bestFit="1" customWidth="1"/>
    <col min="15" max="15" width="11.7265625" style="113" bestFit="1" customWidth="1"/>
    <col min="16" max="16" width="10.6328125" style="113" bestFit="1" customWidth="1"/>
    <col min="17" max="17" width="8.7265625" style="113" bestFit="1" customWidth="1"/>
    <col min="18" max="20" width="9.7265625" style="113" bestFit="1" customWidth="1"/>
    <col min="21" max="21" width="5.6328125" style="113" bestFit="1" customWidth="1"/>
    <col min="22" max="22" width="8" style="113" bestFit="1" customWidth="1"/>
    <col min="23" max="23" width="1.6328125" style="113" hidden="1" customWidth="1"/>
    <col min="24" max="24" width="1.6328125" style="113" customWidth="1"/>
    <col min="25" max="25" width="10.6328125" style="113" customWidth="1"/>
    <col min="26" max="26" width="1.6328125" style="113" customWidth="1"/>
    <col min="27" max="16384" width="9" style="113"/>
  </cols>
  <sheetData>
    <row r="1" spans="1:26" ht="20.25" customHeight="1" thickBot="1">
      <c r="B1" s="248"/>
      <c r="E1" s="2127" t="s">
        <v>327</v>
      </c>
      <c r="F1" s="2127"/>
      <c r="G1" s="2127"/>
      <c r="H1" s="2127"/>
      <c r="I1" s="2127"/>
      <c r="J1" s="2127"/>
      <c r="K1" s="2127"/>
      <c r="L1" s="2127"/>
      <c r="M1" s="2127"/>
      <c r="N1" s="2127"/>
      <c r="O1" s="2127"/>
      <c r="P1" s="2127"/>
      <c r="Q1" s="2127"/>
      <c r="R1" s="2127"/>
      <c r="S1" s="2127"/>
      <c r="T1" s="2127"/>
      <c r="U1" s="2127"/>
      <c r="X1" s="2128" t="s">
        <v>328</v>
      </c>
      <c r="Y1" s="2128"/>
      <c r="Z1" s="2128"/>
    </row>
    <row r="2" spans="1:26" ht="15" customHeight="1">
      <c r="A2" s="1879" t="s">
        <v>104</v>
      </c>
      <c r="B2" s="1880"/>
      <c r="C2" s="1881"/>
      <c r="D2" s="1879" t="s">
        <v>329</v>
      </c>
      <c r="E2" s="1880"/>
      <c r="F2" s="1881"/>
      <c r="G2" s="2066" t="s">
        <v>311</v>
      </c>
      <c r="H2" s="2067"/>
      <c r="I2" s="2067"/>
      <c r="J2" s="2067"/>
      <c r="K2" s="2067"/>
      <c r="L2" s="2067"/>
      <c r="M2" s="2067"/>
      <c r="N2" s="2067"/>
      <c r="O2" s="2067"/>
      <c r="P2" s="2067"/>
      <c r="Q2" s="2067"/>
      <c r="R2" s="2067"/>
      <c r="S2" s="2067"/>
      <c r="T2" s="2067"/>
      <c r="U2" s="2067"/>
      <c r="V2" s="2067"/>
      <c r="W2" s="129"/>
      <c r="X2" s="1879" t="s">
        <v>104</v>
      </c>
      <c r="Y2" s="1880"/>
      <c r="Z2" s="1881"/>
    </row>
    <row r="3" spans="1:26" ht="15" customHeight="1">
      <c r="A3" s="1915"/>
      <c r="B3" s="1916"/>
      <c r="C3" s="1917"/>
      <c r="D3" s="2010"/>
      <c r="E3" s="2019"/>
      <c r="F3" s="2011"/>
      <c r="G3" s="2137" t="s">
        <v>534</v>
      </c>
      <c r="H3" s="16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129" t="s">
        <v>532</v>
      </c>
      <c r="U3" s="2134" t="s">
        <v>209</v>
      </c>
      <c r="V3" s="2142" t="s">
        <v>533</v>
      </c>
      <c r="W3" s="2145" t="s">
        <v>209</v>
      </c>
      <c r="X3" s="1915"/>
      <c r="Y3" s="1916"/>
      <c r="Z3" s="1917"/>
    </row>
    <row r="4" spans="1:26" ht="15" customHeight="1">
      <c r="A4" s="1915"/>
      <c r="B4" s="1916"/>
      <c r="C4" s="1917"/>
      <c r="D4" s="2041" t="s">
        <v>245</v>
      </c>
      <c r="E4" s="2106" t="s">
        <v>209</v>
      </c>
      <c r="F4" s="2148" t="s">
        <v>306</v>
      </c>
      <c r="G4" s="2138"/>
      <c r="H4" s="2140" t="s">
        <v>209</v>
      </c>
      <c r="I4" s="2112" t="s">
        <v>330</v>
      </c>
      <c r="J4" s="2141" t="s">
        <v>209</v>
      </c>
      <c r="K4" s="2047"/>
      <c r="L4" s="2039"/>
      <c r="M4" s="2112" t="s">
        <v>331</v>
      </c>
      <c r="N4" s="2141" t="s">
        <v>209</v>
      </c>
      <c r="O4" s="2047"/>
      <c r="P4" s="2132"/>
      <c r="Q4" s="2133"/>
      <c r="R4" s="12" t="s">
        <v>332</v>
      </c>
      <c r="S4" s="12" t="s">
        <v>315</v>
      </c>
      <c r="T4" s="2130"/>
      <c r="U4" s="2135"/>
      <c r="V4" s="2143"/>
      <c r="W4" s="2146"/>
      <c r="X4" s="1915"/>
      <c r="Y4" s="1916"/>
      <c r="Z4" s="1917"/>
    </row>
    <row r="5" spans="1:26" ht="18" customHeight="1" thickBot="1">
      <c r="A5" s="1882"/>
      <c r="B5" s="1883"/>
      <c r="C5" s="1884"/>
      <c r="D5" s="2042"/>
      <c r="E5" s="1919"/>
      <c r="F5" s="2149"/>
      <c r="G5" s="2139"/>
      <c r="H5" s="2136"/>
      <c r="I5" s="2113"/>
      <c r="J5" s="2136"/>
      <c r="K5" s="15" t="s">
        <v>333</v>
      </c>
      <c r="L5" s="15" t="s">
        <v>334</v>
      </c>
      <c r="M5" s="2113"/>
      <c r="N5" s="2136"/>
      <c r="O5" s="15" t="s">
        <v>335</v>
      </c>
      <c r="P5" s="14" t="s">
        <v>336</v>
      </c>
      <c r="Q5" s="15" t="s">
        <v>337</v>
      </c>
      <c r="R5" s="15" t="s">
        <v>338</v>
      </c>
      <c r="S5" s="15" t="s">
        <v>339</v>
      </c>
      <c r="T5" s="2078"/>
      <c r="U5" s="2136"/>
      <c r="V5" s="2144"/>
      <c r="W5" s="2147"/>
      <c r="X5" s="1882"/>
      <c r="Y5" s="1883"/>
      <c r="Z5" s="1884"/>
    </row>
    <row r="6" spans="1:26" ht="18" customHeight="1">
      <c r="A6" s="167"/>
      <c r="B6" s="168" t="s">
        <v>106</v>
      </c>
      <c r="C6" s="169"/>
      <c r="D6" s="815">
        <v>13449865</v>
      </c>
      <c r="E6" s="816">
        <v>7.4084269714196935</v>
      </c>
      <c r="F6" s="817">
        <v>-5.627572069157651</v>
      </c>
      <c r="G6" s="818">
        <v>13449865</v>
      </c>
      <c r="H6" s="819">
        <v>7.4084269714196935</v>
      </c>
      <c r="I6" s="820">
        <v>10245630</v>
      </c>
      <c r="J6" s="819">
        <v>5.6434768401903481</v>
      </c>
      <c r="K6" s="821">
        <v>10236130</v>
      </c>
      <c r="L6" s="821">
        <v>9500</v>
      </c>
      <c r="M6" s="820">
        <v>3204235</v>
      </c>
      <c r="N6" s="819">
        <v>1.7649501312293454</v>
      </c>
      <c r="O6" s="821">
        <v>3204235</v>
      </c>
      <c r="P6" s="821">
        <v>0</v>
      </c>
      <c r="Q6" s="821">
        <v>0</v>
      </c>
      <c r="R6" s="821">
        <v>0</v>
      </c>
      <c r="S6" s="821">
        <v>0</v>
      </c>
      <c r="T6" s="822">
        <v>0</v>
      </c>
      <c r="U6" s="823">
        <v>0</v>
      </c>
      <c r="V6" s="820">
        <v>0</v>
      </c>
      <c r="W6" s="250">
        <f>V6/'88(7)d R6OK'!$U6%</f>
        <v>0</v>
      </c>
      <c r="X6" s="167"/>
      <c r="Y6" s="168" t="s">
        <v>106</v>
      </c>
      <c r="Z6" s="169"/>
    </row>
    <row r="7" spans="1:26" ht="18" customHeight="1">
      <c r="A7" s="147"/>
      <c r="B7" s="148" t="s">
        <v>107</v>
      </c>
      <c r="C7" s="149"/>
      <c r="D7" s="824">
        <v>12111098</v>
      </c>
      <c r="E7" s="825">
        <v>20.204318374106542</v>
      </c>
      <c r="F7" s="826">
        <v>29.983009294284152</v>
      </c>
      <c r="G7" s="827">
        <v>12111098</v>
      </c>
      <c r="H7" s="828">
        <v>20.204318374106542</v>
      </c>
      <c r="I7" s="829">
        <v>11371349</v>
      </c>
      <c r="J7" s="828">
        <v>18.970233379259096</v>
      </c>
      <c r="K7" s="830">
        <v>11282955</v>
      </c>
      <c r="L7" s="830">
        <v>88394</v>
      </c>
      <c r="M7" s="829">
        <v>739749</v>
      </c>
      <c r="N7" s="828">
        <v>1.2340849948474484</v>
      </c>
      <c r="O7" s="830">
        <v>739749</v>
      </c>
      <c r="P7" s="830">
        <v>0</v>
      </c>
      <c r="Q7" s="830">
        <v>0</v>
      </c>
      <c r="R7" s="830">
        <v>0</v>
      </c>
      <c r="S7" s="830">
        <v>0</v>
      </c>
      <c r="T7" s="831">
        <v>0</v>
      </c>
      <c r="U7" s="832">
        <v>0</v>
      </c>
      <c r="V7" s="829">
        <v>0</v>
      </c>
      <c r="W7" s="251">
        <f>V7/'88(7)d R6OK'!$U7%</f>
        <v>0</v>
      </c>
      <c r="X7" s="147"/>
      <c r="Y7" s="148" t="s">
        <v>107</v>
      </c>
      <c r="Z7" s="149"/>
    </row>
    <row r="8" spans="1:26" ht="18" customHeight="1">
      <c r="A8" s="147"/>
      <c r="B8" s="148" t="s">
        <v>108</v>
      </c>
      <c r="C8" s="149"/>
      <c r="D8" s="824">
        <v>5909469</v>
      </c>
      <c r="E8" s="825">
        <v>15.226429623534312</v>
      </c>
      <c r="F8" s="826">
        <v>24.728890798803086</v>
      </c>
      <c r="G8" s="827">
        <v>5909469</v>
      </c>
      <c r="H8" s="828">
        <v>15.226429623534312</v>
      </c>
      <c r="I8" s="829">
        <v>4785482</v>
      </c>
      <c r="J8" s="828">
        <v>12.330347259236019</v>
      </c>
      <c r="K8" s="830">
        <v>4785482</v>
      </c>
      <c r="L8" s="830">
        <v>0</v>
      </c>
      <c r="M8" s="829">
        <v>921995</v>
      </c>
      <c r="N8" s="828">
        <v>2.3756266393394259</v>
      </c>
      <c r="O8" s="830">
        <v>896940</v>
      </c>
      <c r="P8" s="830">
        <v>25055</v>
      </c>
      <c r="Q8" s="830">
        <v>0</v>
      </c>
      <c r="R8" s="830">
        <v>123483</v>
      </c>
      <c r="S8" s="830">
        <v>78509</v>
      </c>
      <c r="T8" s="831">
        <v>0</v>
      </c>
      <c r="U8" s="832">
        <v>0</v>
      </c>
      <c r="V8" s="829">
        <v>0</v>
      </c>
      <c r="W8" s="251">
        <f>V8/'88(7)d R6OK'!$U8%</f>
        <v>0</v>
      </c>
      <c r="X8" s="147"/>
      <c r="Y8" s="148" t="s">
        <v>108</v>
      </c>
      <c r="Z8" s="149"/>
    </row>
    <row r="9" spans="1:26" ht="18" customHeight="1">
      <c r="A9" s="147"/>
      <c r="B9" s="148" t="s">
        <v>109</v>
      </c>
      <c r="C9" s="149"/>
      <c r="D9" s="824">
        <v>7814160</v>
      </c>
      <c r="E9" s="825">
        <v>12.705985928546928</v>
      </c>
      <c r="F9" s="826">
        <v>14.84532867298749</v>
      </c>
      <c r="G9" s="827">
        <v>7814160</v>
      </c>
      <c r="H9" s="828">
        <v>12.705985928546928</v>
      </c>
      <c r="I9" s="829">
        <v>6004009</v>
      </c>
      <c r="J9" s="828">
        <v>9.7626429288457253</v>
      </c>
      <c r="K9" s="830">
        <v>6004009</v>
      </c>
      <c r="L9" s="830">
        <v>0</v>
      </c>
      <c r="M9" s="829">
        <v>1810151</v>
      </c>
      <c r="N9" s="828">
        <v>2.9433429997012026</v>
      </c>
      <c r="O9" s="830">
        <v>1810151</v>
      </c>
      <c r="P9" s="830">
        <v>0</v>
      </c>
      <c r="Q9" s="830">
        <v>0</v>
      </c>
      <c r="R9" s="830">
        <v>0</v>
      </c>
      <c r="S9" s="830">
        <v>0</v>
      </c>
      <c r="T9" s="831">
        <v>0</v>
      </c>
      <c r="U9" s="832">
        <v>0</v>
      </c>
      <c r="V9" s="829">
        <v>0</v>
      </c>
      <c r="W9" s="251">
        <f>V9/'88(7)d R6OK'!$U9%</f>
        <v>0</v>
      </c>
      <c r="X9" s="147"/>
      <c r="Y9" s="148" t="s">
        <v>109</v>
      </c>
      <c r="Z9" s="149"/>
    </row>
    <row r="10" spans="1:26" ht="18" customHeight="1">
      <c r="A10" s="150"/>
      <c r="B10" s="151" t="s">
        <v>110</v>
      </c>
      <c r="C10" s="152"/>
      <c r="D10" s="833">
        <v>10064744</v>
      </c>
      <c r="E10" s="834">
        <v>19.542935328791891</v>
      </c>
      <c r="F10" s="835">
        <v>20.321698074636497</v>
      </c>
      <c r="G10" s="836">
        <v>10009722</v>
      </c>
      <c r="H10" s="837">
        <v>19.43609789828588</v>
      </c>
      <c r="I10" s="838">
        <v>8916482</v>
      </c>
      <c r="J10" s="837">
        <v>17.313329686908776</v>
      </c>
      <c r="K10" s="839">
        <v>8916482</v>
      </c>
      <c r="L10" s="839">
        <v>0</v>
      </c>
      <c r="M10" s="838">
        <v>1089240</v>
      </c>
      <c r="N10" s="837">
        <v>2.1150013231864895</v>
      </c>
      <c r="O10" s="839">
        <v>1089240</v>
      </c>
      <c r="P10" s="839">
        <v>0</v>
      </c>
      <c r="Q10" s="839">
        <v>0</v>
      </c>
      <c r="R10" s="839">
        <v>0</v>
      </c>
      <c r="S10" s="839">
        <v>4000</v>
      </c>
      <c r="T10" s="840">
        <v>55022</v>
      </c>
      <c r="U10" s="841">
        <v>0.10683743050601062</v>
      </c>
      <c r="V10" s="838">
        <v>0</v>
      </c>
      <c r="W10" s="252">
        <f>V10/'88(7)d R6OK'!$U10%</f>
        <v>0</v>
      </c>
      <c r="X10" s="150"/>
      <c r="Y10" s="151" t="s">
        <v>110</v>
      </c>
      <c r="Z10" s="152"/>
    </row>
    <row r="11" spans="1:26" ht="18" customHeight="1">
      <c r="A11" s="170"/>
      <c r="B11" s="144" t="s">
        <v>111</v>
      </c>
      <c r="C11" s="146"/>
      <c r="D11" s="842">
        <v>4344657</v>
      </c>
      <c r="E11" s="843">
        <v>12.019680079742832</v>
      </c>
      <c r="F11" s="844">
        <v>35.49167245163548</v>
      </c>
      <c r="G11" s="845">
        <v>4344657</v>
      </c>
      <c r="H11" s="846">
        <v>12.019680079742832</v>
      </c>
      <c r="I11" s="847">
        <v>2893227</v>
      </c>
      <c r="J11" s="846">
        <v>8.0042366838335255</v>
      </c>
      <c r="K11" s="848">
        <v>2893227</v>
      </c>
      <c r="L11" s="848">
        <v>0</v>
      </c>
      <c r="M11" s="847">
        <v>1380590</v>
      </c>
      <c r="N11" s="846">
        <v>3.8194614951864225</v>
      </c>
      <c r="O11" s="848">
        <v>1380590</v>
      </c>
      <c r="P11" s="848">
        <v>0</v>
      </c>
      <c r="Q11" s="848">
        <v>0</v>
      </c>
      <c r="R11" s="848">
        <v>0</v>
      </c>
      <c r="S11" s="848">
        <v>70840</v>
      </c>
      <c r="T11" s="849">
        <v>0</v>
      </c>
      <c r="U11" s="850">
        <v>0</v>
      </c>
      <c r="V11" s="847">
        <v>0</v>
      </c>
      <c r="W11" s="253">
        <f>V11/'88(7)d R6OK'!$U11%</f>
        <v>0</v>
      </c>
      <c r="X11" s="145"/>
      <c r="Y11" s="144" t="s">
        <v>111</v>
      </c>
      <c r="Z11" s="181"/>
    </row>
    <row r="12" spans="1:26" ht="18" customHeight="1">
      <c r="A12" s="147"/>
      <c r="B12" s="148" t="s">
        <v>112</v>
      </c>
      <c r="C12" s="149"/>
      <c r="D12" s="824">
        <v>7211461</v>
      </c>
      <c r="E12" s="825">
        <v>8.6919173927467153</v>
      </c>
      <c r="F12" s="826">
        <v>-22.653394919218133</v>
      </c>
      <c r="G12" s="827">
        <v>7211461</v>
      </c>
      <c r="H12" s="828">
        <v>8.6919173927467153</v>
      </c>
      <c r="I12" s="829">
        <v>3127913</v>
      </c>
      <c r="J12" s="828">
        <v>3.7700490105539721</v>
      </c>
      <c r="K12" s="830">
        <v>3127913</v>
      </c>
      <c r="L12" s="830">
        <v>0</v>
      </c>
      <c r="M12" s="829">
        <v>4083548</v>
      </c>
      <c r="N12" s="828">
        <v>4.921868382192744</v>
      </c>
      <c r="O12" s="830">
        <v>4083548</v>
      </c>
      <c r="P12" s="830">
        <v>0</v>
      </c>
      <c r="Q12" s="830">
        <v>0</v>
      </c>
      <c r="R12" s="830">
        <v>0</v>
      </c>
      <c r="S12" s="830">
        <v>0</v>
      </c>
      <c r="T12" s="831">
        <v>0</v>
      </c>
      <c r="U12" s="832">
        <v>0</v>
      </c>
      <c r="V12" s="829">
        <v>0</v>
      </c>
      <c r="W12" s="251">
        <f>V12/'88(7)d R6OK'!$U12%</f>
        <v>0</v>
      </c>
      <c r="X12" s="147"/>
      <c r="Y12" s="148" t="s">
        <v>112</v>
      </c>
      <c r="Z12" s="149"/>
    </row>
    <row r="13" spans="1:26" ht="18" customHeight="1">
      <c r="A13" s="147"/>
      <c r="B13" s="148" t="s">
        <v>113</v>
      </c>
      <c r="C13" s="149"/>
      <c r="D13" s="824">
        <v>2983083</v>
      </c>
      <c r="E13" s="825">
        <v>8.8082183262417786</v>
      </c>
      <c r="F13" s="826">
        <v>-53.127331881782347</v>
      </c>
      <c r="G13" s="827">
        <v>2889809</v>
      </c>
      <c r="H13" s="828">
        <v>8.5328060242167005</v>
      </c>
      <c r="I13" s="829">
        <v>1659480</v>
      </c>
      <c r="J13" s="828">
        <v>4.899985065126149</v>
      </c>
      <c r="K13" s="830">
        <v>1659480</v>
      </c>
      <c r="L13" s="830">
        <v>0</v>
      </c>
      <c r="M13" s="829">
        <v>1230329</v>
      </c>
      <c r="N13" s="828">
        <v>3.632820959090552</v>
      </c>
      <c r="O13" s="830">
        <v>1230329</v>
      </c>
      <c r="P13" s="830">
        <v>0</v>
      </c>
      <c r="Q13" s="830">
        <v>0</v>
      </c>
      <c r="R13" s="830">
        <v>0</v>
      </c>
      <c r="S13" s="830">
        <v>0</v>
      </c>
      <c r="T13" s="831">
        <v>93274</v>
      </c>
      <c r="U13" s="832">
        <v>0.27541230202507794</v>
      </c>
      <c r="V13" s="829">
        <v>0</v>
      </c>
      <c r="W13" s="251">
        <f>V13/'88(7)d R6OK'!$U13%</f>
        <v>0</v>
      </c>
      <c r="X13" s="147"/>
      <c r="Y13" s="148" t="s">
        <v>113</v>
      </c>
      <c r="Z13" s="149"/>
    </row>
    <row r="14" spans="1:26" ht="18" customHeight="1">
      <c r="A14" s="147"/>
      <c r="B14" s="148" t="s">
        <v>36</v>
      </c>
      <c r="C14" s="149"/>
      <c r="D14" s="824">
        <v>8405124</v>
      </c>
      <c r="E14" s="825">
        <v>10.655559929559992</v>
      </c>
      <c r="F14" s="826">
        <v>17.937437252385902</v>
      </c>
      <c r="G14" s="827">
        <v>8146549</v>
      </c>
      <c r="H14" s="828">
        <v>10.327752581472566</v>
      </c>
      <c r="I14" s="829">
        <v>4003238</v>
      </c>
      <c r="J14" s="828">
        <v>5.0750878180133787</v>
      </c>
      <c r="K14" s="830">
        <v>4003238</v>
      </c>
      <c r="L14" s="830">
        <v>0</v>
      </c>
      <c r="M14" s="829">
        <v>4094802</v>
      </c>
      <c r="N14" s="828">
        <v>5.1911676866019008</v>
      </c>
      <c r="O14" s="830">
        <v>4094802</v>
      </c>
      <c r="P14" s="830">
        <v>0</v>
      </c>
      <c r="Q14" s="830">
        <v>0</v>
      </c>
      <c r="R14" s="830">
        <v>0</v>
      </c>
      <c r="S14" s="830">
        <v>48509</v>
      </c>
      <c r="T14" s="831">
        <v>258575</v>
      </c>
      <c r="U14" s="832">
        <v>0.32780734808742557</v>
      </c>
      <c r="V14" s="829">
        <v>0</v>
      </c>
      <c r="W14" s="251">
        <f>V14/'88(7)d R6OK'!$U14%</f>
        <v>0</v>
      </c>
      <c r="X14" s="147"/>
      <c r="Y14" s="148" t="s">
        <v>36</v>
      </c>
      <c r="Z14" s="149"/>
    </row>
    <row r="15" spans="1:26" ht="18" customHeight="1">
      <c r="A15" s="150"/>
      <c r="B15" s="151" t="s">
        <v>37</v>
      </c>
      <c r="C15" s="152"/>
      <c r="D15" s="833">
        <v>7183334</v>
      </c>
      <c r="E15" s="834">
        <v>15.327215719346317</v>
      </c>
      <c r="F15" s="835">
        <v>49.961274505096526</v>
      </c>
      <c r="G15" s="836">
        <v>7177233</v>
      </c>
      <c r="H15" s="837">
        <v>15.314197900168796</v>
      </c>
      <c r="I15" s="838">
        <v>6353730</v>
      </c>
      <c r="J15" s="837">
        <v>13.557073962102038</v>
      </c>
      <c r="K15" s="839">
        <v>6353730</v>
      </c>
      <c r="L15" s="839">
        <v>0</v>
      </c>
      <c r="M15" s="838">
        <v>550325</v>
      </c>
      <c r="N15" s="837">
        <v>1.1742388688524383</v>
      </c>
      <c r="O15" s="839">
        <v>550325</v>
      </c>
      <c r="P15" s="839">
        <v>0</v>
      </c>
      <c r="Q15" s="839">
        <v>0</v>
      </c>
      <c r="R15" s="839">
        <v>90479</v>
      </c>
      <c r="S15" s="839">
        <v>182699</v>
      </c>
      <c r="T15" s="840">
        <v>6101</v>
      </c>
      <c r="U15" s="841">
        <v>1.3017819177520059E-2</v>
      </c>
      <c r="V15" s="838">
        <v>0</v>
      </c>
      <c r="W15" s="252">
        <f>V15/'88(7)d R6OK'!$U15%</f>
        <v>0</v>
      </c>
      <c r="X15" s="150"/>
      <c r="Y15" s="151" t="s">
        <v>37</v>
      </c>
      <c r="Z15" s="152"/>
    </row>
    <row r="16" spans="1:26" ht="18" customHeight="1">
      <c r="A16" s="170"/>
      <c r="B16" s="144" t="s">
        <v>38</v>
      </c>
      <c r="C16" s="146"/>
      <c r="D16" s="842">
        <v>4756103</v>
      </c>
      <c r="E16" s="843">
        <v>15.22173857870254</v>
      </c>
      <c r="F16" s="844">
        <v>39.891101430323182</v>
      </c>
      <c r="G16" s="845">
        <v>4756103</v>
      </c>
      <c r="H16" s="846">
        <v>15.22173857870254</v>
      </c>
      <c r="I16" s="847">
        <v>3330151</v>
      </c>
      <c r="J16" s="846">
        <v>10.658029893298115</v>
      </c>
      <c r="K16" s="848">
        <v>3330151</v>
      </c>
      <c r="L16" s="848">
        <v>0</v>
      </c>
      <c r="M16" s="847">
        <v>1400417</v>
      </c>
      <c r="N16" s="846">
        <v>4.4819848256378965</v>
      </c>
      <c r="O16" s="848">
        <v>1400417</v>
      </c>
      <c r="P16" s="848">
        <v>0</v>
      </c>
      <c r="Q16" s="848">
        <v>0</v>
      </c>
      <c r="R16" s="848">
        <v>0</v>
      </c>
      <c r="S16" s="848">
        <v>25535</v>
      </c>
      <c r="T16" s="849">
        <v>0</v>
      </c>
      <c r="U16" s="850">
        <v>0</v>
      </c>
      <c r="V16" s="847">
        <v>0</v>
      </c>
      <c r="W16" s="253">
        <f>V16/'88(7)d R6OK'!$U16%</f>
        <v>0</v>
      </c>
      <c r="X16" s="145"/>
      <c r="Y16" s="144" t="s">
        <v>38</v>
      </c>
      <c r="Z16" s="146"/>
    </row>
    <row r="17" spans="1:26" ht="18" customHeight="1">
      <c r="A17" s="147"/>
      <c r="B17" s="148" t="s">
        <v>114</v>
      </c>
      <c r="C17" s="149"/>
      <c r="D17" s="824">
        <v>1035276</v>
      </c>
      <c r="E17" s="825">
        <v>15.172513854967455</v>
      </c>
      <c r="F17" s="826">
        <v>-27.953886077790454</v>
      </c>
      <c r="G17" s="827">
        <v>981524</v>
      </c>
      <c r="H17" s="828">
        <v>14.384750046348101</v>
      </c>
      <c r="I17" s="829">
        <v>776661</v>
      </c>
      <c r="J17" s="828">
        <v>11.382375118434966</v>
      </c>
      <c r="K17" s="830">
        <v>776661</v>
      </c>
      <c r="L17" s="830">
        <v>0</v>
      </c>
      <c r="M17" s="829">
        <v>204863</v>
      </c>
      <c r="N17" s="828">
        <v>3.002374927913134</v>
      </c>
      <c r="O17" s="830">
        <v>156146</v>
      </c>
      <c r="P17" s="830">
        <v>48717</v>
      </c>
      <c r="Q17" s="830">
        <v>0</v>
      </c>
      <c r="R17" s="830">
        <v>0</v>
      </c>
      <c r="S17" s="830">
        <v>0</v>
      </c>
      <c r="T17" s="831">
        <v>53752</v>
      </c>
      <c r="U17" s="832">
        <v>0.78776380861935436</v>
      </c>
      <c r="V17" s="829">
        <v>0</v>
      </c>
      <c r="W17" s="251">
        <f>V17/'88(7)d R6OK'!$U17%</f>
        <v>0</v>
      </c>
      <c r="X17" s="147"/>
      <c r="Y17" s="148" t="s">
        <v>114</v>
      </c>
      <c r="Z17" s="149"/>
    </row>
    <row r="18" spans="1:26" ht="18" customHeight="1">
      <c r="A18" s="147"/>
      <c r="B18" s="148" t="s">
        <v>115</v>
      </c>
      <c r="C18" s="149"/>
      <c r="D18" s="824">
        <v>1105046</v>
      </c>
      <c r="E18" s="825">
        <v>22.624065311831608</v>
      </c>
      <c r="F18" s="826">
        <v>32.222550604429337</v>
      </c>
      <c r="G18" s="827">
        <v>984761</v>
      </c>
      <c r="H18" s="828">
        <v>20.161420592938761</v>
      </c>
      <c r="I18" s="829">
        <v>861308</v>
      </c>
      <c r="J18" s="828">
        <v>17.633916095441329</v>
      </c>
      <c r="K18" s="830">
        <v>861308</v>
      </c>
      <c r="L18" s="830">
        <v>0</v>
      </c>
      <c r="M18" s="829">
        <v>107730</v>
      </c>
      <c r="N18" s="828">
        <v>2.205600994025243</v>
      </c>
      <c r="O18" s="830">
        <v>67441</v>
      </c>
      <c r="P18" s="830">
        <v>40289</v>
      </c>
      <c r="Q18" s="830">
        <v>0</v>
      </c>
      <c r="R18" s="830">
        <v>0</v>
      </c>
      <c r="S18" s="830">
        <v>15723</v>
      </c>
      <c r="T18" s="831">
        <v>120285</v>
      </c>
      <c r="U18" s="832">
        <v>2.4626447188928466</v>
      </c>
      <c r="V18" s="829">
        <v>0</v>
      </c>
      <c r="W18" s="251">
        <f>V18/'88(7)d R6OK'!$U18%</f>
        <v>0</v>
      </c>
      <c r="X18" s="147"/>
      <c r="Y18" s="148" t="s">
        <v>115</v>
      </c>
      <c r="Z18" s="149"/>
    </row>
    <row r="19" spans="1:26" ht="18" customHeight="1">
      <c r="A19" s="147"/>
      <c r="B19" s="148" t="s">
        <v>116</v>
      </c>
      <c r="C19" s="149"/>
      <c r="D19" s="824">
        <v>468928</v>
      </c>
      <c r="E19" s="825">
        <v>13.125454668103131</v>
      </c>
      <c r="F19" s="826">
        <v>-37.001171501348843</v>
      </c>
      <c r="G19" s="827">
        <v>394291</v>
      </c>
      <c r="H19" s="828">
        <v>11.036339579937755</v>
      </c>
      <c r="I19" s="829">
        <v>370772</v>
      </c>
      <c r="J19" s="828">
        <v>10.37803474776924</v>
      </c>
      <c r="K19" s="830">
        <v>370772</v>
      </c>
      <c r="L19" s="830">
        <v>0</v>
      </c>
      <c r="M19" s="829">
        <v>23519</v>
      </c>
      <c r="N19" s="828">
        <v>0.65830483216851532</v>
      </c>
      <c r="O19" s="830">
        <v>23519</v>
      </c>
      <c r="P19" s="830">
        <v>0</v>
      </c>
      <c r="Q19" s="830">
        <v>0</v>
      </c>
      <c r="R19" s="830">
        <v>0</v>
      </c>
      <c r="S19" s="830">
        <v>0</v>
      </c>
      <c r="T19" s="831">
        <v>74637</v>
      </c>
      <c r="U19" s="832">
        <v>2.0891150881653759</v>
      </c>
      <c r="V19" s="829">
        <v>0</v>
      </c>
      <c r="W19" s="251">
        <f>V19/'88(7)d R6OK'!$U19%</f>
        <v>0</v>
      </c>
      <c r="X19" s="147"/>
      <c r="Y19" s="148" t="s">
        <v>116</v>
      </c>
      <c r="Z19" s="149"/>
    </row>
    <row r="20" spans="1:26" ht="18" customHeight="1">
      <c r="A20" s="150"/>
      <c r="B20" s="151" t="s">
        <v>117</v>
      </c>
      <c r="C20" s="152"/>
      <c r="D20" s="833">
        <v>1670581</v>
      </c>
      <c r="E20" s="834">
        <v>21.240199690153503</v>
      </c>
      <c r="F20" s="835">
        <v>74.985833171850686</v>
      </c>
      <c r="G20" s="836">
        <v>1659064</v>
      </c>
      <c r="H20" s="837">
        <v>21.093769568039402</v>
      </c>
      <c r="I20" s="838">
        <v>1465955</v>
      </c>
      <c r="J20" s="837">
        <v>18.638531706501499</v>
      </c>
      <c r="K20" s="839">
        <v>1465955</v>
      </c>
      <c r="L20" s="839">
        <v>0</v>
      </c>
      <c r="M20" s="838">
        <v>193109</v>
      </c>
      <c r="N20" s="837">
        <v>2.455237861537904</v>
      </c>
      <c r="O20" s="839">
        <v>193109</v>
      </c>
      <c r="P20" s="839">
        <v>0</v>
      </c>
      <c r="Q20" s="839">
        <v>0</v>
      </c>
      <c r="R20" s="839">
        <v>0</v>
      </c>
      <c r="S20" s="839">
        <v>0</v>
      </c>
      <c r="T20" s="840">
        <v>11517</v>
      </c>
      <c r="U20" s="841">
        <v>0.14643012211410156</v>
      </c>
      <c r="V20" s="838">
        <v>0</v>
      </c>
      <c r="W20" s="252">
        <f>V20/'88(7)d R6OK'!$U20%</f>
        <v>0</v>
      </c>
      <c r="X20" s="150"/>
      <c r="Y20" s="151" t="s">
        <v>117</v>
      </c>
      <c r="Z20" s="152"/>
    </row>
    <row r="21" spans="1:26" ht="18" customHeight="1">
      <c r="A21" s="145"/>
      <c r="B21" s="144" t="s">
        <v>118</v>
      </c>
      <c r="C21" s="146"/>
      <c r="D21" s="842">
        <v>1721851</v>
      </c>
      <c r="E21" s="843">
        <v>16.541326296865261</v>
      </c>
      <c r="F21" s="844">
        <v>-11.234773409988033</v>
      </c>
      <c r="G21" s="845">
        <v>1559803</v>
      </c>
      <c r="H21" s="846">
        <v>14.984577865233012</v>
      </c>
      <c r="I21" s="847">
        <v>1396134</v>
      </c>
      <c r="J21" s="846">
        <v>13.41225695379431</v>
      </c>
      <c r="K21" s="848">
        <v>1396134</v>
      </c>
      <c r="L21" s="848">
        <v>0</v>
      </c>
      <c r="M21" s="847">
        <v>163669</v>
      </c>
      <c r="N21" s="846">
        <v>1.5723209114387022</v>
      </c>
      <c r="O21" s="848">
        <v>163669</v>
      </c>
      <c r="P21" s="848">
        <v>0</v>
      </c>
      <c r="Q21" s="848">
        <v>0</v>
      </c>
      <c r="R21" s="848">
        <v>0</v>
      </c>
      <c r="S21" s="848">
        <v>0</v>
      </c>
      <c r="T21" s="849">
        <v>162048</v>
      </c>
      <c r="U21" s="850">
        <v>1.5567484316322504</v>
      </c>
      <c r="V21" s="847">
        <v>0</v>
      </c>
      <c r="W21" s="253">
        <f>V21/'88(7)d R6OK'!$U21%</f>
        <v>0</v>
      </c>
      <c r="X21" s="145"/>
      <c r="Y21" s="144" t="s">
        <v>118</v>
      </c>
      <c r="Z21" s="146"/>
    </row>
    <row r="22" spans="1:26" ht="18" customHeight="1">
      <c r="A22" s="147"/>
      <c r="B22" s="148" t="s">
        <v>119</v>
      </c>
      <c r="C22" s="149"/>
      <c r="D22" s="824">
        <v>1996004</v>
      </c>
      <c r="E22" s="825">
        <v>16.354475164558384</v>
      </c>
      <c r="F22" s="826">
        <v>37.382767169714178</v>
      </c>
      <c r="G22" s="827">
        <v>1979085</v>
      </c>
      <c r="H22" s="828">
        <v>16.215847503837679</v>
      </c>
      <c r="I22" s="829">
        <v>962341</v>
      </c>
      <c r="J22" s="828">
        <v>7.8850453127029194</v>
      </c>
      <c r="K22" s="830">
        <v>962341</v>
      </c>
      <c r="L22" s="830">
        <v>0</v>
      </c>
      <c r="M22" s="829">
        <v>1016744</v>
      </c>
      <c r="N22" s="828">
        <v>8.3308021911347616</v>
      </c>
      <c r="O22" s="830">
        <v>1016744</v>
      </c>
      <c r="P22" s="830">
        <v>0</v>
      </c>
      <c r="Q22" s="830">
        <v>0</v>
      </c>
      <c r="R22" s="830">
        <v>0</v>
      </c>
      <c r="S22" s="830">
        <v>0</v>
      </c>
      <c r="T22" s="831">
        <v>16919</v>
      </c>
      <c r="U22" s="832">
        <v>0.1386276607207016</v>
      </c>
      <c r="V22" s="829">
        <v>0</v>
      </c>
      <c r="W22" s="251">
        <f>V22/'88(7)d R6OK'!$U22%</f>
        <v>0</v>
      </c>
      <c r="X22" s="147"/>
      <c r="Y22" s="148" t="s">
        <v>119</v>
      </c>
      <c r="Z22" s="149"/>
    </row>
    <row r="23" spans="1:26" ht="18" customHeight="1">
      <c r="A23" s="147"/>
      <c r="B23" s="148" t="s">
        <v>120</v>
      </c>
      <c r="C23" s="149"/>
      <c r="D23" s="824">
        <v>1379008</v>
      </c>
      <c r="E23" s="825">
        <v>15.810002250533312</v>
      </c>
      <c r="F23" s="826">
        <v>-38.790980177536198</v>
      </c>
      <c r="G23" s="827">
        <v>1326917</v>
      </c>
      <c r="H23" s="828">
        <v>15.212791192125724</v>
      </c>
      <c r="I23" s="829">
        <v>772895</v>
      </c>
      <c r="J23" s="828">
        <v>8.8610593190365421</v>
      </c>
      <c r="K23" s="830">
        <v>772895</v>
      </c>
      <c r="L23" s="830">
        <v>0</v>
      </c>
      <c r="M23" s="829">
        <v>526628</v>
      </c>
      <c r="N23" s="828">
        <v>6.0376661086765679</v>
      </c>
      <c r="O23" s="830">
        <v>526628</v>
      </c>
      <c r="P23" s="830">
        <v>0</v>
      </c>
      <c r="Q23" s="830">
        <v>0</v>
      </c>
      <c r="R23" s="830">
        <v>0</v>
      </c>
      <c r="S23" s="830">
        <v>27394</v>
      </c>
      <c r="T23" s="831">
        <v>52091</v>
      </c>
      <c r="U23" s="832">
        <v>0.5972110584075877</v>
      </c>
      <c r="V23" s="829">
        <v>0</v>
      </c>
      <c r="W23" s="251">
        <f>V23/'88(7)d R6OK'!$U23%</f>
        <v>0</v>
      </c>
      <c r="X23" s="147"/>
      <c r="Y23" s="148" t="s">
        <v>120</v>
      </c>
      <c r="Z23" s="149"/>
    </row>
    <row r="24" spans="1:26" ht="18" customHeight="1">
      <c r="A24" s="147"/>
      <c r="B24" s="148" t="s">
        <v>121</v>
      </c>
      <c r="C24" s="149"/>
      <c r="D24" s="824">
        <v>1155668</v>
      </c>
      <c r="E24" s="825">
        <v>10.04988383223108</v>
      </c>
      <c r="F24" s="826">
        <v>-40.806310343944475</v>
      </c>
      <c r="G24" s="827">
        <v>1094904</v>
      </c>
      <c r="H24" s="828">
        <v>9.5214698403392131</v>
      </c>
      <c r="I24" s="829">
        <v>763956</v>
      </c>
      <c r="J24" s="828">
        <v>6.6434902177233655</v>
      </c>
      <c r="K24" s="830">
        <v>763956</v>
      </c>
      <c r="L24" s="830">
        <v>0</v>
      </c>
      <c r="M24" s="829">
        <v>330948</v>
      </c>
      <c r="N24" s="828">
        <v>2.8779796226158476</v>
      </c>
      <c r="O24" s="830">
        <v>330948</v>
      </c>
      <c r="P24" s="830">
        <v>0</v>
      </c>
      <c r="Q24" s="830">
        <v>0</v>
      </c>
      <c r="R24" s="830">
        <v>0</v>
      </c>
      <c r="S24" s="830">
        <v>0</v>
      </c>
      <c r="T24" s="831">
        <v>60764</v>
      </c>
      <c r="U24" s="832">
        <v>0.52841399189186633</v>
      </c>
      <c r="V24" s="829">
        <v>0</v>
      </c>
      <c r="W24" s="251">
        <f>V24/'88(7)d R6OK'!$U24%</f>
        <v>0</v>
      </c>
      <c r="X24" s="147"/>
      <c r="Y24" s="148" t="s">
        <v>121</v>
      </c>
      <c r="Z24" s="149"/>
    </row>
    <row r="25" spans="1:26" ht="18" customHeight="1">
      <c r="A25" s="150"/>
      <c r="B25" s="151" t="s">
        <v>122</v>
      </c>
      <c r="C25" s="152"/>
      <c r="D25" s="833">
        <v>1500146</v>
      </c>
      <c r="E25" s="834">
        <v>21.400616791344039</v>
      </c>
      <c r="F25" s="835">
        <v>-31.159753484124689</v>
      </c>
      <c r="G25" s="836">
        <v>1500146</v>
      </c>
      <c r="H25" s="837">
        <v>21.400616791344039</v>
      </c>
      <c r="I25" s="838">
        <v>1485250</v>
      </c>
      <c r="J25" s="837">
        <v>21.188115083027739</v>
      </c>
      <c r="K25" s="839">
        <v>1485250</v>
      </c>
      <c r="L25" s="839">
        <v>0</v>
      </c>
      <c r="M25" s="838">
        <v>14896</v>
      </c>
      <c r="N25" s="837">
        <v>0.21250170831629775</v>
      </c>
      <c r="O25" s="839">
        <v>12719</v>
      </c>
      <c r="P25" s="839">
        <v>2177</v>
      </c>
      <c r="Q25" s="839">
        <v>0</v>
      </c>
      <c r="R25" s="839">
        <v>0</v>
      </c>
      <c r="S25" s="839">
        <v>0</v>
      </c>
      <c r="T25" s="840">
        <v>0</v>
      </c>
      <c r="U25" s="841">
        <v>0</v>
      </c>
      <c r="V25" s="838">
        <v>0</v>
      </c>
      <c r="W25" s="252">
        <f>V25/'88(7)d R6OK'!$U25%</f>
        <v>0</v>
      </c>
      <c r="X25" s="150"/>
      <c r="Y25" s="151" t="s">
        <v>122</v>
      </c>
      <c r="Z25" s="152"/>
    </row>
    <row r="26" spans="1:26" ht="18" customHeight="1">
      <c r="A26" s="170"/>
      <c r="B26" s="144" t="s">
        <v>123</v>
      </c>
      <c r="C26" s="146"/>
      <c r="D26" s="842">
        <v>2544561</v>
      </c>
      <c r="E26" s="843">
        <v>13.252577446034085</v>
      </c>
      <c r="F26" s="844">
        <v>-30.216445871254688</v>
      </c>
      <c r="G26" s="845">
        <v>2541811</v>
      </c>
      <c r="H26" s="846">
        <v>13.23825490160438</v>
      </c>
      <c r="I26" s="847">
        <v>932342</v>
      </c>
      <c r="J26" s="846">
        <v>4.85582171588353</v>
      </c>
      <c r="K26" s="848">
        <v>932342</v>
      </c>
      <c r="L26" s="848">
        <v>0</v>
      </c>
      <c r="M26" s="847">
        <v>1573543</v>
      </c>
      <c r="N26" s="846">
        <v>8.1953234652911888</v>
      </c>
      <c r="O26" s="848">
        <v>1573543</v>
      </c>
      <c r="P26" s="848">
        <v>0</v>
      </c>
      <c r="Q26" s="848">
        <v>0</v>
      </c>
      <c r="R26" s="848">
        <v>0</v>
      </c>
      <c r="S26" s="848">
        <v>35926</v>
      </c>
      <c r="T26" s="849">
        <v>2750</v>
      </c>
      <c r="U26" s="850">
        <v>1.4322544429704666E-2</v>
      </c>
      <c r="V26" s="847">
        <v>0</v>
      </c>
      <c r="W26" s="253">
        <f>V26/'88(7)d R6OK'!$U26%</f>
        <v>0</v>
      </c>
      <c r="X26" s="145"/>
      <c r="Y26" s="144" t="s">
        <v>123</v>
      </c>
      <c r="Z26" s="181"/>
    </row>
    <row r="27" spans="1:26" ht="18" customHeight="1">
      <c r="A27" s="147"/>
      <c r="B27" s="148" t="s">
        <v>124</v>
      </c>
      <c r="C27" s="149"/>
      <c r="D27" s="824">
        <v>6780243</v>
      </c>
      <c r="E27" s="825">
        <v>41.472937492614044</v>
      </c>
      <c r="F27" s="826">
        <v>52.19038559351899</v>
      </c>
      <c r="G27" s="827">
        <v>6779726</v>
      </c>
      <c r="H27" s="828">
        <v>41.469775141547323</v>
      </c>
      <c r="I27" s="829">
        <v>5724035</v>
      </c>
      <c r="J27" s="828">
        <v>35.012394948165579</v>
      </c>
      <c r="K27" s="830">
        <v>5724035</v>
      </c>
      <c r="L27" s="830">
        <v>0</v>
      </c>
      <c r="M27" s="829">
        <v>1055691</v>
      </c>
      <c r="N27" s="828">
        <v>6.4573801933817441</v>
      </c>
      <c r="O27" s="830">
        <v>1055691</v>
      </c>
      <c r="P27" s="830">
        <v>0</v>
      </c>
      <c r="Q27" s="830">
        <v>0</v>
      </c>
      <c r="R27" s="830">
        <v>0</v>
      </c>
      <c r="S27" s="830">
        <v>0</v>
      </c>
      <c r="T27" s="831">
        <v>517</v>
      </c>
      <c r="U27" s="832">
        <v>3.1623510667215704E-3</v>
      </c>
      <c r="V27" s="829">
        <v>0</v>
      </c>
      <c r="W27" s="251">
        <f>V27/'88(7)d R6OK'!$U27%</f>
        <v>0</v>
      </c>
      <c r="X27" s="147"/>
      <c r="Y27" s="148" t="s">
        <v>124</v>
      </c>
      <c r="Z27" s="149"/>
    </row>
    <row r="28" spans="1:26" ht="18" customHeight="1">
      <c r="A28" s="147"/>
      <c r="B28" s="148" t="s">
        <v>125</v>
      </c>
      <c r="C28" s="149"/>
      <c r="D28" s="824">
        <v>4693618</v>
      </c>
      <c r="E28" s="825">
        <v>24.006391314032374</v>
      </c>
      <c r="F28" s="826">
        <v>8.6543748056898409</v>
      </c>
      <c r="G28" s="827">
        <v>4693618</v>
      </c>
      <c r="H28" s="828">
        <v>24.006391314032374</v>
      </c>
      <c r="I28" s="829">
        <v>4012460</v>
      </c>
      <c r="J28" s="828">
        <v>20.522480715708511</v>
      </c>
      <c r="K28" s="830">
        <v>4012460</v>
      </c>
      <c r="L28" s="830">
        <v>0</v>
      </c>
      <c r="M28" s="829">
        <v>681158</v>
      </c>
      <c r="N28" s="828">
        <v>3.4839105983238654</v>
      </c>
      <c r="O28" s="830">
        <v>665853</v>
      </c>
      <c r="P28" s="830">
        <v>0</v>
      </c>
      <c r="Q28" s="830">
        <v>15305</v>
      </c>
      <c r="R28" s="830">
        <v>0</v>
      </c>
      <c r="S28" s="830">
        <v>0</v>
      </c>
      <c r="T28" s="831">
        <v>0</v>
      </c>
      <c r="U28" s="832">
        <v>0</v>
      </c>
      <c r="V28" s="829">
        <v>0</v>
      </c>
      <c r="W28" s="251">
        <f>V28/'88(7)d R6OK'!$U28%</f>
        <v>0</v>
      </c>
      <c r="X28" s="147"/>
      <c r="Y28" s="148" t="s">
        <v>125</v>
      </c>
      <c r="Z28" s="149"/>
    </row>
    <row r="29" spans="1:26" ht="18" customHeight="1">
      <c r="A29" s="147"/>
      <c r="B29" s="148" t="s">
        <v>126</v>
      </c>
      <c r="C29" s="149"/>
      <c r="D29" s="824">
        <v>343046</v>
      </c>
      <c r="E29" s="825">
        <v>3.6619927899372966</v>
      </c>
      <c r="F29" s="826">
        <v>-3.3046762691321141</v>
      </c>
      <c r="G29" s="827">
        <v>340535</v>
      </c>
      <c r="H29" s="828">
        <v>3.6351880351943975</v>
      </c>
      <c r="I29" s="829">
        <v>311490</v>
      </c>
      <c r="J29" s="828">
        <v>3.3251346295761164</v>
      </c>
      <c r="K29" s="830">
        <v>311490</v>
      </c>
      <c r="L29" s="830">
        <v>0</v>
      </c>
      <c r="M29" s="829">
        <v>29045</v>
      </c>
      <c r="N29" s="828">
        <v>0.31005340561828088</v>
      </c>
      <c r="O29" s="830">
        <v>29045</v>
      </c>
      <c r="P29" s="830">
        <v>0</v>
      </c>
      <c r="Q29" s="830">
        <v>0</v>
      </c>
      <c r="R29" s="830">
        <v>0</v>
      </c>
      <c r="S29" s="830">
        <v>0</v>
      </c>
      <c r="T29" s="831">
        <v>2511</v>
      </c>
      <c r="U29" s="832">
        <v>2.6804754742899062E-2</v>
      </c>
      <c r="V29" s="829">
        <v>0</v>
      </c>
      <c r="W29" s="251">
        <f>V29/'88(7)d R6OK'!$U29%</f>
        <v>0</v>
      </c>
      <c r="X29" s="147"/>
      <c r="Y29" s="148" t="s">
        <v>126</v>
      </c>
      <c r="Z29" s="149"/>
    </row>
    <row r="30" spans="1:26" ht="18" customHeight="1">
      <c r="A30" s="150"/>
      <c r="B30" s="151" t="s">
        <v>127</v>
      </c>
      <c r="C30" s="152"/>
      <c r="D30" s="833">
        <v>883763</v>
      </c>
      <c r="E30" s="834">
        <v>8.1639754811824865</v>
      </c>
      <c r="F30" s="835">
        <v>-27.425313842406641</v>
      </c>
      <c r="G30" s="836">
        <v>883763</v>
      </c>
      <c r="H30" s="837">
        <v>8.1639754811824865</v>
      </c>
      <c r="I30" s="838">
        <v>727572</v>
      </c>
      <c r="J30" s="837">
        <v>6.7211231617468759</v>
      </c>
      <c r="K30" s="839">
        <v>727572</v>
      </c>
      <c r="L30" s="839">
        <v>0</v>
      </c>
      <c r="M30" s="838">
        <v>156191</v>
      </c>
      <c r="N30" s="837">
        <v>1.4428523194356109</v>
      </c>
      <c r="O30" s="839">
        <v>156191</v>
      </c>
      <c r="P30" s="839">
        <v>0</v>
      </c>
      <c r="Q30" s="839">
        <v>0</v>
      </c>
      <c r="R30" s="839">
        <v>0</v>
      </c>
      <c r="S30" s="839">
        <v>0</v>
      </c>
      <c r="T30" s="840">
        <v>0</v>
      </c>
      <c r="U30" s="841">
        <v>0</v>
      </c>
      <c r="V30" s="838">
        <v>0</v>
      </c>
      <c r="W30" s="252">
        <f>V30/'88(7)d R6OK'!$U30%</f>
        <v>0</v>
      </c>
      <c r="X30" s="150"/>
      <c r="Y30" s="151" t="s">
        <v>127</v>
      </c>
      <c r="Z30" s="152"/>
    </row>
    <row r="31" spans="1:26" ht="18" customHeight="1">
      <c r="A31" s="170"/>
      <c r="B31" s="144" t="s">
        <v>128</v>
      </c>
      <c r="C31" s="146"/>
      <c r="D31" s="842">
        <v>1762947</v>
      </c>
      <c r="E31" s="843">
        <v>10.941594396493967</v>
      </c>
      <c r="F31" s="844">
        <v>19.356592432713491</v>
      </c>
      <c r="G31" s="845">
        <v>1757958</v>
      </c>
      <c r="H31" s="846">
        <v>10.91063055331314</v>
      </c>
      <c r="I31" s="847">
        <v>1138348</v>
      </c>
      <c r="J31" s="846">
        <v>7.0650689431163354</v>
      </c>
      <c r="K31" s="848">
        <v>1138348</v>
      </c>
      <c r="L31" s="848">
        <v>0</v>
      </c>
      <c r="M31" s="847">
        <v>619610</v>
      </c>
      <c r="N31" s="846">
        <v>3.8455616101968051</v>
      </c>
      <c r="O31" s="848">
        <v>619610</v>
      </c>
      <c r="P31" s="848">
        <v>0</v>
      </c>
      <c r="Q31" s="848">
        <v>0</v>
      </c>
      <c r="R31" s="848">
        <v>0</v>
      </c>
      <c r="S31" s="848">
        <v>0</v>
      </c>
      <c r="T31" s="849">
        <v>4989</v>
      </c>
      <c r="U31" s="850">
        <v>3.0963843180826425E-2</v>
      </c>
      <c r="V31" s="847">
        <v>0</v>
      </c>
      <c r="W31" s="253">
        <f>V31/'88(7)d R6OK'!$U31%</f>
        <v>0</v>
      </c>
      <c r="X31" s="145"/>
      <c r="Y31" s="153" t="s">
        <v>128</v>
      </c>
      <c r="Z31" s="181"/>
    </row>
    <row r="32" spans="1:26" ht="18" customHeight="1">
      <c r="A32" s="147"/>
      <c r="B32" s="148" t="s">
        <v>129</v>
      </c>
      <c r="C32" s="149"/>
      <c r="D32" s="824">
        <v>619060</v>
      </c>
      <c r="E32" s="825">
        <v>5.9524135755336633</v>
      </c>
      <c r="F32" s="826">
        <v>-30.350195428085389</v>
      </c>
      <c r="G32" s="827">
        <v>619060</v>
      </c>
      <c r="H32" s="828">
        <v>5.9524135755336633</v>
      </c>
      <c r="I32" s="829">
        <v>570897</v>
      </c>
      <c r="J32" s="828">
        <v>5.489314530144803</v>
      </c>
      <c r="K32" s="830">
        <v>570897</v>
      </c>
      <c r="L32" s="830">
        <v>0</v>
      </c>
      <c r="M32" s="829">
        <v>48163</v>
      </c>
      <c r="N32" s="828">
        <v>0.46309904538886026</v>
      </c>
      <c r="O32" s="830">
        <v>48163</v>
      </c>
      <c r="P32" s="830">
        <v>0</v>
      </c>
      <c r="Q32" s="830">
        <v>0</v>
      </c>
      <c r="R32" s="830">
        <v>0</v>
      </c>
      <c r="S32" s="830">
        <v>0</v>
      </c>
      <c r="T32" s="831">
        <v>0</v>
      </c>
      <c r="U32" s="832">
        <v>0</v>
      </c>
      <c r="V32" s="829">
        <v>0</v>
      </c>
      <c r="W32" s="251">
        <f>V32/'88(7)d R6OK'!$U32%</f>
        <v>0</v>
      </c>
      <c r="X32" s="147"/>
      <c r="Y32" s="148" t="s">
        <v>129</v>
      </c>
      <c r="Z32" s="149"/>
    </row>
    <row r="33" spans="1:26" ht="18" customHeight="1">
      <c r="A33" s="147"/>
      <c r="B33" s="148" t="s">
        <v>130</v>
      </c>
      <c r="C33" s="149"/>
      <c r="D33" s="824">
        <v>925253</v>
      </c>
      <c r="E33" s="825">
        <v>4.8123882043325343</v>
      </c>
      <c r="F33" s="826">
        <v>4.4399092919330094</v>
      </c>
      <c r="G33" s="827">
        <v>925253</v>
      </c>
      <c r="H33" s="828">
        <v>4.8123882043325343</v>
      </c>
      <c r="I33" s="829">
        <v>733854</v>
      </c>
      <c r="J33" s="828">
        <v>3.8168915240504466</v>
      </c>
      <c r="K33" s="830">
        <v>733854</v>
      </c>
      <c r="L33" s="830">
        <v>0</v>
      </c>
      <c r="M33" s="829">
        <v>191399</v>
      </c>
      <c r="N33" s="828">
        <v>0.99549668028208804</v>
      </c>
      <c r="O33" s="830">
        <v>191399</v>
      </c>
      <c r="P33" s="830">
        <v>0</v>
      </c>
      <c r="Q33" s="830">
        <v>0</v>
      </c>
      <c r="R33" s="830">
        <v>0</v>
      </c>
      <c r="S33" s="830">
        <v>0</v>
      </c>
      <c r="T33" s="831">
        <v>0</v>
      </c>
      <c r="U33" s="832">
        <v>0</v>
      </c>
      <c r="V33" s="829">
        <v>0</v>
      </c>
      <c r="W33" s="251">
        <f>V33/'88(7)d R6OK'!$U33%</f>
        <v>0</v>
      </c>
      <c r="X33" s="147"/>
      <c r="Y33" s="148" t="s">
        <v>130</v>
      </c>
      <c r="Z33" s="149"/>
    </row>
    <row r="34" spans="1:26" ht="18" customHeight="1">
      <c r="A34" s="147"/>
      <c r="B34" s="148" t="s">
        <v>131</v>
      </c>
      <c r="C34" s="149"/>
      <c r="D34" s="824">
        <v>95041</v>
      </c>
      <c r="E34" s="825">
        <v>5.4255662275756755</v>
      </c>
      <c r="F34" s="826">
        <v>48.158944939826647</v>
      </c>
      <c r="G34" s="827">
        <v>94249</v>
      </c>
      <c r="H34" s="828">
        <v>5.3803536514007622</v>
      </c>
      <c r="I34" s="829">
        <v>87571</v>
      </c>
      <c r="J34" s="828">
        <v>4.9991294295622888</v>
      </c>
      <c r="K34" s="830">
        <v>87571</v>
      </c>
      <c r="L34" s="830">
        <v>0</v>
      </c>
      <c r="M34" s="829">
        <v>6678</v>
      </c>
      <c r="N34" s="828">
        <v>0.38122422183847349</v>
      </c>
      <c r="O34" s="830">
        <v>6678</v>
      </c>
      <c r="P34" s="830">
        <v>0</v>
      </c>
      <c r="Q34" s="830">
        <v>0</v>
      </c>
      <c r="R34" s="830">
        <v>0</v>
      </c>
      <c r="S34" s="830">
        <v>0</v>
      </c>
      <c r="T34" s="831">
        <v>792</v>
      </c>
      <c r="U34" s="832">
        <v>4.5212576174913297E-2</v>
      </c>
      <c r="V34" s="829">
        <v>0</v>
      </c>
      <c r="W34" s="251">
        <f>V34/'88(7)d R6OK'!$U34%</f>
        <v>0</v>
      </c>
      <c r="X34" s="147"/>
      <c r="Y34" s="148" t="s">
        <v>131</v>
      </c>
      <c r="Z34" s="149"/>
    </row>
    <row r="35" spans="1:26" ht="18" customHeight="1">
      <c r="A35" s="150"/>
      <c r="B35" s="151" t="s">
        <v>132</v>
      </c>
      <c r="C35" s="152"/>
      <c r="D35" s="833">
        <v>142406</v>
      </c>
      <c r="E35" s="834">
        <v>6.7823038858487283</v>
      </c>
      <c r="F35" s="835">
        <v>10.454753465139188</v>
      </c>
      <c r="G35" s="836">
        <v>142406</v>
      </c>
      <c r="H35" s="837">
        <v>6.7823038858487283</v>
      </c>
      <c r="I35" s="838">
        <v>108164</v>
      </c>
      <c r="J35" s="837">
        <v>5.151476184352779</v>
      </c>
      <c r="K35" s="839">
        <v>108164</v>
      </c>
      <c r="L35" s="839">
        <v>0</v>
      </c>
      <c r="M35" s="838">
        <v>34242</v>
      </c>
      <c r="N35" s="837">
        <v>1.6308277014959494</v>
      </c>
      <c r="O35" s="839">
        <v>34242</v>
      </c>
      <c r="P35" s="839">
        <v>0</v>
      </c>
      <c r="Q35" s="839">
        <v>0</v>
      </c>
      <c r="R35" s="839">
        <v>0</v>
      </c>
      <c r="S35" s="839">
        <v>0</v>
      </c>
      <c r="T35" s="840">
        <v>0</v>
      </c>
      <c r="U35" s="841">
        <v>0</v>
      </c>
      <c r="V35" s="838">
        <v>0</v>
      </c>
      <c r="W35" s="252">
        <f>V35/'88(7)d R6OK'!$U35%</f>
        <v>0</v>
      </c>
      <c r="X35" s="150"/>
      <c r="Y35" s="151" t="s">
        <v>132</v>
      </c>
      <c r="Z35" s="152"/>
    </row>
    <row r="36" spans="1:26" ht="18" customHeight="1">
      <c r="A36" s="170"/>
      <c r="B36" s="144" t="s">
        <v>133</v>
      </c>
      <c r="C36" s="146"/>
      <c r="D36" s="842">
        <v>434802</v>
      </c>
      <c r="E36" s="843">
        <v>15.874143592432143</v>
      </c>
      <c r="F36" s="844">
        <v>-14.652162050223085</v>
      </c>
      <c r="G36" s="845">
        <v>434802</v>
      </c>
      <c r="H36" s="846">
        <v>15.874143592432143</v>
      </c>
      <c r="I36" s="847">
        <v>253224</v>
      </c>
      <c r="J36" s="846">
        <v>9.2449301913285513</v>
      </c>
      <c r="K36" s="848">
        <v>253224</v>
      </c>
      <c r="L36" s="848">
        <v>0</v>
      </c>
      <c r="M36" s="847">
        <v>181578</v>
      </c>
      <c r="N36" s="846">
        <v>6.6292134011035904</v>
      </c>
      <c r="O36" s="848">
        <v>181578</v>
      </c>
      <c r="P36" s="848">
        <v>0</v>
      </c>
      <c r="Q36" s="848">
        <v>0</v>
      </c>
      <c r="R36" s="848">
        <v>0</v>
      </c>
      <c r="S36" s="848">
        <v>0</v>
      </c>
      <c r="T36" s="849">
        <v>0</v>
      </c>
      <c r="U36" s="850">
        <v>0</v>
      </c>
      <c r="V36" s="847">
        <v>0</v>
      </c>
      <c r="W36" s="253">
        <f>V36/'88(7)d R6OK'!$U36%</f>
        <v>0</v>
      </c>
      <c r="X36" s="145"/>
      <c r="Y36" s="144" t="s">
        <v>133</v>
      </c>
      <c r="Z36" s="181"/>
    </row>
    <row r="37" spans="1:26" ht="18" customHeight="1">
      <c r="A37" s="147"/>
      <c r="B37" s="148" t="s">
        <v>134</v>
      </c>
      <c r="C37" s="149"/>
      <c r="D37" s="824">
        <v>175555</v>
      </c>
      <c r="E37" s="825">
        <v>15.987698337891361</v>
      </c>
      <c r="F37" s="826">
        <v>156.40445171466965</v>
      </c>
      <c r="G37" s="827">
        <v>175555</v>
      </c>
      <c r="H37" s="828">
        <v>15.987698337891361</v>
      </c>
      <c r="I37" s="829">
        <v>124797</v>
      </c>
      <c r="J37" s="828">
        <v>11.365194893189189</v>
      </c>
      <c r="K37" s="830">
        <v>124797</v>
      </c>
      <c r="L37" s="830">
        <v>0</v>
      </c>
      <c r="M37" s="829">
        <v>50758</v>
      </c>
      <c r="N37" s="828">
        <v>4.6225034447021711</v>
      </c>
      <c r="O37" s="830">
        <v>50758</v>
      </c>
      <c r="P37" s="830">
        <v>0</v>
      </c>
      <c r="Q37" s="830">
        <v>0</v>
      </c>
      <c r="R37" s="830">
        <v>0</v>
      </c>
      <c r="S37" s="830">
        <v>0</v>
      </c>
      <c r="T37" s="831">
        <v>0</v>
      </c>
      <c r="U37" s="832">
        <v>0</v>
      </c>
      <c r="V37" s="829">
        <v>0</v>
      </c>
      <c r="W37" s="251">
        <f>V37/'88(7)d R6OK'!$U37%</f>
        <v>0</v>
      </c>
      <c r="X37" s="147"/>
      <c r="Y37" s="148" t="s">
        <v>134</v>
      </c>
      <c r="Z37" s="149"/>
    </row>
    <row r="38" spans="1:26" ht="18" customHeight="1">
      <c r="A38" s="147"/>
      <c r="B38" s="148" t="s">
        <v>135</v>
      </c>
      <c r="C38" s="149"/>
      <c r="D38" s="824">
        <v>698547</v>
      </c>
      <c r="E38" s="825">
        <v>22.369409544962853</v>
      </c>
      <c r="F38" s="826">
        <v>11.481592012805557</v>
      </c>
      <c r="G38" s="827">
        <v>698547</v>
      </c>
      <c r="H38" s="828">
        <v>22.369409544962853</v>
      </c>
      <c r="I38" s="829">
        <v>540662</v>
      </c>
      <c r="J38" s="828">
        <v>17.313494587191276</v>
      </c>
      <c r="K38" s="830">
        <v>540662</v>
      </c>
      <c r="L38" s="830">
        <v>0</v>
      </c>
      <c r="M38" s="829">
        <v>103912</v>
      </c>
      <c r="N38" s="828">
        <v>3.3275500211670508</v>
      </c>
      <c r="O38" s="830">
        <v>103912</v>
      </c>
      <c r="P38" s="830">
        <v>0</v>
      </c>
      <c r="Q38" s="830">
        <v>0</v>
      </c>
      <c r="R38" s="830">
        <v>0</v>
      </c>
      <c r="S38" s="830">
        <v>53973</v>
      </c>
      <c r="T38" s="831">
        <v>0</v>
      </c>
      <c r="U38" s="832">
        <v>0</v>
      </c>
      <c r="V38" s="829">
        <v>0</v>
      </c>
      <c r="W38" s="251">
        <f>V38/'88(7)d R6OK'!$U38%</f>
        <v>0</v>
      </c>
      <c r="X38" s="147"/>
      <c r="Y38" s="148" t="s">
        <v>135</v>
      </c>
      <c r="Z38" s="149"/>
    </row>
    <row r="39" spans="1:26" ht="18" customHeight="1">
      <c r="A39" s="147"/>
      <c r="B39" s="148" t="s">
        <v>136</v>
      </c>
      <c r="C39" s="149"/>
      <c r="D39" s="824">
        <v>1871885</v>
      </c>
      <c r="E39" s="825">
        <v>49.988249903195225</v>
      </c>
      <c r="F39" s="826">
        <v>152.37220175916389</v>
      </c>
      <c r="G39" s="827">
        <v>1871885</v>
      </c>
      <c r="H39" s="828">
        <v>49.988249903195225</v>
      </c>
      <c r="I39" s="829">
        <v>1825781</v>
      </c>
      <c r="J39" s="828">
        <v>48.757053396178549</v>
      </c>
      <c r="K39" s="830">
        <v>1825781</v>
      </c>
      <c r="L39" s="830">
        <v>0</v>
      </c>
      <c r="M39" s="829">
        <v>19943</v>
      </c>
      <c r="N39" s="828">
        <v>0.53257313767641834</v>
      </c>
      <c r="O39" s="830">
        <v>19943</v>
      </c>
      <c r="P39" s="830">
        <v>0</v>
      </c>
      <c r="Q39" s="830">
        <v>0</v>
      </c>
      <c r="R39" s="830">
        <v>0</v>
      </c>
      <c r="S39" s="830">
        <v>26161</v>
      </c>
      <c r="T39" s="831">
        <v>0</v>
      </c>
      <c r="U39" s="832">
        <v>0</v>
      </c>
      <c r="V39" s="829">
        <v>0</v>
      </c>
      <c r="W39" s="251">
        <f>V39/'88(7)d R6OK'!$U39%</f>
        <v>0</v>
      </c>
      <c r="X39" s="147"/>
      <c r="Y39" s="148" t="s">
        <v>136</v>
      </c>
      <c r="Z39" s="149"/>
    </row>
    <row r="40" spans="1:26" ht="18" customHeight="1">
      <c r="A40" s="150"/>
      <c r="B40" s="151" t="s">
        <v>137</v>
      </c>
      <c r="C40" s="152"/>
      <c r="D40" s="833">
        <v>2020279</v>
      </c>
      <c r="E40" s="834">
        <v>41.406091962527334</v>
      </c>
      <c r="F40" s="835">
        <v>64.016568256785249</v>
      </c>
      <c r="G40" s="836">
        <v>1998156</v>
      </c>
      <c r="H40" s="837">
        <v>40.952675888565771</v>
      </c>
      <c r="I40" s="838">
        <v>1866283</v>
      </c>
      <c r="J40" s="837">
        <v>38.249907822682609</v>
      </c>
      <c r="K40" s="839">
        <v>1866283</v>
      </c>
      <c r="L40" s="839">
        <v>0</v>
      </c>
      <c r="M40" s="838">
        <v>129229</v>
      </c>
      <c r="N40" s="837">
        <v>2.6485786657315376</v>
      </c>
      <c r="O40" s="839">
        <v>129229</v>
      </c>
      <c r="P40" s="839">
        <v>0</v>
      </c>
      <c r="Q40" s="839">
        <v>0</v>
      </c>
      <c r="R40" s="839">
        <v>0</v>
      </c>
      <c r="S40" s="839">
        <v>2644</v>
      </c>
      <c r="T40" s="840">
        <v>22123</v>
      </c>
      <c r="U40" s="841">
        <v>0.4534160739615628</v>
      </c>
      <c r="V40" s="838">
        <v>0</v>
      </c>
      <c r="W40" s="252">
        <f>V40/'88(7)d R6OK'!$U40%</f>
        <v>0</v>
      </c>
      <c r="X40" s="150"/>
      <c r="Y40" s="151" t="s">
        <v>137</v>
      </c>
      <c r="Z40" s="152"/>
    </row>
    <row r="41" spans="1:26" ht="18" customHeight="1">
      <c r="A41" s="170"/>
      <c r="B41" s="144" t="s">
        <v>138</v>
      </c>
      <c r="C41" s="146"/>
      <c r="D41" s="842">
        <v>1407729</v>
      </c>
      <c r="E41" s="843">
        <v>37.02574968562822</v>
      </c>
      <c r="F41" s="844">
        <v>-38.504050209226953</v>
      </c>
      <c r="G41" s="845">
        <v>1399215</v>
      </c>
      <c r="H41" s="846">
        <v>36.801816504722353</v>
      </c>
      <c r="I41" s="847">
        <v>1206079</v>
      </c>
      <c r="J41" s="846">
        <v>31.721999870069311</v>
      </c>
      <c r="K41" s="848">
        <v>1206079</v>
      </c>
      <c r="L41" s="848">
        <v>0</v>
      </c>
      <c r="M41" s="847">
        <v>170573</v>
      </c>
      <c r="N41" s="846">
        <v>4.4863700336688828</v>
      </c>
      <c r="O41" s="848">
        <v>170573</v>
      </c>
      <c r="P41" s="848">
        <v>0</v>
      </c>
      <c r="Q41" s="848">
        <v>0</v>
      </c>
      <c r="R41" s="848">
        <v>0</v>
      </c>
      <c r="S41" s="848">
        <v>22563</v>
      </c>
      <c r="T41" s="849">
        <v>8514</v>
      </c>
      <c r="U41" s="850">
        <v>0.22393318090586944</v>
      </c>
      <c r="V41" s="847">
        <v>0</v>
      </c>
      <c r="W41" s="253">
        <f>V41/'88(7)d R6OK'!$U41%</f>
        <v>0</v>
      </c>
      <c r="X41" s="170"/>
      <c r="Y41" s="153" t="s">
        <v>138</v>
      </c>
      <c r="Z41" s="181"/>
    </row>
    <row r="42" spans="1:26" ht="18" customHeight="1">
      <c r="A42" s="147"/>
      <c r="B42" s="148" t="s">
        <v>139</v>
      </c>
      <c r="C42" s="149"/>
      <c r="D42" s="824">
        <v>2192689</v>
      </c>
      <c r="E42" s="825">
        <v>22.627092154859781</v>
      </c>
      <c r="F42" s="826">
        <v>9.9430050436550186</v>
      </c>
      <c r="G42" s="827">
        <v>2134539</v>
      </c>
      <c r="H42" s="828">
        <v>22.027022829567827</v>
      </c>
      <c r="I42" s="829">
        <v>1804195</v>
      </c>
      <c r="J42" s="828">
        <v>18.61809245649394</v>
      </c>
      <c r="K42" s="830">
        <v>1754650</v>
      </c>
      <c r="L42" s="830">
        <v>49545</v>
      </c>
      <c r="M42" s="829">
        <v>325233</v>
      </c>
      <c r="N42" s="828">
        <v>3.3561882523246624</v>
      </c>
      <c r="O42" s="830">
        <v>325233</v>
      </c>
      <c r="P42" s="830">
        <v>0</v>
      </c>
      <c r="Q42" s="830">
        <v>0</v>
      </c>
      <c r="R42" s="830">
        <v>0</v>
      </c>
      <c r="S42" s="830">
        <v>5111</v>
      </c>
      <c r="T42" s="831">
        <v>58150</v>
      </c>
      <c r="U42" s="832">
        <v>0.60006932529195722</v>
      </c>
      <c r="V42" s="829">
        <v>0</v>
      </c>
      <c r="W42" s="251">
        <f>V42/'88(7)d R6OK'!$U42%</f>
        <v>0</v>
      </c>
      <c r="X42" s="147"/>
      <c r="Y42" s="148" t="s">
        <v>139</v>
      </c>
      <c r="Z42" s="149"/>
    </row>
    <row r="43" spans="1:26" ht="18" customHeight="1">
      <c r="A43" s="147"/>
      <c r="B43" s="148" t="s">
        <v>39</v>
      </c>
      <c r="C43" s="149"/>
      <c r="D43" s="824">
        <v>1335116</v>
      </c>
      <c r="E43" s="825">
        <v>7.2695906067843836</v>
      </c>
      <c r="F43" s="826">
        <v>65.888157608634884</v>
      </c>
      <c r="G43" s="827">
        <v>1317368</v>
      </c>
      <c r="H43" s="828">
        <v>7.1729542889743882</v>
      </c>
      <c r="I43" s="829">
        <v>999327</v>
      </c>
      <c r="J43" s="828">
        <v>5.4412486797446942</v>
      </c>
      <c r="K43" s="830">
        <v>999327</v>
      </c>
      <c r="L43" s="830">
        <v>0</v>
      </c>
      <c r="M43" s="829">
        <v>318041</v>
      </c>
      <c r="N43" s="828">
        <v>1.7317056092296939</v>
      </c>
      <c r="O43" s="830">
        <v>318041</v>
      </c>
      <c r="P43" s="830">
        <v>0</v>
      </c>
      <c r="Q43" s="830">
        <v>0</v>
      </c>
      <c r="R43" s="830">
        <v>0</v>
      </c>
      <c r="S43" s="830">
        <v>0</v>
      </c>
      <c r="T43" s="831">
        <v>17748</v>
      </c>
      <c r="U43" s="832">
        <v>9.6636317809994959E-2</v>
      </c>
      <c r="V43" s="829">
        <v>0</v>
      </c>
      <c r="W43" s="251">
        <f>V43/'88(7)d R6OK'!$U43%</f>
        <v>0</v>
      </c>
      <c r="X43" s="147"/>
      <c r="Y43" s="148" t="s">
        <v>39</v>
      </c>
      <c r="Z43" s="149"/>
    </row>
    <row r="44" spans="1:26" ht="18" customHeight="1">
      <c r="A44" s="147"/>
      <c r="B44" s="148" t="s">
        <v>140</v>
      </c>
      <c r="C44" s="149"/>
      <c r="D44" s="824">
        <v>688750</v>
      </c>
      <c r="E44" s="825">
        <v>23.078046855052776</v>
      </c>
      <c r="F44" s="826">
        <v>-33.468312563211143</v>
      </c>
      <c r="G44" s="827">
        <v>688750</v>
      </c>
      <c r="H44" s="828">
        <v>23.078046855052776</v>
      </c>
      <c r="I44" s="829">
        <v>612145</v>
      </c>
      <c r="J44" s="828">
        <v>20.511231930433802</v>
      </c>
      <c r="K44" s="830">
        <v>612145</v>
      </c>
      <c r="L44" s="830">
        <v>0</v>
      </c>
      <c r="M44" s="829">
        <v>76605</v>
      </c>
      <c r="N44" s="828">
        <v>2.5668149246189733</v>
      </c>
      <c r="O44" s="830">
        <v>76605</v>
      </c>
      <c r="P44" s="830">
        <v>0</v>
      </c>
      <c r="Q44" s="830">
        <v>0</v>
      </c>
      <c r="R44" s="830">
        <v>0</v>
      </c>
      <c r="S44" s="830">
        <v>0</v>
      </c>
      <c r="T44" s="831">
        <v>0</v>
      </c>
      <c r="U44" s="832">
        <v>0</v>
      </c>
      <c r="V44" s="829">
        <v>0</v>
      </c>
      <c r="W44" s="251">
        <f>V44/'88(7)d R6OK'!$U44%</f>
        <v>0</v>
      </c>
      <c r="X44" s="147"/>
      <c r="Y44" s="148" t="s">
        <v>140</v>
      </c>
      <c r="Z44" s="149"/>
    </row>
    <row r="45" spans="1:26" ht="18" customHeight="1">
      <c r="A45" s="150"/>
      <c r="B45" s="151" t="s">
        <v>141</v>
      </c>
      <c r="C45" s="152"/>
      <c r="D45" s="833">
        <v>1355823</v>
      </c>
      <c r="E45" s="834">
        <v>15.543461052069713</v>
      </c>
      <c r="F45" s="835">
        <v>-28.320752582322946</v>
      </c>
      <c r="G45" s="836">
        <v>1355823</v>
      </c>
      <c r="H45" s="837">
        <v>15.543461052069713</v>
      </c>
      <c r="I45" s="838">
        <v>959632</v>
      </c>
      <c r="J45" s="837">
        <v>11.001437957845354</v>
      </c>
      <c r="K45" s="839">
        <v>959632</v>
      </c>
      <c r="L45" s="839">
        <v>0</v>
      </c>
      <c r="M45" s="838">
        <v>383432</v>
      </c>
      <c r="N45" s="837">
        <v>4.3957510369105659</v>
      </c>
      <c r="O45" s="839">
        <v>383432</v>
      </c>
      <c r="P45" s="839">
        <v>0</v>
      </c>
      <c r="Q45" s="839">
        <v>0</v>
      </c>
      <c r="R45" s="839">
        <v>0</v>
      </c>
      <c r="S45" s="839">
        <v>12759</v>
      </c>
      <c r="T45" s="840">
        <v>0</v>
      </c>
      <c r="U45" s="841">
        <v>0</v>
      </c>
      <c r="V45" s="838">
        <v>0</v>
      </c>
      <c r="W45" s="252">
        <f>V45/'88(7)d R6OK'!$U45%</f>
        <v>0</v>
      </c>
      <c r="X45" s="150"/>
      <c r="Y45" s="151" t="s">
        <v>141</v>
      </c>
      <c r="Z45" s="152"/>
    </row>
    <row r="46" spans="1:26" ht="18" customHeight="1" thickBot="1">
      <c r="A46" s="171"/>
      <c r="B46" s="172" t="s">
        <v>142</v>
      </c>
      <c r="C46" s="173"/>
      <c r="D46" s="851">
        <v>259019</v>
      </c>
      <c r="E46" s="852">
        <v>7.6338777843926655</v>
      </c>
      <c r="F46" s="853">
        <v>64.362586458531624</v>
      </c>
      <c r="G46" s="854">
        <v>259019</v>
      </c>
      <c r="H46" s="852">
        <v>7.6338777843926655</v>
      </c>
      <c r="I46" s="855">
        <v>200572</v>
      </c>
      <c r="J46" s="852">
        <v>5.9113120464954525</v>
      </c>
      <c r="K46" s="856">
        <v>200572</v>
      </c>
      <c r="L46" s="856">
        <v>0</v>
      </c>
      <c r="M46" s="855">
        <v>47397</v>
      </c>
      <c r="N46" s="852">
        <v>1.3968971594626618</v>
      </c>
      <c r="O46" s="856">
        <v>47397</v>
      </c>
      <c r="P46" s="856">
        <v>0</v>
      </c>
      <c r="Q46" s="856">
        <v>0</v>
      </c>
      <c r="R46" s="856">
        <v>0</v>
      </c>
      <c r="S46" s="856">
        <v>11050</v>
      </c>
      <c r="T46" s="857">
        <v>0</v>
      </c>
      <c r="U46" s="858">
        <v>0</v>
      </c>
      <c r="V46" s="855">
        <v>0</v>
      </c>
      <c r="W46" s="254">
        <f>V46/'88(7)d R6OK'!$U46%</f>
        <v>0</v>
      </c>
      <c r="X46" s="171"/>
      <c r="Y46" s="172" t="s">
        <v>142</v>
      </c>
      <c r="Z46" s="173"/>
    </row>
    <row r="47" spans="1:26" ht="18" customHeight="1">
      <c r="A47" s="154"/>
      <c r="B47" s="155" t="s">
        <v>143</v>
      </c>
      <c r="C47" s="156"/>
      <c r="D47" s="859">
        <v>84233098</v>
      </c>
      <c r="E47" s="860">
        <v>11.977258889906485</v>
      </c>
      <c r="F47" s="861">
        <v>8.4258778890707227</v>
      </c>
      <c r="G47" s="862">
        <v>83820126</v>
      </c>
      <c r="H47" s="863">
        <v>11.918537642846541</v>
      </c>
      <c r="I47" s="864">
        <v>62690691</v>
      </c>
      <c r="J47" s="863">
        <v>8.9141044781960943</v>
      </c>
      <c r="K47" s="865">
        <v>62592797</v>
      </c>
      <c r="L47" s="865">
        <v>97894</v>
      </c>
      <c r="M47" s="864">
        <v>20505381</v>
      </c>
      <c r="N47" s="863">
        <v>2.9156977803804573</v>
      </c>
      <c r="O47" s="865">
        <v>20480326</v>
      </c>
      <c r="P47" s="865">
        <v>25055</v>
      </c>
      <c r="Q47" s="865">
        <v>0</v>
      </c>
      <c r="R47" s="865">
        <v>213962</v>
      </c>
      <c r="S47" s="865">
        <v>410092</v>
      </c>
      <c r="T47" s="864">
        <v>412972</v>
      </c>
      <c r="U47" s="863">
        <v>5.8721247059943839E-2</v>
      </c>
      <c r="V47" s="864">
        <v>0</v>
      </c>
      <c r="W47" s="255">
        <f>V47/'88(7)d R6OK'!$U47%</f>
        <v>0</v>
      </c>
      <c r="X47" s="154"/>
      <c r="Y47" s="155" t="s">
        <v>143</v>
      </c>
      <c r="Z47" s="156"/>
    </row>
    <row r="48" spans="1:26" ht="18" customHeight="1" thickBot="1">
      <c r="A48" s="157"/>
      <c r="B48" s="158" t="s">
        <v>144</v>
      </c>
      <c r="C48" s="159"/>
      <c r="D48" s="866">
        <v>43262640</v>
      </c>
      <c r="E48" s="867">
        <v>16.612810104193098</v>
      </c>
      <c r="F48" s="868">
        <v>1.7031869943713567</v>
      </c>
      <c r="G48" s="869">
        <v>42592533</v>
      </c>
      <c r="H48" s="870">
        <v>16.35548969238997</v>
      </c>
      <c r="I48" s="871">
        <v>33594702</v>
      </c>
      <c r="J48" s="870">
        <v>12.900331667992431</v>
      </c>
      <c r="K48" s="872">
        <v>33545157</v>
      </c>
      <c r="L48" s="872">
        <v>49545</v>
      </c>
      <c r="M48" s="871">
        <v>8784527</v>
      </c>
      <c r="N48" s="870">
        <v>3.3732495036400247</v>
      </c>
      <c r="O48" s="872">
        <v>8678039</v>
      </c>
      <c r="P48" s="872">
        <v>91183</v>
      </c>
      <c r="Q48" s="872">
        <v>15305</v>
      </c>
      <c r="R48" s="872">
        <v>0</v>
      </c>
      <c r="S48" s="872">
        <v>213304</v>
      </c>
      <c r="T48" s="871">
        <v>670107</v>
      </c>
      <c r="U48" s="870">
        <v>0.25732041180312909</v>
      </c>
      <c r="V48" s="871">
        <v>0</v>
      </c>
      <c r="W48" s="256">
        <f>V48/'88(7)d R6OK'!$U48%</f>
        <v>0</v>
      </c>
      <c r="X48" s="157"/>
      <c r="Y48" s="158" t="s">
        <v>144</v>
      </c>
      <c r="Z48" s="159"/>
    </row>
    <row r="49" spans="1:26" ht="18" customHeight="1" thickTop="1" thickBot="1">
      <c r="A49" s="160"/>
      <c r="B49" s="161" t="s">
        <v>145</v>
      </c>
      <c r="C49" s="162"/>
      <c r="D49" s="873">
        <v>127495738</v>
      </c>
      <c r="E49" s="874">
        <v>13.229917632054551</v>
      </c>
      <c r="F49" s="875">
        <v>6.0472562370347696</v>
      </c>
      <c r="G49" s="876">
        <v>126412659</v>
      </c>
      <c r="H49" s="877">
        <v>13.117529201007484</v>
      </c>
      <c r="I49" s="878">
        <v>96285393</v>
      </c>
      <c r="J49" s="877">
        <v>9.9912972664231479</v>
      </c>
      <c r="K49" s="879">
        <v>96137954</v>
      </c>
      <c r="L49" s="879">
        <v>147439</v>
      </c>
      <c r="M49" s="878">
        <v>29289908</v>
      </c>
      <c r="N49" s="877">
        <v>3.0393413644184375</v>
      </c>
      <c r="O49" s="879">
        <v>29158365</v>
      </c>
      <c r="P49" s="879">
        <v>116238</v>
      </c>
      <c r="Q49" s="879">
        <v>15305</v>
      </c>
      <c r="R49" s="879">
        <v>213962</v>
      </c>
      <c r="S49" s="879">
        <v>623396</v>
      </c>
      <c r="T49" s="878">
        <v>1083079</v>
      </c>
      <c r="U49" s="877">
        <v>0.11238843104706771</v>
      </c>
      <c r="V49" s="878">
        <v>0</v>
      </c>
      <c r="W49" s="257">
        <f>V49/'88(7)d R6OK'!$U49%</f>
        <v>0</v>
      </c>
      <c r="X49" s="160"/>
      <c r="Y49" s="161" t="s">
        <v>145</v>
      </c>
      <c r="Z49" s="162"/>
    </row>
    <row r="50" spans="1:26" ht="18" customHeight="1" thickTop="1" thickBot="1">
      <c r="A50" s="160"/>
      <c r="B50" s="161" t="s">
        <v>43</v>
      </c>
      <c r="C50" s="162"/>
      <c r="D50" s="873">
        <v>7977441</v>
      </c>
      <c r="E50" s="874">
        <v>19.415472524134749</v>
      </c>
      <c r="F50" s="875">
        <v>67.189899999685636</v>
      </c>
      <c r="G50" s="876">
        <v>7977441</v>
      </c>
      <c r="H50" s="877">
        <v>19.415472524134749</v>
      </c>
      <c r="I50" s="878">
        <v>4312753</v>
      </c>
      <c r="J50" s="877">
        <v>10.496365610836822</v>
      </c>
      <c r="K50" s="879">
        <v>4312753</v>
      </c>
      <c r="L50" s="879">
        <v>0</v>
      </c>
      <c r="M50" s="878">
        <v>3196188</v>
      </c>
      <c r="N50" s="877">
        <v>7.7788729864588406</v>
      </c>
      <c r="O50" s="879">
        <v>2706763</v>
      </c>
      <c r="P50" s="879">
        <v>489425</v>
      </c>
      <c r="Q50" s="879">
        <v>0</v>
      </c>
      <c r="R50" s="879">
        <v>468500</v>
      </c>
      <c r="S50" s="879">
        <v>0</v>
      </c>
      <c r="T50" s="878">
        <v>0</v>
      </c>
      <c r="U50" s="877">
        <v>0</v>
      </c>
      <c r="V50" s="878">
        <v>0</v>
      </c>
      <c r="W50" s="257">
        <f>V50/'88(7)d R6OK'!$U50%</f>
        <v>0</v>
      </c>
      <c r="X50" s="160"/>
      <c r="Y50" s="161" t="s">
        <v>43</v>
      </c>
      <c r="Z50" s="162"/>
    </row>
    <row r="51" spans="1:26" ht="16.5" customHeight="1" thickTop="1" thickBot="1">
      <c r="A51" s="163"/>
      <c r="B51" s="164" t="s">
        <v>146</v>
      </c>
      <c r="C51" s="165"/>
      <c r="D51" s="880">
        <v>135473179</v>
      </c>
      <c r="E51" s="881">
        <v>13.482860845572839</v>
      </c>
      <c r="F51" s="882">
        <v>8.3812440606019898</v>
      </c>
      <c r="G51" s="883">
        <v>134390100</v>
      </c>
      <c r="H51" s="884">
        <v>13.375068265893564</v>
      </c>
      <c r="I51" s="885">
        <v>100598146</v>
      </c>
      <c r="J51" s="884">
        <v>10.01195080718243</v>
      </c>
      <c r="K51" s="886">
        <v>100450707</v>
      </c>
      <c r="L51" s="886">
        <v>147439</v>
      </c>
      <c r="M51" s="885">
        <v>32486096</v>
      </c>
      <c r="N51" s="884">
        <v>3.2331529754972417</v>
      </c>
      <c r="O51" s="886">
        <v>31865128</v>
      </c>
      <c r="P51" s="886">
        <v>605663</v>
      </c>
      <c r="Q51" s="886">
        <v>15305</v>
      </c>
      <c r="R51" s="886">
        <v>682462</v>
      </c>
      <c r="S51" s="886">
        <v>623396</v>
      </c>
      <c r="T51" s="885">
        <v>1083079</v>
      </c>
      <c r="U51" s="884">
        <v>0.107792579679275</v>
      </c>
      <c r="V51" s="885">
        <v>0</v>
      </c>
      <c r="W51" s="258">
        <f>V51/'88(7)d R6OK'!$U51%</f>
        <v>0</v>
      </c>
      <c r="X51" s="163"/>
      <c r="Y51" s="164" t="s">
        <v>146</v>
      </c>
      <c r="Z51" s="165"/>
    </row>
    <row r="52" spans="1:26" s="261" customFormat="1" ht="15" customHeight="1">
      <c r="A52" s="259"/>
      <c r="B52" s="128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</row>
  </sheetData>
  <mergeCells count="21">
    <mergeCell ref="A2:C5"/>
    <mergeCell ref="D4:D5"/>
    <mergeCell ref="D2:F3"/>
    <mergeCell ref="E4:E5"/>
    <mergeCell ref="F4:F5"/>
    <mergeCell ref="X1:Z1"/>
    <mergeCell ref="E1:U1"/>
    <mergeCell ref="M4:M5"/>
    <mergeCell ref="K4:L4"/>
    <mergeCell ref="O4:Q4"/>
    <mergeCell ref="U3:U5"/>
    <mergeCell ref="G3:G5"/>
    <mergeCell ref="H4:H5"/>
    <mergeCell ref="J4:J5"/>
    <mergeCell ref="N4:N5"/>
    <mergeCell ref="I4:I5"/>
    <mergeCell ref="T3:T5"/>
    <mergeCell ref="V3:V5"/>
    <mergeCell ref="W3:W5"/>
    <mergeCell ref="X2:Z5"/>
    <mergeCell ref="G2:V2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W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Y49" sqref="Y49:AT55"/>
    </sheetView>
  </sheetViews>
  <sheetFormatPr defaultColWidth="9" defaultRowHeight="13"/>
  <cols>
    <col min="1" max="1" width="1.6328125" style="112" customWidth="1"/>
    <col min="2" max="2" width="10.6328125" style="112" customWidth="1"/>
    <col min="3" max="3" width="1.6328125" style="112" customWidth="1"/>
    <col min="4" max="4" width="11" style="112" customWidth="1"/>
    <col min="5" max="5" width="11" style="112" bestFit="1" customWidth="1"/>
    <col min="6" max="9" width="11.453125" style="112" bestFit="1" customWidth="1"/>
    <col min="10" max="11" width="16.26953125" style="112" bestFit="1" customWidth="1"/>
    <col min="12" max="12" width="11" style="112" bestFit="1" customWidth="1"/>
    <col min="13" max="15" width="11.7265625" style="112" bestFit="1" customWidth="1"/>
    <col min="16" max="17" width="10.6328125" style="112" bestFit="1" customWidth="1"/>
    <col min="18" max="18" width="12" style="112" customWidth="1"/>
    <col min="19" max="19" width="10.6328125" style="112" bestFit="1" customWidth="1"/>
    <col min="20" max="20" width="12" style="112" customWidth="1"/>
    <col min="21" max="21" width="1.6328125" style="112" customWidth="1"/>
    <col min="22" max="22" width="10.6328125" style="112" customWidth="1"/>
    <col min="23" max="23" width="1.6328125" style="112" customWidth="1"/>
    <col min="24" max="25" width="9" style="112"/>
    <col min="26" max="29" width="16.7265625" style="112" customWidth="1"/>
    <col min="30" max="30" width="14.81640625" style="112" customWidth="1"/>
    <col min="31" max="34" width="16.7265625" style="112" customWidth="1"/>
    <col min="35" max="35" width="12.7265625" style="112" customWidth="1"/>
    <col min="36" max="38" width="10.6328125" style="112" customWidth="1"/>
    <col min="39" max="39" width="11.1796875" style="112" customWidth="1"/>
    <col min="40" max="43" width="10.6328125" style="112" customWidth="1"/>
    <col min="44" max="44" width="14.81640625" style="112" customWidth="1"/>
    <col min="45" max="47" width="10.6328125" style="112" customWidth="1"/>
    <col min="48" max="48" width="15.26953125" style="112" customWidth="1"/>
    <col min="49" max="52" width="10.6328125" style="112" customWidth="1"/>
    <col min="53" max="53" width="17.453125" style="112" customWidth="1"/>
    <col min="54" max="57" width="10.6328125" style="112" customWidth="1"/>
    <col min="58" max="16384" width="9" style="112"/>
  </cols>
  <sheetData>
    <row r="1" spans="1:23" ht="20.25" customHeight="1" thickBot="1">
      <c r="D1" s="130" t="s">
        <v>345</v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P1" s="132"/>
      <c r="Q1" s="132"/>
      <c r="R1" s="132"/>
      <c r="S1" s="132"/>
      <c r="T1" s="132"/>
      <c r="W1" s="57" t="s">
        <v>340</v>
      </c>
    </row>
    <row r="2" spans="1:23" ht="15" customHeight="1">
      <c r="A2" s="2154" t="s">
        <v>346</v>
      </c>
      <c r="B2" s="2155"/>
      <c r="C2" s="2156"/>
      <c r="D2" s="239"/>
      <c r="E2" s="1720"/>
      <c r="F2" s="240"/>
      <c r="G2" s="240"/>
      <c r="H2" s="240"/>
      <c r="I2" s="240"/>
      <c r="J2" s="240"/>
      <c r="K2" s="1562"/>
      <c r="L2" s="241"/>
      <c r="M2" s="2166" t="s">
        <v>347</v>
      </c>
      <c r="N2" s="240"/>
      <c r="O2" s="240"/>
      <c r="P2" s="240"/>
      <c r="Q2" s="240"/>
      <c r="R2" s="240"/>
      <c r="S2" s="241"/>
      <c r="T2" s="1563"/>
      <c r="U2" s="2154" t="s">
        <v>346</v>
      </c>
      <c r="V2" s="2155"/>
      <c r="W2" s="2156"/>
    </row>
    <row r="3" spans="1:23" ht="15" customHeight="1">
      <c r="A3" s="2157"/>
      <c r="B3" s="2158"/>
      <c r="C3" s="2159"/>
      <c r="D3" s="133" t="s">
        <v>348</v>
      </c>
      <c r="E3" s="1721" t="s">
        <v>450</v>
      </c>
      <c r="F3" s="2169" t="s">
        <v>414</v>
      </c>
      <c r="G3" s="2169" t="s">
        <v>415</v>
      </c>
      <c r="H3" s="2169" t="s">
        <v>416</v>
      </c>
      <c r="I3" s="2169" t="s">
        <v>417</v>
      </c>
      <c r="J3" s="2175" t="s">
        <v>418</v>
      </c>
      <c r="K3" s="2172" t="s">
        <v>526</v>
      </c>
      <c r="L3" s="134" t="s">
        <v>349</v>
      </c>
      <c r="M3" s="2167"/>
      <c r="N3" s="2163" t="s">
        <v>516</v>
      </c>
      <c r="O3" s="1564" t="s">
        <v>350</v>
      </c>
      <c r="P3" s="1565"/>
      <c r="Q3" s="1565"/>
      <c r="R3" s="1565"/>
      <c r="S3" s="1565"/>
      <c r="T3" s="1566"/>
      <c r="U3" s="2157"/>
      <c r="V3" s="2158"/>
      <c r="W3" s="2159"/>
    </row>
    <row r="4" spans="1:23" ht="15" customHeight="1">
      <c r="A4" s="2157"/>
      <c r="B4" s="2158"/>
      <c r="C4" s="2159"/>
      <c r="D4" s="133" t="s">
        <v>351</v>
      </c>
      <c r="E4" s="1721" t="s">
        <v>451</v>
      </c>
      <c r="F4" s="2170"/>
      <c r="G4" s="2170"/>
      <c r="H4" s="2170"/>
      <c r="I4" s="2170"/>
      <c r="J4" s="2176"/>
      <c r="K4" s="2173"/>
      <c r="L4" s="134" t="s">
        <v>352</v>
      </c>
      <c r="M4" s="2167"/>
      <c r="N4" s="2164"/>
      <c r="O4" s="1567" t="s">
        <v>341</v>
      </c>
      <c r="P4" s="2150" t="s">
        <v>353</v>
      </c>
      <c r="Q4" s="2150" t="s">
        <v>354</v>
      </c>
      <c r="R4" s="2178" t="s">
        <v>527</v>
      </c>
      <c r="S4" s="2150" t="s">
        <v>528</v>
      </c>
      <c r="T4" s="2152" t="s">
        <v>529</v>
      </c>
      <c r="U4" s="2157"/>
      <c r="V4" s="2158"/>
      <c r="W4" s="2159"/>
    </row>
    <row r="5" spans="1:23" ht="18" customHeight="1" thickBot="1">
      <c r="A5" s="2160"/>
      <c r="B5" s="2161"/>
      <c r="C5" s="2162"/>
      <c r="D5" s="242"/>
      <c r="E5" s="1722"/>
      <c r="F5" s="2171"/>
      <c r="G5" s="2171"/>
      <c r="H5" s="2171"/>
      <c r="I5" s="2171"/>
      <c r="J5" s="2177"/>
      <c r="K5" s="2174"/>
      <c r="L5" s="135" t="s">
        <v>355</v>
      </c>
      <c r="M5" s="2168"/>
      <c r="N5" s="2165"/>
      <c r="O5" s="1568"/>
      <c r="P5" s="2151"/>
      <c r="Q5" s="2151"/>
      <c r="R5" s="2179"/>
      <c r="S5" s="2151"/>
      <c r="T5" s="2153"/>
      <c r="U5" s="2160"/>
      <c r="V5" s="2161"/>
      <c r="W5" s="2162"/>
    </row>
    <row r="6" spans="1:23" ht="18" customHeight="1">
      <c r="A6" s="217"/>
      <c r="B6" s="188" t="s">
        <v>106</v>
      </c>
      <c r="C6" s="218"/>
      <c r="D6" s="887">
        <v>369568</v>
      </c>
      <c r="E6" s="1723">
        <v>4181010</v>
      </c>
      <c r="F6" s="889">
        <v>16857</v>
      </c>
      <c r="G6" s="889">
        <v>10226</v>
      </c>
      <c r="H6" s="889">
        <v>17071</v>
      </c>
      <c r="I6" s="889">
        <v>25380</v>
      </c>
      <c r="J6" s="889">
        <v>24601</v>
      </c>
      <c r="K6" s="1728">
        <v>4086875</v>
      </c>
      <c r="L6" s="888">
        <v>66479</v>
      </c>
      <c r="M6" s="1569">
        <v>12755001</v>
      </c>
      <c r="N6" s="889">
        <v>8396749</v>
      </c>
      <c r="O6" s="889">
        <v>4358252</v>
      </c>
      <c r="P6" s="889">
        <v>262325</v>
      </c>
      <c r="Q6" s="889">
        <v>159215</v>
      </c>
      <c r="R6" s="889">
        <v>0</v>
      </c>
      <c r="S6" s="889">
        <v>47957</v>
      </c>
      <c r="T6" s="890">
        <v>443389</v>
      </c>
      <c r="U6" s="217"/>
      <c r="V6" s="188" t="s">
        <v>106</v>
      </c>
      <c r="W6" s="218"/>
    </row>
    <row r="7" spans="1:23" ht="18" customHeight="1">
      <c r="A7" s="219"/>
      <c r="B7" s="191" t="s">
        <v>107</v>
      </c>
      <c r="C7" s="220"/>
      <c r="D7" s="891">
        <v>164709</v>
      </c>
      <c r="E7" s="1724">
        <v>1969865</v>
      </c>
      <c r="F7" s="893">
        <v>6450</v>
      </c>
      <c r="G7" s="893">
        <v>5349</v>
      </c>
      <c r="H7" s="893">
        <v>4093</v>
      </c>
      <c r="I7" s="893">
        <v>6740</v>
      </c>
      <c r="J7" s="893">
        <v>15076</v>
      </c>
      <c r="K7" s="1729">
        <v>1932157</v>
      </c>
      <c r="L7" s="892">
        <v>34579</v>
      </c>
      <c r="M7" s="1570">
        <v>3743379</v>
      </c>
      <c r="N7" s="893">
        <v>2451156</v>
      </c>
      <c r="O7" s="893">
        <v>1292223</v>
      </c>
      <c r="P7" s="893">
        <v>79381</v>
      </c>
      <c r="Q7" s="893">
        <v>33053</v>
      </c>
      <c r="R7" s="893">
        <v>1200</v>
      </c>
      <c r="S7" s="893">
        <v>9765</v>
      </c>
      <c r="T7" s="894">
        <v>140422</v>
      </c>
      <c r="U7" s="219"/>
      <c r="V7" s="191" t="s">
        <v>107</v>
      </c>
      <c r="W7" s="220"/>
    </row>
    <row r="8" spans="1:23" ht="18" customHeight="1">
      <c r="A8" s="219"/>
      <c r="B8" s="191" t="s">
        <v>108</v>
      </c>
      <c r="C8" s="220"/>
      <c r="D8" s="891">
        <v>137639</v>
      </c>
      <c r="E8" s="1724">
        <v>1031694</v>
      </c>
      <c r="F8" s="893">
        <v>6080</v>
      </c>
      <c r="G8" s="893">
        <v>655</v>
      </c>
      <c r="H8" s="893">
        <v>4093</v>
      </c>
      <c r="I8" s="893">
        <v>10862</v>
      </c>
      <c r="J8" s="893">
        <v>34157</v>
      </c>
      <c r="K8" s="1729">
        <v>975847</v>
      </c>
      <c r="L8" s="892">
        <v>35526</v>
      </c>
      <c r="M8" s="1570">
        <v>2986169</v>
      </c>
      <c r="N8" s="893">
        <v>1894154</v>
      </c>
      <c r="O8" s="893">
        <v>1092015</v>
      </c>
      <c r="P8" s="893">
        <v>49925</v>
      </c>
      <c r="Q8" s="893">
        <v>18853</v>
      </c>
      <c r="R8" s="893">
        <v>1056</v>
      </c>
      <c r="S8" s="893">
        <v>12068</v>
      </c>
      <c r="T8" s="894">
        <v>67453</v>
      </c>
      <c r="U8" s="219"/>
      <c r="V8" s="191" t="s">
        <v>108</v>
      </c>
      <c r="W8" s="220"/>
    </row>
    <row r="9" spans="1:23" ht="18" customHeight="1">
      <c r="A9" s="219"/>
      <c r="B9" s="191" t="s">
        <v>109</v>
      </c>
      <c r="C9" s="220"/>
      <c r="D9" s="891">
        <v>186931</v>
      </c>
      <c r="E9" s="1724">
        <v>1530895</v>
      </c>
      <c r="F9" s="893">
        <v>4049</v>
      </c>
      <c r="G9" s="893">
        <v>8821</v>
      </c>
      <c r="H9" s="893">
        <v>4749</v>
      </c>
      <c r="I9" s="893">
        <v>6900</v>
      </c>
      <c r="J9" s="893">
        <v>14189</v>
      </c>
      <c r="K9" s="1729">
        <v>1492187</v>
      </c>
      <c r="L9" s="892">
        <v>37215</v>
      </c>
      <c r="M9" s="1570">
        <v>4434873</v>
      </c>
      <c r="N9" s="893">
        <v>2895677</v>
      </c>
      <c r="O9" s="893">
        <v>1539196</v>
      </c>
      <c r="P9" s="893">
        <v>84550</v>
      </c>
      <c r="Q9" s="893">
        <v>27399</v>
      </c>
      <c r="R9" s="893">
        <v>0</v>
      </c>
      <c r="S9" s="893">
        <v>13720</v>
      </c>
      <c r="T9" s="894">
        <v>223077</v>
      </c>
      <c r="U9" s="219"/>
      <c r="V9" s="191" t="s">
        <v>109</v>
      </c>
      <c r="W9" s="220"/>
    </row>
    <row r="10" spans="1:23" ht="18" customHeight="1">
      <c r="A10" s="221"/>
      <c r="B10" s="194" t="s">
        <v>110</v>
      </c>
      <c r="C10" s="222"/>
      <c r="D10" s="895">
        <v>162862</v>
      </c>
      <c r="E10" s="1725">
        <v>1248428</v>
      </c>
      <c r="F10" s="897">
        <v>21840</v>
      </c>
      <c r="G10" s="897">
        <v>8414</v>
      </c>
      <c r="H10" s="897">
        <v>9370</v>
      </c>
      <c r="I10" s="897">
        <v>7390</v>
      </c>
      <c r="J10" s="897">
        <v>4779</v>
      </c>
      <c r="K10" s="1730">
        <v>1196635</v>
      </c>
      <c r="L10" s="896">
        <v>35239</v>
      </c>
      <c r="M10" s="1571">
        <v>3709016</v>
      </c>
      <c r="N10" s="897">
        <v>2471360</v>
      </c>
      <c r="O10" s="897">
        <v>1237656</v>
      </c>
      <c r="P10" s="897">
        <v>67902</v>
      </c>
      <c r="Q10" s="897">
        <v>30093</v>
      </c>
      <c r="R10" s="897">
        <v>1760</v>
      </c>
      <c r="S10" s="897">
        <v>10790</v>
      </c>
      <c r="T10" s="898">
        <v>133117</v>
      </c>
      <c r="U10" s="221"/>
      <c r="V10" s="194" t="s">
        <v>110</v>
      </c>
      <c r="W10" s="222"/>
    </row>
    <row r="11" spans="1:23" ht="18" customHeight="1">
      <c r="A11" s="223"/>
      <c r="B11" s="197" t="s">
        <v>111</v>
      </c>
      <c r="C11" s="224"/>
      <c r="D11" s="899">
        <v>131950</v>
      </c>
      <c r="E11" s="1726">
        <v>905473</v>
      </c>
      <c r="F11" s="901">
        <v>12279</v>
      </c>
      <c r="G11" s="901">
        <v>1278</v>
      </c>
      <c r="H11" s="901">
        <v>1756</v>
      </c>
      <c r="I11" s="901">
        <v>5248</v>
      </c>
      <c r="J11" s="901">
        <v>22107</v>
      </c>
      <c r="K11" s="1731">
        <v>862805</v>
      </c>
      <c r="L11" s="900">
        <v>27150</v>
      </c>
      <c r="M11" s="1572">
        <v>2512532</v>
      </c>
      <c r="N11" s="901">
        <v>1652894</v>
      </c>
      <c r="O11" s="901">
        <v>859638</v>
      </c>
      <c r="P11" s="901">
        <v>49671</v>
      </c>
      <c r="Q11" s="901">
        <v>16556</v>
      </c>
      <c r="R11" s="901">
        <v>0</v>
      </c>
      <c r="S11" s="901">
        <v>4512</v>
      </c>
      <c r="T11" s="902">
        <v>108651</v>
      </c>
      <c r="U11" s="243"/>
      <c r="V11" s="199" t="s">
        <v>111</v>
      </c>
      <c r="W11" s="244"/>
    </row>
    <row r="12" spans="1:23" ht="18" customHeight="1">
      <c r="A12" s="219"/>
      <c r="B12" s="191" t="s">
        <v>112</v>
      </c>
      <c r="C12" s="220"/>
      <c r="D12" s="891">
        <v>204227</v>
      </c>
      <c r="E12" s="1724">
        <v>2967325</v>
      </c>
      <c r="F12" s="893">
        <v>15442</v>
      </c>
      <c r="G12" s="893">
        <v>16631</v>
      </c>
      <c r="H12" s="893">
        <v>7785</v>
      </c>
      <c r="I12" s="893">
        <v>14744</v>
      </c>
      <c r="J12" s="893">
        <v>17717</v>
      </c>
      <c r="K12" s="1729">
        <v>2895006</v>
      </c>
      <c r="L12" s="892">
        <v>47394</v>
      </c>
      <c r="M12" s="1570">
        <v>5571247</v>
      </c>
      <c r="N12" s="893">
        <v>3588736</v>
      </c>
      <c r="O12" s="893">
        <v>1982511</v>
      </c>
      <c r="P12" s="893">
        <v>95753</v>
      </c>
      <c r="Q12" s="893">
        <v>41995</v>
      </c>
      <c r="R12" s="893">
        <v>0</v>
      </c>
      <c r="S12" s="893">
        <v>17744</v>
      </c>
      <c r="T12" s="894">
        <v>289524</v>
      </c>
      <c r="U12" s="219"/>
      <c r="V12" s="191" t="s">
        <v>112</v>
      </c>
      <c r="W12" s="220"/>
    </row>
    <row r="13" spans="1:23" ht="18" customHeight="1">
      <c r="A13" s="219"/>
      <c r="B13" s="191" t="s">
        <v>113</v>
      </c>
      <c r="C13" s="220"/>
      <c r="D13" s="891">
        <v>127688</v>
      </c>
      <c r="E13" s="1724">
        <v>870581</v>
      </c>
      <c r="F13" s="893">
        <v>11091</v>
      </c>
      <c r="G13" s="893">
        <v>2000</v>
      </c>
      <c r="H13" s="893">
        <v>2921</v>
      </c>
      <c r="I13" s="893">
        <v>3456</v>
      </c>
      <c r="J13" s="893">
        <v>12310</v>
      </c>
      <c r="K13" s="1729">
        <v>838803</v>
      </c>
      <c r="L13" s="892">
        <v>33757</v>
      </c>
      <c r="M13" s="1570">
        <v>2312369</v>
      </c>
      <c r="N13" s="893">
        <v>1513719</v>
      </c>
      <c r="O13" s="893">
        <v>798650</v>
      </c>
      <c r="P13" s="893">
        <v>57814</v>
      </c>
      <c r="Q13" s="893">
        <v>9732</v>
      </c>
      <c r="R13" s="893">
        <v>0</v>
      </c>
      <c r="S13" s="893">
        <v>8098</v>
      </c>
      <c r="T13" s="894">
        <v>104933</v>
      </c>
      <c r="U13" s="219"/>
      <c r="V13" s="191" t="s">
        <v>113</v>
      </c>
      <c r="W13" s="220"/>
    </row>
    <row r="14" spans="1:23" ht="18" customHeight="1">
      <c r="A14" s="219"/>
      <c r="B14" s="191" t="s">
        <v>36</v>
      </c>
      <c r="C14" s="220"/>
      <c r="D14" s="891">
        <v>174402</v>
      </c>
      <c r="E14" s="1724">
        <v>2222466</v>
      </c>
      <c r="F14" s="893">
        <v>25895</v>
      </c>
      <c r="G14" s="893">
        <v>13106</v>
      </c>
      <c r="H14" s="893">
        <v>7539</v>
      </c>
      <c r="I14" s="893">
        <v>0</v>
      </c>
      <c r="J14" s="893">
        <v>25804</v>
      </c>
      <c r="K14" s="1729">
        <v>2150122</v>
      </c>
      <c r="L14" s="892">
        <v>36214</v>
      </c>
      <c r="M14" s="1570">
        <v>4674959</v>
      </c>
      <c r="N14" s="893">
        <v>3048541</v>
      </c>
      <c r="O14" s="893">
        <v>1626418</v>
      </c>
      <c r="P14" s="893">
        <v>78475</v>
      </c>
      <c r="Q14" s="893">
        <v>34231</v>
      </c>
      <c r="R14" s="893">
        <v>0</v>
      </c>
      <c r="S14" s="893">
        <v>22793</v>
      </c>
      <c r="T14" s="894">
        <v>191667</v>
      </c>
      <c r="U14" s="219"/>
      <c r="V14" s="191" t="s">
        <v>36</v>
      </c>
      <c r="W14" s="220"/>
    </row>
    <row r="15" spans="1:23" ht="18" customHeight="1">
      <c r="A15" s="221"/>
      <c r="B15" s="194" t="s">
        <v>37</v>
      </c>
      <c r="C15" s="222"/>
      <c r="D15" s="895">
        <v>127681</v>
      </c>
      <c r="E15" s="1725">
        <v>1695613</v>
      </c>
      <c r="F15" s="897">
        <v>24218</v>
      </c>
      <c r="G15" s="897">
        <v>4203</v>
      </c>
      <c r="H15" s="897">
        <v>7008</v>
      </c>
      <c r="I15" s="897">
        <v>12923</v>
      </c>
      <c r="J15" s="897">
        <v>19852</v>
      </c>
      <c r="K15" s="1730">
        <v>1627409</v>
      </c>
      <c r="L15" s="896">
        <v>37841</v>
      </c>
      <c r="M15" s="1571">
        <v>3631140</v>
      </c>
      <c r="N15" s="897">
        <v>2395667</v>
      </c>
      <c r="O15" s="897">
        <v>1235473</v>
      </c>
      <c r="P15" s="897">
        <v>73640</v>
      </c>
      <c r="Q15" s="897">
        <v>24883</v>
      </c>
      <c r="R15" s="897">
        <v>552</v>
      </c>
      <c r="S15" s="897">
        <v>6928</v>
      </c>
      <c r="T15" s="898">
        <v>133054</v>
      </c>
      <c r="U15" s="221"/>
      <c r="V15" s="194" t="s">
        <v>37</v>
      </c>
      <c r="W15" s="222"/>
    </row>
    <row r="16" spans="1:23" ht="18" customHeight="1">
      <c r="A16" s="223"/>
      <c r="B16" s="197" t="s">
        <v>38</v>
      </c>
      <c r="C16" s="224"/>
      <c r="D16" s="899">
        <v>119441</v>
      </c>
      <c r="E16" s="1726">
        <v>474829</v>
      </c>
      <c r="F16" s="901">
        <v>29976</v>
      </c>
      <c r="G16" s="901">
        <v>0</v>
      </c>
      <c r="H16" s="901">
        <v>0</v>
      </c>
      <c r="I16" s="901">
        <v>2741</v>
      </c>
      <c r="J16" s="901">
        <v>0</v>
      </c>
      <c r="K16" s="1731">
        <v>442112</v>
      </c>
      <c r="L16" s="900">
        <v>33816</v>
      </c>
      <c r="M16" s="1572">
        <v>1784131</v>
      </c>
      <c r="N16" s="901">
        <v>1192827</v>
      </c>
      <c r="O16" s="901">
        <v>591304</v>
      </c>
      <c r="P16" s="901">
        <v>35647</v>
      </c>
      <c r="Q16" s="901">
        <v>14018</v>
      </c>
      <c r="R16" s="901">
        <v>0</v>
      </c>
      <c r="S16" s="901">
        <v>695</v>
      </c>
      <c r="T16" s="902">
        <v>45961</v>
      </c>
      <c r="U16" s="243"/>
      <c r="V16" s="197" t="s">
        <v>38</v>
      </c>
      <c r="W16" s="244"/>
    </row>
    <row r="17" spans="1:23" ht="18" customHeight="1">
      <c r="A17" s="219"/>
      <c r="B17" s="191" t="s">
        <v>114</v>
      </c>
      <c r="C17" s="220"/>
      <c r="D17" s="891">
        <v>30586</v>
      </c>
      <c r="E17" s="1724">
        <v>328151</v>
      </c>
      <c r="F17" s="893">
        <v>13227</v>
      </c>
      <c r="G17" s="893">
        <v>2719</v>
      </c>
      <c r="H17" s="893">
        <v>0</v>
      </c>
      <c r="I17" s="893">
        <v>1120</v>
      </c>
      <c r="J17" s="893">
        <v>2906</v>
      </c>
      <c r="K17" s="1729">
        <v>308179</v>
      </c>
      <c r="L17" s="892">
        <v>22236</v>
      </c>
      <c r="M17" s="1570">
        <v>623299</v>
      </c>
      <c r="N17" s="893">
        <v>429302</v>
      </c>
      <c r="O17" s="893">
        <v>193997</v>
      </c>
      <c r="P17" s="893">
        <v>11737</v>
      </c>
      <c r="Q17" s="893">
        <v>3072</v>
      </c>
      <c r="R17" s="893">
        <v>0</v>
      </c>
      <c r="S17" s="893">
        <v>0</v>
      </c>
      <c r="T17" s="894">
        <v>9721</v>
      </c>
      <c r="U17" s="219"/>
      <c r="V17" s="191" t="s">
        <v>114</v>
      </c>
      <c r="W17" s="220"/>
    </row>
    <row r="18" spans="1:23" ht="18" customHeight="1">
      <c r="A18" s="219"/>
      <c r="B18" s="191" t="s">
        <v>115</v>
      </c>
      <c r="C18" s="220"/>
      <c r="D18" s="891">
        <v>33284</v>
      </c>
      <c r="E18" s="1724">
        <v>284721</v>
      </c>
      <c r="F18" s="893">
        <v>13107</v>
      </c>
      <c r="G18" s="893">
        <v>0</v>
      </c>
      <c r="H18" s="893">
        <v>0</v>
      </c>
      <c r="I18" s="893">
        <v>565</v>
      </c>
      <c r="J18" s="893">
        <v>0</v>
      </c>
      <c r="K18" s="1729">
        <v>271049</v>
      </c>
      <c r="L18" s="892">
        <v>28845</v>
      </c>
      <c r="M18" s="1570">
        <v>427288</v>
      </c>
      <c r="N18" s="893">
        <v>292602</v>
      </c>
      <c r="O18" s="893">
        <v>134686</v>
      </c>
      <c r="P18" s="893">
        <v>7422</v>
      </c>
      <c r="Q18" s="893">
        <v>3705</v>
      </c>
      <c r="R18" s="893">
        <v>0</v>
      </c>
      <c r="S18" s="893">
        <v>0</v>
      </c>
      <c r="T18" s="894">
        <v>8243</v>
      </c>
      <c r="U18" s="219"/>
      <c r="V18" s="191" t="s">
        <v>115</v>
      </c>
      <c r="W18" s="220"/>
    </row>
    <row r="19" spans="1:23" ht="18" customHeight="1">
      <c r="A19" s="219"/>
      <c r="B19" s="191" t="s">
        <v>116</v>
      </c>
      <c r="C19" s="220"/>
      <c r="D19" s="891">
        <v>20352</v>
      </c>
      <c r="E19" s="1724">
        <v>236953</v>
      </c>
      <c r="F19" s="893">
        <v>13868</v>
      </c>
      <c r="G19" s="893">
        <v>216</v>
      </c>
      <c r="H19" s="893">
        <v>0</v>
      </c>
      <c r="I19" s="893">
        <v>702</v>
      </c>
      <c r="J19" s="893">
        <v>1857</v>
      </c>
      <c r="K19" s="1729">
        <v>220310</v>
      </c>
      <c r="L19" s="892">
        <v>27821</v>
      </c>
      <c r="M19" s="1570">
        <v>343856</v>
      </c>
      <c r="N19" s="893">
        <v>228754</v>
      </c>
      <c r="O19" s="893">
        <v>115102</v>
      </c>
      <c r="P19" s="893">
        <v>2594</v>
      </c>
      <c r="Q19" s="893">
        <v>2934</v>
      </c>
      <c r="R19" s="893">
        <v>0</v>
      </c>
      <c r="S19" s="893">
        <v>1050</v>
      </c>
      <c r="T19" s="894">
        <v>4795</v>
      </c>
      <c r="U19" s="219"/>
      <c r="V19" s="191" t="s">
        <v>116</v>
      </c>
      <c r="W19" s="220"/>
    </row>
    <row r="20" spans="1:23" ht="18" customHeight="1">
      <c r="A20" s="221"/>
      <c r="B20" s="194" t="s">
        <v>117</v>
      </c>
      <c r="C20" s="222"/>
      <c r="D20" s="895">
        <v>43123</v>
      </c>
      <c r="E20" s="1725">
        <v>367869</v>
      </c>
      <c r="F20" s="897">
        <v>4488</v>
      </c>
      <c r="G20" s="897">
        <v>124</v>
      </c>
      <c r="H20" s="897">
        <v>0</v>
      </c>
      <c r="I20" s="897">
        <v>960</v>
      </c>
      <c r="J20" s="897">
        <v>24137</v>
      </c>
      <c r="K20" s="1730">
        <v>338160</v>
      </c>
      <c r="L20" s="896">
        <v>37143</v>
      </c>
      <c r="M20" s="1571">
        <v>699990</v>
      </c>
      <c r="N20" s="897">
        <v>481843</v>
      </c>
      <c r="O20" s="897">
        <v>218147</v>
      </c>
      <c r="P20" s="897">
        <v>10905</v>
      </c>
      <c r="Q20" s="897">
        <v>3275</v>
      </c>
      <c r="R20" s="897">
        <v>0</v>
      </c>
      <c r="S20" s="897">
        <v>258</v>
      </c>
      <c r="T20" s="898">
        <v>10703</v>
      </c>
      <c r="U20" s="221"/>
      <c r="V20" s="194" t="s">
        <v>117</v>
      </c>
      <c r="W20" s="222"/>
    </row>
    <row r="21" spans="1:23" ht="18" customHeight="1">
      <c r="A21" s="223"/>
      <c r="B21" s="197" t="s">
        <v>118</v>
      </c>
      <c r="C21" s="224"/>
      <c r="D21" s="899">
        <v>49262</v>
      </c>
      <c r="E21" s="1726">
        <v>493760</v>
      </c>
      <c r="F21" s="901">
        <v>12720</v>
      </c>
      <c r="G21" s="901">
        <v>2162</v>
      </c>
      <c r="H21" s="901">
        <v>0</v>
      </c>
      <c r="I21" s="901">
        <v>1900</v>
      </c>
      <c r="J21" s="901">
        <v>3659</v>
      </c>
      <c r="K21" s="1731">
        <v>473319</v>
      </c>
      <c r="L21" s="900">
        <v>29908</v>
      </c>
      <c r="M21" s="1572">
        <v>703601</v>
      </c>
      <c r="N21" s="901">
        <v>474474</v>
      </c>
      <c r="O21" s="901">
        <v>229127</v>
      </c>
      <c r="P21" s="901">
        <v>11701</v>
      </c>
      <c r="Q21" s="901">
        <v>3598</v>
      </c>
      <c r="R21" s="901">
        <v>0</v>
      </c>
      <c r="S21" s="901">
        <v>57</v>
      </c>
      <c r="T21" s="902">
        <v>28693</v>
      </c>
      <c r="U21" s="243"/>
      <c r="V21" s="197" t="s">
        <v>118</v>
      </c>
      <c r="W21" s="244"/>
    </row>
    <row r="22" spans="1:23" ht="18" customHeight="1">
      <c r="A22" s="219"/>
      <c r="B22" s="191" t="s">
        <v>119</v>
      </c>
      <c r="C22" s="220"/>
      <c r="D22" s="891">
        <v>63865</v>
      </c>
      <c r="E22" s="1724">
        <v>418175</v>
      </c>
      <c r="F22" s="893">
        <v>17670</v>
      </c>
      <c r="G22" s="893">
        <v>1922</v>
      </c>
      <c r="H22" s="893">
        <v>0</v>
      </c>
      <c r="I22" s="893">
        <v>1860</v>
      </c>
      <c r="J22" s="893">
        <v>6001</v>
      </c>
      <c r="K22" s="1729">
        <v>390722</v>
      </c>
      <c r="L22" s="892">
        <v>29862</v>
      </c>
      <c r="M22" s="1570">
        <v>755946</v>
      </c>
      <c r="N22" s="893">
        <v>505351</v>
      </c>
      <c r="O22" s="893">
        <v>250595</v>
      </c>
      <c r="P22" s="893">
        <v>13279</v>
      </c>
      <c r="Q22" s="893">
        <v>11123</v>
      </c>
      <c r="R22" s="893">
        <v>0</v>
      </c>
      <c r="S22" s="893">
        <v>212</v>
      </c>
      <c r="T22" s="894">
        <v>22514</v>
      </c>
      <c r="U22" s="219"/>
      <c r="V22" s="191" t="s">
        <v>119</v>
      </c>
      <c r="W22" s="220"/>
    </row>
    <row r="23" spans="1:23" ht="18" customHeight="1">
      <c r="A23" s="219"/>
      <c r="B23" s="191" t="s">
        <v>120</v>
      </c>
      <c r="C23" s="220"/>
      <c r="D23" s="891">
        <v>44889</v>
      </c>
      <c r="E23" s="1724">
        <v>535188</v>
      </c>
      <c r="F23" s="893">
        <v>10128</v>
      </c>
      <c r="G23" s="893">
        <v>5621</v>
      </c>
      <c r="H23" s="893">
        <v>0</v>
      </c>
      <c r="I23" s="893">
        <v>1665</v>
      </c>
      <c r="J23" s="893">
        <v>2993</v>
      </c>
      <c r="K23" s="1729">
        <v>514781</v>
      </c>
      <c r="L23" s="892">
        <v>29379</v>
      </c>
      <c r="M23" s="1570">
        <v>561271</v>
      </c>
      <c r="N23" s="893">
        <v>384876</v>
      </c>
      <c r="O23" s="893">
        <v>176395</v>
      </c>
      <c r="P23" s="893">
        <v>11062</v>
      </c>
      <c r="Q23" s="893">
        <v>3628</v>
      </c>
      <c r="R23" s="893">
        <v>0</v>
      </c>
      <c r="S23" s="893">
        <v>194</v>
      </c>
      <c r="T23" s="894">
        <v>6841</v>
      </c>
      <c r="U23" s="219"/>
      <c r="V23" s="191" t="s">
        <v>120</v>
      </c>
      <c r="W23" s="220"/>
    </row>
    <row r="24" spans="1:23" ht="18" customHeight="1">
      <c r="A24" s="219"/>
      <c r="B24" s="191" t="s">
        <v>121</v>
      </c>
      <c r="C24" s="220"/>
      <c r="D24" s="891">
        <v>66238</v>
      </c>
      <c r="E24" s="1724">
        <v>654870</v>
      </c>
      <c r="F24" s="893">
        <v>10218</v>
      </c>
      <c r="G24" s="893">
        <v>306</v>
      </c>
      <c r="H24" s="893">
        <v>0</v>
      </c>
      <c r="I24" s="893">
        <v>640</v>
      </c>
      <c r="J24" s="893">
        <v>9037</v>
      </c>
      <c r="K24" s="1729">
        <v>634669</v>
      </c>
      <c r="L24" s="892">
        <v>30528</v>
      </c>
      <c r="M24" s="1570">
        <v>876584</v>
      </c>
      <c r="N24" s="893">
        <v>596648</v>
      </c>
      <c r="O24" s="893">
        <v>279936</v>
      </c>
      <c r="P24" s="893">
        <v>14647</v>
      </c>
      <c r="Q24" s="893">
        <v>6330</v>
      </c>
      <c r="R24" s="893">
        <v>0</v>
      </c>
      <c r="S24" s="893">
        <v>291</v>
      </c>
      <c r="T24" s="894">
        <v>20372</v>
      </c>
      <c r="U24" s="219"/>
      <c r="V24" s="191" t="s">
        <v>121</v>
      </c>
      <c r="W24" s="220"/>
    </row>
    <row r="25" spans="1:23" ht="18" customHeight="1">
      <c r="A25" s="221"/>
      <c r="B25" s="194" t="s">
        <v>122</v>
      </c>
      <c r="C25" s="222"/>
      <c r="D25" s="895">
        <v>29749</v>
      </c>
      <c r="E25" s="1725">
        <v>197507</v>
      </c>
      <c r="F25" s="897">
        <v>9688</v>
      </c>
      <c r="G25" s="897">
        <v>2565</v>
      </c>
      <c r="H25" s="897">
        <v>6412</v>
      </c>
      <c r="I25" s="897">
        <v>600</v>
      </c>
      <c r="J25" s="897">
        <v>1400</v>
      </c>
      <c r="K25" s="1730">
        <v>176842</v>
      </c>
      <c r="L25" s="896">
        <v>29194</v>
      </c>
      <c r="M25" s="1571">
        <v>855438</v>
      </c>
      <c r="N25" s="897">
        <v>599626</v>
      </c>
      <c r="O25" s="897">
        <v>255812</v>
      </c>
      <c r="P25" s="897">
        <v>8680</v>
      </c>
      <c r="Q25" s="897">
        <v>769</v>
      </c>
      <c r="R25" s="897">
        <v>0</v>
      </c>
      <c r="S25" s="897">
        <v>21310</v>
      </c>
      <c r="T25" s="898">
        <v>13063</v>
      </c>
      <c r="U25" s="221"/>
      <c r="V25" s="194" t="s">
        <v>122</v>
      </c>
      <c r="W25" s="222"/>
    </row>
    <row r="26" spans="1:23" ht="18" customHeight="1">
      <c r="A26" s="223"/>
      <c r="B26" s="197" t="s">
        <v>123</v>
      </c>
      <c r="C26" s="224"/>
      <c r="D26" s="899">
        <v>76400</v>
      </c>
      <c r="E26" s="1726">
        <v>746271</v>
      </c>
      <c r="F26" s="901">
        <v>18526</v>
      </c>
      <c r="G26" s="901">
        <v>3847</v>
      </c>
      <c r="H26" s="901">
        <v>0</v>
      </c>
      <c r="I26" s="901">
        <v>6055</v>
      </c>
      <c r="J26" s="901">
        <v>4154</v>
      </c>
      <c r="K26" s="1731">
        <v>713689</v>
      </c>
      <c r="L26" s="900">
        <v>31568</v>
      </c>
      <c r="M26" s="1572">
        <v>1560087</v>
      </c>
      <c r="N26" s="901">
        <v>1077260</v>
      </c>
      <c r="O26" s="901">
        <v>482827</v>
      </c>
      <c r="P26" s="901">
        <v>21793</v>
      </c>
      <c r="Q26" s="901">
        <v>8654</v>
      </c>
      <c r="R26" s="901">
        <v>0</v>
      </c>
      <c r="S26" s="901">
        <v>75</v>
      </c>
      <c r="T26" s="902">
        <v>41958</v>
      </c>
      <c r="U26" s="243"/>
      <c r="V26" s="199" t="s">
        <v>123</v>
      </c>
      <c r="W26" s="244"/>
    </row>
    <row r="27" spans="1:23" ht="18" customHeight="1">
      <c r="A27" s="219"/>
      <c r="B27" s="191" t="s">
        <v>124</v>
      </c>
      <c r="C27" s="220"/>
      <c r="D27" s="891">
        <v>62221</v>
      </c>
      <c r="E27" s="1724">
        <v>552421</v>
      </c>
      <c r="F27" s="893">
        <v>7905</v>
      </c>
      <c r="G27" s="893">
        <v>3372</v>
      </c>
      <c r="H27" s="893">
        <v>0</v>
      </c>
      <c r="I27" s="893">
        <v>1700</v>
      </c>
      <c r="J27" s="893">
        <v>2068</v>
      </c>
      <c r="K27" s="1729">
        <v>537376</v>
      </c>
      <c r="L27" s="892">
        <v>31290</v>
      </c>
      <c r="M27" s="1570">
        <v>1028257</v>
      </c>
      <c r="N27" s="893">
        <v>682322</v>
      </c>
      <c r="O27" s="893">
        <v>345935</v>
      </c>
      <c r="P27" s="893">
        <v>18180</v>
      </c>
      <c r="Q27" s="893">
        <v>6188</v>
      </c>
      <c r="R27" s="893">
        <v>0</v>
      </c>
      <c r="S27" s="893">
        <v>145</v>
      </c>
      <c r="T27" s="894">
        <v>43724</v>
      </c>
      <c r="U27" s="219"/>
      <c r="V27" s="191" t="s">
        <v>124</v>
      </c>
      <c r="W27" s="220"/>
    </row>
    <row r="28" spans="1:23" ht="18" customHeight="1">
      <c r="A28" s="219"/>
      <c r="B28" s="191" t="s">
        <v>125</v>
      </c>
      <c r="C28" s="220"/>
      <c r="D28" s="891">
        <v>72431</v>
      </c>
      <c r="E28" s="1724">
        <v>989842</v>
      </c>
      <c r="F28" s="893">
        <v>7620</v>
      </c>
      <c r="G28" s="893">
        <v>1187</v>
      </c>
      <c r="H28" s="893">
        <v>0</v>
      </c>
      <c r="I28" s="893">
        <v>5400</v>
      </c>
      <c r="J28" s="893">
        <v>4217</v>
      </c>
      <c r="K28" s="1729">
        <v>971418</v>
      </c>
      <c r="L28" s="892">
        <v>38553</v>
      </c>
      <c r="M28" s="1570">
        <v>1377936</v>
      </c>
      <c r="N28" s="893">
        <v>926903</v>
      </c>
      <c r="O28" s="893">
        <v>451033</v>
      </c>
      <c r="P28" s="893">
        <v>19725</v>
      </c>
      <c r="Q28" s="893">
        <v>11527</v>
      </c>
      <c r="R28" s="893">
        <v>0</v>
      </c>
      <c r="S28" s="893">
        <v>419</v>
      </c>
      <c r="T28" s="894">
        <v>43820</v>
      </c>
      <c r="U28" s="219"/>
      <c r="V28" s="191" t="s">
        <v>125</v>
      </c>
      <c r="W28" s="220"/>
    </row>
    <row r="29" spans="1:23" ht="18" customHeight="1">
      <c r="A29" s="219"/>
      <c r="B29" s="191" t="s">
        <v>126</v>
      </c>
      <c r="C29" s="220"/>
      <c r="D29" s="891">
        <v>52833</v>
      </c>
      <c r="E29" s="1724">
        <v>486691</v>
      </c>
      <c r="F29" s="893">
        <v>7687</v>
      </c>
      <c r="G29" s="893">
        <v>1971</v>
      </c>
      <c r="H29" s="893">
        <v>0</v>
      </c>
      <c r="I29" s="893">
        <v>4451</v>
      </c>
      <c r="J29" s="893">
        <v>5656</v>
      </c>
      <c r="K29" s="1729">
        <v>466926</v>
      </c>
      <c r="L29" s="892">
        <v>27650</v>
      </c>
      <c r="M29" s="1570">
        <v>799546</v>
      </c>
      <c r="N29" s="893">
        <v>545347</v>
      </c>
      <c r="O29" s="893">
        <v>254199</v>
      </c>
      <c r="P29" s="893">
        <v>13642</v>
      </c>
      <c r="Q29" s="893">
        <v>5009</v>
      </c>
      <c r="R29" s="893">
        <v>0</v>
      </c>
      <c r="S29" s="893">
        <v>110</v>
      </c>
      <c r="T29" s="894">
        <v>15047</v>
      </c>
      <c r="U29" s="219"/>
      <c r="V29" s="191" t="s">
        <v>126</v>
      </c>
      <c r="W29" s="220"/>
    </row>
    <row r="30" spans="1:23" ht="18" customHeight="1">
      <c r="A30" s="221"/>
      <c r="B30" s="194" t="s">
        <v>127</v>
      </c>
      <c r="C30" s="222"/>
      <c r="D30" s="895">
        <v>59307</v>
      </c>
      <c r="E30" s="1725">
        <v>482891</v>
      </c>
      <c r="F30" s="897">
        <v>10563</v>
      </c>
      <c r="G30" s="897">
        <v>6026</v>
      </c>
      <c r="H30" s="897">
        <v>0</v>
      </c>
      <c r="I30" s="897">
        <v>1472</v>
      </c>
      <c r="J30" s="897">
        <v>27946</v>
      </c>
      <c r="K30" s="1730">
        <v>436884</v>
      </c>
      <c r="L30" s="896">
        <v>28653</v>
      </c>
      <c r="M30" s="1571">
        <v>697703</v>
      </c>
      <c r="N30" s="897">
        <v>473921</v>
      </c>
      <c r="O30" s="897">
        <v>223782</v>
      </c>
      <c r="P30" s="897">
        <v>14801</v>
      </c>
      <c r="Q30" s="897">
        <v>4872</v>
      </c>
      <c r="R30" s="897">
        <v>0</v>
      </c>
      <c r="S30" s="897">
        <v>112</v>
      </c>
      <c r="T30" s="898">
        <v>15410</v>
      </c>
      <c r="U30" s="221"/>
      <c r="V30" s="194" t="s">
        <v>127</v>
      </c>
      <c r="W30" s="222"/>
    </row>
    <row r="31" spans="1:23" ht="18" customHeight="1">
      <c r="A31" s="223"/>
      <c r="B31" s="197" t="s">
        <v>128</v>
      </c>
      <c r="C31" s="224"/>
      <c r="D31" s="899">
        <v>73209</v>
      </c>
      <c r="E31" s="1726">
        <v>578619</v>
      </c>
      <c r="F31" s="901">
        <v>17351</v>
      </c>
      <c r="G31" s="901">
        <v>1513</v>
      </c>
      <c r="H31" s="901">
        <v>0</v>
      </c>
      <c r="I31" s="901">
        <v>3503</v>
      </c>
      <c r="J31" s="901">
        <v>10784</v>
      </c>
      <c r="K31" s="1731">
        <v>545468</v>
      </c>
      <c r="L31" s="900">
        <v>30401</v>
      </c>
      <c r="M31" s="1572">
        <v>1081651</v>
      </c>
      <c r="N31" s="901">
        <v>738642</v>
      </c>
      <c r="O31" s="901">
        <v>343009</v>
      </c>
      <c r="P31" s="901">
        <v>19325</v>
      </c>
      <c r="Q31" s="901">
        <v>6208</v>
      </c>
      <c r="R31" s="901">
        <v>0</v>
      </c>
      <c r="S31" s="901">
        <v>313</v>
      </c>
      <c r="T31" s="902">
        <v>22942</v>
      </c>
      <c r="U31" s="243"/>
      <c r="V31" s="197" t="s">
        <v>128</v>
      </c>
      <c r="W31" s="244"/>
    </row>
    <row r="32" spans="1:23" ht="18" customHeight="1">
      <c r="A32" s="219"/>
      <c r="B32" s="191" t="s">
        <v>129</v>
      </c>
      <c r="C32" s="220"/>
      <c r="D32" s="891">
        <v>50205</v>
      </c>
      <c r="E32" s="1724">
        <v>494681</v>
      </c>
      <c r="F32" s="893">
        <v>734</v>
      </c>
      <c r="G32" s="893">
        <v>688</v>
      </c>
      <c r="H32" s="893">
        <v>0</v>
      </c>
      <c r="I32" s="893">
        <v>1359</v>
      </c>
      <c r="J32" s="893">
        <v>5460</v>
      </c>
      <c r="K32" s="1729">
        <v>486440</v>
      </c>
      <c r="L32" s="892">
        <v>29293</v>
      </c>
      <c r="M32" s="1570">
        <v>774190</v>
      </c>
      <c r="N32" s="893">
        <v>522692</v>
      </c>
      <c r="O32" s="893">
        <v>251498</v>
      </c>
      <c r="P32" s="893">
        <v>13955</v>
      </c>
      <c r="Q32" s="893">
        <v>3274</v>
      </c>
      <c r="R32" s="893">
        <v>0</v>
      </c>
      <c r="S32" s="893">
        <v>129</v>
      </c>
      <c r="T32" s="894">
        <v>26939</v>
      </c>
      <c r="U32" s="219"/>
      <c r="V32" s="191" t="s">
        <v>129</v>
      </c>
      <c r="W32" s="220"/>
    </row>
    <row r="33" spans="1:23" ht="18" customHeight="1">
      <c r="A33" s="219"/>
      <c r="B33" s="191" t="s">
        <v>130</v>
      </c>
      <c r="C33" s="220"/>
      <c r="D33" s="891">
        <v>65965</v>
      </c>
      <c r="E33" s="1724">
        <v>827671</v>
      </c>
      <c r="F33" s="893">
        <v>11621</v>
      </c>
      <c r="G33" s="893">
        <v>2414</v>
      </c>
      <c r="H33" s="893">
        <v>0</v>
      </c>
      <c r="I33" s="893">
        <v>2600</v>
      </c>
      <c r="J33" s="893">
        <v>1462</v>
      </c>
      <c r="K33" s="1729">
        <v>809574</v>
      </c>
      <c r="L33" s="892">
        <v>32206</v>
      </c>
      <c r="M33" s="1570">
        <v>1331641</v>
      </c>
      <c r="N33" s="893">
        <v>905183</v>
      </c>
      <c r="O33" s="893">
        <v>426458</v>
      </c>
      <c r="P33" s="893">
        <v>18382</v>
      </c>
      <c r="Q33" s="893">
        <v>5374</v>
      </c>
      <c r="R33" s="893">
        <v>0</v>
      </c>
      <c r="S33" s="893">
        <v>601</v>
      </c>
      <c r="T33" s="894">
        <v>56185</v>
      </c>
      <c r="U33" s="219"/>
      <c r="V33" s="191" t="s">
        <v>130</v>
      </c>
      <c r="W33" s="220"/>
    </row>
    <row r="34" spans="1:23" ht="18" customHeight="1">
      <c r="A34" s="219"/>
      <c r="B34" s="191" t="s">
        <v>131</v>
      </c>
      <c r="C34" s="220"/>
      <c r="D34" s="891">
        <v>16673</v>
      </c>
      <c r="E34" s="1724">
        <v>81304</v>
      </c>
      <c r="F34" s="893">
        <v>736</v>
      </c>
      <c r="G34" s="893">
        <v>5837</v>
      </c>
      <c r="H34" s="893">
        <v>0</v>
      </c>
      <c r="I34" s="893">
        <v>0</v>
      </c>
      <c r="J34" s="893">
        <v>1934</v>
      </c>
      <c r="K34" s="1729">
        <v>72797</v>
      </c>
      <c r="L34" s="892">
        <v>26662</v>
      </c>
      <c r="M34" s="1570">
        <v>226495</v>
      </c>
      <c r="N34" s="893">
        <v>157294</v>
      </c>
      <c r="O34" s="893">
        <v>69201</v>
      </c>
      <c r="P34" s="893">
        <v>3511</v>
      </c>
      <c r="Q34" s="893">
        <v>389</v>
      </c>
      <c r="R34" s="893">
        <v>0</v>
      </c>
      <c r="S34" s="893">
        <v>300</v>
      </c>
      <c r="T34" s="894">
        <v>4539</v>
      </c>
      <c r="U34" s="219"/>
      <c r="V34" s="191" t="s">
        <v>131</v>
      </c>
      <c r="W34" s="220"/>
    </row>
    <row r="35" spans="1:23" ht="18" customHeight="1">
      <c r="A35" s="221"/>
      <c r="B35" s="194" t="s">
        <v>132</v>
      </c>
      <c r="C35" s="222"/>
      <c r="D35" s="895">
        <v>19142</v>
      </c>
      <c r="E35" s="1725">
        <v>83122</v>
      </c>
      <c r="F35" s="897">
        <v>2894</v>
      </c>
      <c r="G35" s="897">
        <v>2823</v>
      </c>
      <c r="H35" s="897">
        <v>1125</v>
      </c>
      <c r="I35" s="897">
        <v>0</v>
      </c>
      <c r="J35" s="897">
        <v>9965</v>
      </c>
      <c r="K35" s="1730">
        <v>66315</v>
      </c>
      <c r="L35" s="896">
        <v>27004</v>
      </c>
      <c r="M35" s="1571">
        <v>180859</v>
      </c>
      <c r="N35" s="897">
        <v>129556</v>
      </c>
      <c r="O35" s="897">
        <v>51303</v>
      </c>
      <c r="P35" s="897">
        <v>990</v>
      </c>
      <c r="Q35" s="897">
        <v>680</v>
      </c>
      <c r="R35" s="897">
        <v>0</v>
      </c>
      <c r="S35" s="897">
        <v>0</v>
      </c>
      <c r="T35" s="898">
        <v>3505</v>
      </c>
      <c r="U35" s="221"/>
      <c r="V35" s="194" t="s">
        <v>132</v>
      </c>
      <c r="W35" s="222"/>
    </row>
    <row r="36" spans="1:23" ht="18" customHeight="1">
      <c r="A36" s="223"/>
      <c r="B36" s="197" t="s">
        <v>133</v>
      </c>
      <c r="C36" s="224"/>
      <c r="D36" s="899">
        <v>20922</v>
      </c>
      <c r="E36" s="1726">
        <v>158384</v>
      </c>
      <c r="F36" s="901">
        <v>6838</v>
      </c>
      <c r="G36" s="901">
        <v>5076</v>
      </c>
      <c r="H36" s="901">
        <v>676</v>
      </c>
      <c r="I36" s="901">
        <v>460</v>
      </c>
      <c r="J36" s="901">
        <v>166</v>
      </c>
      <c r="K36" s="1731">
        <v>145168</v>
      </c>
      <c r="L36" s="900">
        <v>17498</v>
      </c>
      <c r="M36" s="1572">
        <v>150603</v>
      </c>
      <c r="N36" s="901">
        <v>106494</v>
      </c>
      <c r="O36" s="901">
        <v>44109</v>
      </c>
      <c r="P36" s="901">
        <v>2543</v>
      </c>
      <c r="Q36" s="901">
        <v>18</v>
      </c>
      <c r="R36" s="901">
        <v>0</v>
      </c>
      <c r="S36" s="901">
        <v>8</v>
      </c>
      <c r="T36" s="902">
        <v>2170</v>
      </c>
      <c r="U36" s="243"/>
      <c r="V36" s="197" t="s">
        <v>133</v>
      </c>
      <c r="W36" s="244"/>
    </row>
    <row r="37" spans="1:23" ht="18" customHeight="1">
      <c r="A37" s="219"/>
      <c r="B37" s="191" t="s">
        <v>134</v>
      </c>
      <c r="C37" s="220"/>
      <c r="D37" s="891">
        <v>15493</v>
      </c>
      <c r="E37" s="1724">
        <v>15999</v>
      </c>
      <c r="F37" s="893">
        <v>1800</v>
      </c>
      <c r="G37" s="893">
        <v>43</v>
      </c>
      <c r="H37" s="893">
        <v>0</v>
      </c>
      <c r="I37" s="893">
        <v>0</v>
      </c>
      <c r="J37" s="893">
        <v>50</v>
      </c>
      <c r="K37" s="1729">
        <v>14106</v>
      </c>
      <c r="L37" s="892">
        <v>15493</v>
      </c>
      <c r="M37" s="1570">
        <v>108203</v>
      </c>
      <c r="N37" s="893">
        <v>76864</v>
      </c>
      <c r="O37" s="893">
        <v>31339</v>
      </c>
      <c r="P37" s="893">
        <v>0</v>
      </c>
      <c r="Q37" s="893">
        <v>0</v>
      </c>
      <c r="R37" s="893">
        <v>0</v>
      </c>
      <c r="S37" s="893">
        <v>324</v>
      </c>
      <c r="T37" s="894">
        <v>303</v>
      </c>
      <c r="U37" s="219"/>
      <c r="V37" s="191" t="s">
        <v>134</v>
      </c>
      <c r="W37" s="220"/>
    </row>
    <row r="38" spans="1:23" ht="18" customHeight="1">
      <c r="A38" s="219"/>
      <c r="B38" s="191" t="s">
        <v>135</v>
      </c>
      <c r="C38" s="220"/>
      <c r="D38" s="891">
        <v>23963</v>
      </c>
      <c r="E38" s="1724">
        <v>20638</v>
      </c>
      <c r="F38" s="893">
        <v>19353</v>
      </c>
      <c r="G38" s="893">
        <v>0</v>
      </c>
      <c r="H38" s="893">
        <v>0</v>
      </c>
      <c r="I38" s="893">
        <v>0</v>
      </c>
      <c r="J38" s="893">
        <v>0</v>
      </c>
      <c r="K38" s="1729">
        <v>1285</v>
      </c>
      <c r="L38" s="892">
        <v>27699</v>
      </c>
      <c r="M38" s="1570">
        <v>318075</v>
      </c>
      <c r="N38" s="893">
        <v>210357</v>
      </c>
      <c r="O38" s="893">
        <v>107718</v>
      </c>
      <c r="P38" s="893">
        <v>2610</v>
      </c>
      <c r="Q38" s="893">
        <v>493</v>
      </c>
      <c r="R38" s="893">
        <v>0</v>
      </c>
      <c r="S38" s="893">
        <v>0</v>
      </c>
      <c r="T38" s="894">
        <v>16690</v>
      </c>
      <c r="U38" s="219"/>
      <c r="V38" s="191" t="s">
        <v>135</v>
      </c>
      <c r="W38" s="220"/>
    </row>
    <row r="39" spans="1:23" ht="18" customHeight="1">
      <c r="A39" s="219"/>
      <c r="B39" s="191" t="s">
        <v>136</v>
      </c>
      <c r="C39" s="220"/>
      <c r="D39" s="891">
        <v>15882</v>
      </c>
      <c r="E39" s="1724">
        <v>31172</v>
      </c>
      <c r="F39" s="893">
        <v>3540</v>
      </c>
      <c r="G39" s="893">
        <v>0</v>
      </c>
      <c r="H39" s="893">
        <v>1028</v>
      </c>
      <c r="I39" s="893">
        <v>240</v>
      </c>
      <c r="J39" s="893">
        <v>1331</v>
      </c>
      <c r="K39" s="1729">
        <v>25033</v>
      </c>
      <c r="L39" s="892">
        <v>28096</v>
      </c>
      <c r="M39" s="1570">
        <v>232655</v>
      </c>
      <c r="N39" s="893">
        <v>144381</v>
      </c>
      <c r="O39" s="893">
        <v>88274</v>
      </c>
      <c r="P39" s="893">
        <v>2292</v>
      </c>
      <c r="Q39" s="893">
        <v>463</v>
      </c>
      <c r="R39" s="893">
        <v>0</v>
      </c>
      <c r="S39" s="893">
        <v>35</v>
      </c>
      <c r="T39" s="894">
        <v>3365</v>
      </c>
      <c r="U39" s="219"/>
      <c r="V39" s="191" t="s">
        <v>136</v>
      </c>
      <c r="W39" s="220"/>
    </row>
    <row r="40" spans="1:23" ht="18" customHeight="1">
      <c r="A40" s="221"/>
      <c r="B40" s="194" t="s">
        <v>137</v>
      </c>
      <c r="C40" s="222"/>
      <c r="D40" s="895">
        <v>22116</v>
      </c>
      <c r="E40" s="1725">
        <v>116607</v>
      </c>
      <c r="F40" s="897">
        <v>4911</v>
      </c>
      <c r="G40" s="897">
        <v>9275</v>
      </c>
      <c r="H40" s="897">
        <v>1074</v>
      </c>
      <c r="I40" s="897">
        <v>657</v>
      </c>
      <c r="J40" s="897">
        <v>0</v>
      </c>
      <c r="K40" s="1730">
        <v>100690</v>
      </c>
      <c r="L40" s="896">
        <v>19902</v>
      </c>
      <c r="M40" s="1571">
        <v>340831</v>
      </c>
      <c r="N40" s="897">
        <v>242771</v>
      </c>
      <c r="O40" s="897">
        <v>98060</v>
      </c>
      <c r="P40" s="897">
        <v>3787</v>
      </c>
      <c r="Q40" s="897">
        <v>1156</v>
      </c>
      <c r="R40" s="897">
        <v>360</v>
      </c>
      <c r="S40" s="897">
        <v>0</v>
      </c>
      <c r="T40" s="898">
        <v>6336</v>
      </c>
      <c r="U40" s="221"/>
      <c r="V40" s="194" t="s">
        <v>137</v>
      </c>
      <c r="W40" s="222"/>
    </row>
    <row r="41" spans="1:23" ht="18" customHeight="1">
      <c r="A41" s="223"/>
      <c r="B41" s="197" t="s">
        <v>138</v>
      </c>
      <c r="C41" s="224"/>
      <c r="D41" s="899">
        <v>26971</v>
      </c>
      <c r="E41" s="1726">
        <v>138767</v>
      </c>
      <c r="F41" s="901">
        <v>10476</v>
      </c>
      <c r="G41" s="901">
        <v>3067</v>
      </c>
      <c r="H41" s="901">
        <v>5880</v>
      </c>
      <c r="I41" s="901">
        <v>681</v>
      </c>
      <c r="J41" s="901">
        <v>339</v>
      </c>
      <c r="K41" s="1731">
        <v>118324</v>
      </c>
      <c r="L41" s="900">
        <v>27249</v>
      </c>
      <c r="M41" s="1572">
        <v>343492</v>
      </c>
      <c r="N41" s="901">
        <v>240460</v>
      </c>
      <c r="O41" s="901">
        <v>103032</v>
      </c>
      <c r="P41" s="901">
        <v>3470</v>
      </c>
      <c r="Q41" s="901">
        <v>296</v>
      </c>
      <c r="R41" s="901">
        <v>0</v>
      </c>
      <c r="S41" s="901">
        <v>1097</v>
      </c>
      <c r="T41" s="902">
        <v>1649</v>
      </c>
      <c r="U41" s="223"/>
      <c r="V41" s="199" t="s">
        <v>138</v>
      </c>
      <c r="W41" s="244"/>
    </row>
    <row r="42" spans="1:23" ht="18" customHeight="1">
      <c r="A42" s="219"/>
      <c r="B42" s="191" t="s">
        <v>139</v>
      </c>
      <c r="C42" s="220"/>
      <c r="D42" s="891">
        <v>45941</v>
      </c>
      <c r="E42" s="1724">
        <v>461496</v>
      </c>
      <c r="F42" s="893">
        <v>6760</v>
      </c>
      <c r="G42" s="893">
        <v>2166</v>
      </c>
      <c r="H42" s="893">
        <v>2364</v>
      </c>
      <c r="I42" s="893">
        <v>2265</v>
      </c>
      <c r="J42" s="893">
        <v>10296</v>
      </c>
      <c r="K42" s="1729">
        <v>437645</v>
      </c>
      <c r="L42" s="892">
        <v>26630</v>
      </c>
      <c r="M42" s="1570">
        <v>951549</v>
      </c>
      <c r="N42" s="893">
        <v>641330</v>
      </c>
      <c r="O42" s="893">
        <v>310219</v>
      </c>
      <c r="P42" s="893">
        <v>13386</v>
      </c>
      <c r="Q42" s="893">
        <v>4883</v>
      </c>
      <c r="R42" s="893">
        <v>418</v>
      </c>
      <c r="S42" s="893">
        <v>2445</v>
      </c>
      <c r="T42" s="894">
        <v>28972</v>
      </c>
      <c r="U42" s="219"/>
      <c r="V42" s="191" t="s">
        <v>139</v>
      </c>
      <c r="W42" s="220"/>
    </row>
    <row r="43" spans="1:23" ht="18" customHeight="1">
      <c r="A43" s="219"/>
      <c r="B43" s="191" t="s">
        <v>39</v>
      </c>
      <c r="C43" s="220"/>
      <c r="D43" s="891">
        <v>63386</v>
      </c>
      <c r="E43" s="1724">
        <v>508362</v>
      </c>
      <c r="F43" s="893">
        <v>17269</v>
      </c>
      <c r="G43" s="893">
        <v>1004</v>
      </c>
      <c r="H43" s="893">
        <v>0</v>
      </c>
      <c r="I43" s="893">
        <v>1810</v>
      </c>
      <c r="J43" s="893">
        <v>11045</v>
      </c>
      <c r="K43" s="1729">
        <v>477234</v>
      </c>
      <c r="L43" s="892">
        <v>30374</v>
      </c>
      <c r="M43" s="1570">
        <v>1217206</v>
      </c>
      <c r="N43" s="893">
        <v>814747</v>
      </c>
      <c r="O43" s="893">
        <v>402459</v>
      </c>
      <c r="P43" s="893">
        <v>22829</v>
      </c>
      <c r="Q43" s="893">
        <v>6061</v>
      </c>
      <c r="R43" s="893">
        <v>0</v>
      </c>
      <c r="S43" s="893">
        <v>186</v>
      </c>
      <c r="T43" s="894">
        <v>39214</v>
      </c>
      <c r="U43" s="219"/>
      <c r="V43" s="191" t="s">
        <v>39</v>
      </c>
      <c r="W43" s="220"/>
    </row>
    <row r="44" spans="1:23" ht="18" customHeight="1">
      <c r="A44" s="219"/>
      <c r="B44" s="191" t="s">
        <v>140</v>
      </c>
      <c r="C44" s="220"/>
      <c r="D44" s="891">
        <v>21228</v>
      </c>
      <c r="E44" s="1724">
        <v>153842</v>
      </c>
      <c r="F44" s="893">
        <v>8268</v>
      </c>
      <c r="G44" s="893">
        <v>97</v>
      </c>
      <c r="H44" s="893">
        <v>1959</v>
      </c>
      <c r="I44" s="893">
        <v>740</v>
      </c>
      <c r="J44" s="893">
        <v>630</v>
      </c>
      <c r="K44" s="1729">
        <v>142148</v>
      </c>
      <c r="L44" s="892">
        <v>25283</v>
      </c>
      <c r="M44" s="1570">
        <v>225351</v>
      </c>
      <c r="N44" s="893">
        <v>158942</v>
      </c>
      <c r="O44" s="893">
        <v>66409</v>
      </c>
      <c r="P44" s="893">
        <v>0</v>
      </c>
      <c r="Q44" s="893">
        <v>295</v>
      </c>
      <c r="R44" s="893">
        <v>0</v>
      </c>
      <c r="S44" s="893">
        <v>35</v>
      </c>
      <c r="T44" s="894">
        <v>5829</v>
      </c>
      <c r="U44" s="219"/>
      <c r="V44" s="191" t="s">
        <v>140</v>
      </c>
      <c r="W44" s="220"/>
    </row>
    <row r="45" spans="1:23" ht="18" customHeight="1">
      <c r="A45" s="221"/>
      <c r="B45" s="194" t="s">
        <v>141</v>
      </c>
      <c r="C45" s="222"/>
      <c r="D45" s="895">
        <v>49072</v>
      </c>
      <c r="E45" s="1725">
        <v>423359</v>
      </c>
      <c r="F45" s="897">
        <v>15361</v>
      </c>
      <c r="G45" s="897">
        <v>1156</v>
      </c>
      <c r="H45" s="897">
        <v>13353</v>
      </c>
      <c r="I45" s="897">
        <v>1663</v>
      </c>
      <c r="J45" s="897">
        <v>16743</v>
      </c>
      <c r="K45" s="1730">
        <v>375083</v>
      </c>
      <c r="L45" s="896">
        <v>30690</v>
      </c>
      <c r="M45" s="1571">
        <v>1016824</v>
      </c>
      <c r="N45" s="897">
        <v>668047</v>
      </c>
      <c r="O45" s="897">
        <v>348777</v>
      </c>
      <c r="P45" s="897">
        <v>14843</v>
      </c>
      <c r="Q45" s="897">
        <v>4418</v>
      </c>
      <c r="R45" s="897">
        <v>0</v>
      </c>
      <c r="S45" s="897">
        <v>95</v>
      </c>
      <c r="T45" s="898">
        <v>9438</v>
      </c>
      <c r="U45" s="221"/>
      <c r="V45" s="194" t="s">
        <v>141</v>
      </c>
      <c r="W45" s="222"/>
    </row>
    <row r="46" spans="1:23" ht="18" customHeight="1" thickBot="1">
      <c r="A46" s="234"/>
      <c r="B46" s="203" t="s">
        <v>142</v>
      </c>
      <c r="C46" s="235"/>
      <c r="D46" s="903">
        <v>32330</v>
      </c>
      <c r="E46" s="1727">
        <v>161301</v>
      </c>
      <c r="F46" s="905">
        <v>6756</v>
      </c>
      <c r="G46" s="905">
        <v>4478</v>
      </c>
      <c r="H46" s="905">
        <v>694</v>
      </c>
      <c r="I46" s="905">
        <v>1276</v>
      </c>
      <c r="J46" s="905">
        <v>2372</v>
      </c>
      <c r="K46" s="1732">
        <v>145725</v>
      </c>
      <c r="L46" s="904">
        <v>21324</v>
      </c>
      <c r="M46" s="1573">
        <v>390321</v>
      </c>
      <c r="N46" s="905">
        <v>260514</v>
      </c>
      <c r="O46" s="905">
        <v>129807</v>
      </c>
      <c r="P46" s="905">
        <v>5290</v>
      </c>
      <c r="Q46" s="905">
        <v>798</v>
      </c>
      <c r="R46" s="905">
        <v>0</v>
      </c>
      <c r="S46" s="905">
        <v>2640</v>
      </c>
      <c r="T46" s="906">
        <v>11499</v>
      </c>
      <c r="U46" s="234"/>
      <c r="V46" s="203" t="s">
        <v>142</v>
      </c>
      <c r="W46" s="235"/>
    </row>
    <row r="47" spans="1:23" ht="18" customHeight="1">
      <c r="A47" s="245"/>
      <c r="B47" s="246" t="s">
        <v>342</v>
      </c>
      <c r="C47" s="247"/>
      <c r="D47" s="907">
        <v>1907098</v>
      </c>
      <c r="E47" s="909">
        <v>19098179</v>
      </c>
      <c r="F47" s="910">
        <v>174177</v>
      </c>
      <c r="G47" s="910">
        <v>70683</v>
      </c>
      <c r="H47" s="910">
        <v>66385</v>
      </c>
      <c r="I47" s="910">
        <v>96384</v>
      </c>
      <c r="J47" s="910">
        <v>190592</v>
      </c>
      <c r="K47" s="1733">
        <v>18499958</v>
      </c>
      <c r="L47" s="908">
        <v>425210</v>
      </c>
      <c r="M47" s="909">
        <v>48114816</v>
      </c>
      <c r="N47" s="910">
        <v>31501480</v>
      </c>
      <c r="O47" s="910">
        <v>16613336</v>
      </c>
      <c r="P47" s="910">
        <v>935083</v>
      </c>
      <c r="Q47" s="910">
        <v>410028</v>
      </c>
      <c r="R47" s="910">
        <v>4568</v>
      </c>
      <c r="S47" s="910">
        <v>155070</v>
      </c>
      <c r="T47" s="911">
        <v>1881248</v>
      </c>
      <c r="U47" s="245"/>
      <c r="V47" s="246" t="s">
        <v>342</v>
      </c>
      <c r="W47" s="247"/>
    </row>
    <row r="48" spans="1:23" ht="18" customHeight="1" thickBot="1">
      <c r="A48" s="230"/>
      <c r="B48" s="209" t="s">
        <v>343</v>
      </c>
      <c r="C48" s="231"/>
      <c r="D48" s="912">
        <v>1267038</v>
      </c>
      <c r="E48" s="914">
        <v>11030634</v>
      </c>
      <c r="F48" s="915">
        <v>292083</v>
      </c>
      <c r="G48" s="915">
        <v>71675</v>
      </c>
      <c r="H48" s="915">
        <v>34565</v>
      </c>
      <c r="I48" s="915">
        <v>46344</v>
      </c>
      <c r="J48" s="915">
        <v>168608</v>
      </c>
      <c r="K48" s="1734">
        <v>10417359</v>
      </c>
      <c r="L48" s="913">
        <v>838434</v>
      </c>
      <c r="M48" s="914">
        <v>20200748</v>
      </c>
      <c r="N48" s="915">
        <v>13717503</v>
      </c>
      <c r="O48" s="915">
        <v>6483245</v>
      </c>
      <c r="P48" s="915">
        <v>307381</v>
      </c>
      <c r="Q48" s="915">
        <v>109490</v>
      </c>
      <c r="R48" s="915">
        <v>778</v>
      </c>
      <c r="S48" s="915">
        <v>32441</v>
      </c>
      <c r="T48" s="916">
        <v>524479</v>
      </c>
      <c r="U48" s="230"/>
      <c r="V48" s="209" t="s">
        <v>343</v>
      </c>
      <c r="W48" s="231"/>
    </row>
    <row r="49" spans="1:23" ht="18" customHeight="1" thickTop="1" thickBot="1">
      <c r="A49" s="232"/>
      <c r="B49" s="212" t="s">
        <v>186</v>
      </c>
      <c r="C49" s="233"/>
      <c r="D49" s="917">
        <v>3174136</v>
      </c>
      <c r="E49" s="919">
        <v>30128813</v>
      </c>
      <c r="F49" s="920">
        <v>466260</v>
      </c>
      <c r="G49" s="920">
        <v>142358</v>
      </c>
      <c r="H49" s="920">
        <v>100950</v>
      </c>
      <c r="I49" s="920">
        <v>142728</v>
      </c>
      <c r="J49" s="920">
        <v>359200</v>
      </c>
      <c r="K49" s="1735">
        <v>28917317</v>
      </c>
      <c r="L49" s="918">
        <v>1263644</v>
      </c>
      <c r="M49" s="919">
        <v>68315564</v>
      </c>
      <c r="N49" s="920">
        <v>45218983</v>
      </c>
      <c r="O49" s="920">
        <v>23096581</v>
      </c>
      <c r="P49" s="920">
        <v>1242464</v>
      </c>
      <c r="Q49" s="920">
        <v>519518</v>
      </c>
      <c r="R49" s="920">
        <v>5346</v>
      </c>
      <c r="S49" s="920">
        <v>187511</v>
      </c>
      <c r="T49" s="921">
        <v>2405727</v>
      </c>
      <c r="U49" s="232"/>
      <c r="V49" s="212" t="s">
        <v>186</v>
      </c>
      <c r="W49" s="233"/>
    </row>
    <row r="50" spans="1:23" ht="18" customHeight="1" thickTop="1" thickBot="1">
      <c r="A50" s="232"/>
      <c r="B50" s="212" t="s">
        <v>43</v>
      </c>
      <c r="C50" s="233"/>
      <c r="D50" s="917">
        <v>29391</v>
      </c>
      <c r="E50" s="919">
        <v>372181</v>
      </c>
      <c r="F50" s="920">
        <v>15695</v>
      </c>
      <c r="G50" s="920">
        <v>183</v>
      </c>
      <c r="H50" s="920">
        <v>17258</v>
      </c>
      <c r="I50" s="920">
        <v>0</v>
      </c>
      <c r="J50" s="920">
        <v>5899</v>
      </c>
      <c r="K50" s="1735">
        <v>333146</v>
      </c>
      <c r="L50" s="918">
        <v>24476</v>
      </c>
      <c r="M50" s="919">
        <v>5240076</v>
      </c>
      <c r="N50" s="920">
        <v>3302927</v>
      </c>
      <c r="O50" s="920">
        <v>1937149</v>
      </c>
      <c r="P50" s="920">
        <v>93998</v>
      </c>
      <c r="Q50" s="920">
        <v>48078</v>
      </c>
      <c r="R50" s="920">
        <v>276</v>
      </c>
      <c r="S50" s="920">
        <v>35898</v>
      </c>
      <c r="T50" s="921">
        <v>206862</v>
      </c>
      <c r="U50" s="232"/>
      <c r="V50" s="212" t="s">
        <v>43</v>
      </c>
      <c r="W50" s="233"/>
    </row>
    <row r="51" spans="1:23" ht="18" customHeight="1" thickTop="1" thickBot="1">
      <c r="A51" s="354"/>
      <c r="B51" s="355" t="s">
        <v>344</v>
      </c>
      <c r="C51" s="356"/>
      <c r="D51" s="922">
        <v>3203527</v>
      </c>
      <c r="E51" s="924">
        <v>30500994</v>
      </c>
      <c r="F51" s="925">
        <v>481955</v>
      </c>
      <c r="G51" s="925">
        <v>142541</v>
      </c>
      <c r="H51" s="925">
        <v>118208</v>
      </c>
      <c r="I51" s="925">
        <v>142728</v>
      </c>
      <c r="J51" s="925">
        <v>365099</v>
      </c>
      <c r="K51" s="1736">
        <v>29250463</v>
      </c>
      <c r="L51" s="923">
        <v>1288120</v>
      </c>
      <c r="M51" s="924">
        <v>73555640</v>
      </c>
      <c r="N51" s="925">
        <v>48521910</v>
      </c>
      <c r="O51" s="925">
        <v>25033730</v>
      </c>
      <c r="P51" s="925">
        <v>1336462</v>
      </c>
      <c r="Q51" s="925">
        <v>567596</v>
      </c>
      <c r="R51" s="925">
        <v>5622</v>
      </c>
      <c r="S51" s="925">
        <v>223409</v>
      </c>
      <c r="T51" s="926">
        <v>2612589</v>
      </c>
      <c r="U51" s="354"/>
      <c r="V51" s="355" t="s">
        <v>344</v>
      </c>
      <c r="W51" s="356"/>
    </row>
  </sheetData>
  <mergeCells count="15">
    <mergeCell ref="A2:C5"/>
    <mergeCell ref="U2:W5"/>
    <mergeCell ref="N3:N5"/>
    <mergeCell ref="P4:P5"/>
    <mergeCell ref="Q4:Q5"/>
    <mergeCell ref="M2:M5"/>
    <mergeCell ref="F3:F5"/>
    <mergeCell ref="G3:G5"/>
    <mergeCell ref="H3:H5"/>
    <mergeCell ref="I3:I5"/>
    <mergeCell ref="K3:K5"/>
    <mergeCell ref="J3:J5"/>
    <mergeCell ref="R4:R5"/>
    <mergeCell ref="S4:S5"/>
    <mergeCell ref="T4:T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AF51"/>
  <sheetViews>
    <sheetView view="pageBreakPreview" zoomScale="85" zoomScaleNormal="100" zoomScaleSheetLayoutView="85" workbookViewId="0">
      <pane xSplit="4" ySplit="5" topLeftCell="E6" activePane="bottomRight" state="frozen"/>
      <selection activeCell="D5" sqref="D5"/>
      <selection pane="topRight" activeCell="D5" sqref="D5"/>
      <selection pane="bottomLeft" activeCell="D5" sqref="D5"/>
      <selection pane="bottomRight" activeCell="B1" sqref="B1"/>
    </sheetView>
  </sheetViews>
  <sheetFormatPr defaultColWidth="9" defaultRowHeight="13"/>
  <cols>
    <col min="1" max="1" width="1.6328125" style="112" customWidth="1"/>
    <col min="2" max="2" width="10.6328125" style="112" customWidth="1"/>
    <col min="3" max="3" width="1.6328125" style="112" customWidth="1"/>
    <col min="4" max="4" width="0.26953125" style="112" hidden="1" customWidth="1"/>
    <col min="5" max="6" width="8.26953125" style="112" bestFit="1" customWidth="1"/>
    <col min="7" max="8" width="9.26953125" style="112" bestFit="1" customWidth="1"/>
    <col min="9" max="10" width="11.7265625" style="112" bestFit="1" customWidth="1"/>
    <col min="11" max="11" width="6.26953125" style="112" bestFit="1" customWidth="1"/>
    <col min="12" max="12" width="8.81640625" style="112" bestFit="1" customWidth="1"/>
    <col min="13" max="13" width="8.1796875" style="112" bestFit="1" customWidth="1"/>
    <col min="14" max="15" width="8.81640625" style="112" bestFit="1" customWidth="1"/>
    <col min="16" max="16" width="7.6328125" style="112" customWidth="1"/>
    <col min="17" max="17" width="8.26953125" style="112" bestFit="1" customWidth="1"/>
    <col min="18" max="21" width="11.7265625" style="112" bestFit="1" customWidth="1"/>
    <col min="22" max="22" width="8.81640625" style="112" bestFit="1" customWidth="1"/>
    <col min="23" max="23" width="9.26953125" style="112" bestFit="1" customWidth="1"/>
    <col min="24" max="24" width="10" style="112" bestFit="1" customWidth="1"/>
    <col min="25" max="25" width="8.26953125" style="112" bestFit="1" customWidth="1"/>
    <col min="26" max="26" width="10.7265625" style="112" bestFit="1" customWidth="1"/>
    <col min="27" max="27" width="11.6328125" style="112" customWidth="1"/>
    <col min="28" max="28" width="12.7265625" style="112" customWidth="1"/>
    <col min="29" max="29" width="10.81640625" style="112" customWidth="1"/>
    <col min="30" max="30" width="1.6328125" style="112" customWidth="1"/>
    <col min="31" max="31" width="10.6328125" style="112" customWidth="1"/>
    <col min="32" max="32" width="1.6328125" style="112" customWidth="1"/>
    <col min="33" max="36" width="16.7265625" style="112" customWidth="1"/>
    <col min="37" max="37" width="11.453125" style="112" customWidth="1"/>
    <col min="38" max="40" width="16.7265625" style="112" customWidth="1"/>
    <col min="41" max="41" width="7.6328125" style="112" customWidth="1"/>
    <col min="42" max="45" width="16.7265625" style="112" customWidth="1"/>
    <col min="46" max="46" width="7.6328125" style="112" customWidth="1"/>
    <col min="47" max="49" width="16.7265625" style="112" customWidth="1"/>
    <col min="50" max="50" width="7.6328125" style="112" customWidth="1"/>
    <col min="51" max="54" width="16.7265625" style="112" customWidth="1"/>
    <col min="55" max="55" width="7.6328125" style="112" customWidth="1"/>
    <col min="56" max="59" width="16.7265625" style="112" customWidth="1"/>
    <col min="60" max="60" width="7.6328125" style="112" customWidth="1"/>
    <col min="61" max="63" width="16.7265625" style="112" customWidth="1"/>
    <col min="64" max="64" width="11.36328125" style="112" customWidth="1"/>
    <col min="65" max="68" width="16.7265625" style="112" customWidth="1"/>
    <col min="69" max="69" width="10.6328125" style="112" customWidth="1"/>
    <col min="70" max="73" width="16.7265625" style="112" customWidth="1"/>
    <col min="74" max="74" width="10.6328125" style="112" customWidth="1"/>
    <col min="75" max="78" width="16.7265625" style="112" customWidth="1"/>
    <col min="79" max="79" width="12.1796875" style="112" customWidth="1"/>
    <col min="80" max="83" width="16.7265625" style="112" customWidth="1"/>
    <col min="84" max="84" width="10.26953125" style="112" customWidth="1"/>
    <col min="85" max="88" width="16.7265625" style="112" customWidth="1"/>
    <col min="89" max="89" width="7.6328125" style="112" customWidth="1"/>
    <col min="90" max="93" width="16.7265625" style="112" customWidth="1"/>
    <col min="94" max="16384" width="9" style="112"/>
  </cols>
  <sheetData>
    <row r="1" spans="1:32" ht="20.25" customHeight="1" thickBot="1">
      <c r="AD1" s="296"/>
      <c r="AF1" s="57" t="s">
        <v>340</v>
      </c>
    </row>
    <row r="2" spans="1:32" s="136" customFormat="1" ht="15" customHeight="1">
      <c r="A2" s="2186" t="s">
        <v>346</v>
      </c>
      <c r="B2" s="1959"/>
      <c r="C2" s="1960"/>
      <c r="D2" s="237"/>
      <c r="E2" s="1403"/>
      <c r="F2" s="1403"/>
      <c r="G2" s="1403"/>
      <c r="H2" s="1403"/>
      <c r="I2" s="1403"/>
      <c r="J2" s="1403"/>
      <c r="K2" s="1403"/>
      <c r="L2" s="1403"/>
      <c r="M2" s="1403"/>
      <c r="N2" s="1403"/>
      <c r="O2" s="1403"/>
      <c r="P2" s="1403"/>
      <c r="Q2" s="1403"/>
      <c r="R2" s="2180" t="s">
        <v>431</v>
      </c>
      <c r="S2" s="2211" t="s">
        <v>432</v>
      </c>
      <c r="T2" s="298"/>
      <c r="U2" s="297"/>
      <c r="V2" s="2205" t="s">
        <v>433</v>
      </c>
      <c r="W2" s="2208" t="s">
        <v>446</v>
      </c>
      <c r="X2" s="298"/>
      <c r="Y2" s="299"/>
      <c r="Z2" s="2180" t="s">
        <v>434</v>
      </c>
      <c r="AA2" s="2180" t="s">
        <v>439</v>
      </c>
      <c r="AB2" s="2199" t="s">
        <v>435</v>
      </c>
      <c r="AC2" s="2199" t="s">
        <v>436</v>
      </c>
      <c r="AD2" s="2186" t="s">
        <v>346</v>
      </c>
      <c r="AE2" s="1959"/>
      <c r="AF2" s="1960"/>
    </row>
    <row r="3" spans="1:32" s="136" customFormat="1" ht="15" customHeight="1">
      <c r="A3" s="2187"/>
      <c r="B3" s="2188"/>
      <c r="C3" s="2189"/>
      <c r="D3" s="166"/>
      <c r="E3" s="1574"/>
      <c r="F3" s="1574"/>
      <c r="G3" s="1574"/>
      <c r="H3" s="1574"/>
      <c r="I3" s="1575"/>
      <c r="J3" s="1575"/>
      <c r="K3" s="1575"/>
      <c r="L3" s="1575"/>
      <c r="M3" s="1575"/>
      <c r="N3" s="1575"/>
      <c r="O3" s="1575"/>
      <c r="P3" s="1575"/>
      <c r="Q3" s="1574"/>
      <c r="R3" s="2181"/>
      <c r="S3" s="2187"/>
      <c r="T3" s="2193" t="s">
        <v>445</v>
      </c>
      <c r="U3" s="2183" t="s">
        <v>444</v>
      </c>
      <c r="V3" s="2206"/>
      <c r="W3" s="2209"/>
      <c r="X3" s="2202" t="s">
        <v>438</v>
      </c>
      <c r="Y3" s="2196" t="s">
        <v>437</v>
      </c>
      <c r="Z3" s="2181"/>
      <c r="AA3" s="2181"/>
      <c r="AB3" s="2200"/>
      <c r="AC3" s="2200"/>
      <c r="AD3" s="2187"/>
      <c r="AE3" s="2188"/>
      <c r="AF3" s="2189"/>
    </row>
    <row r="4" spans="1:32" s="136" customFormat="1" ht="15" customHeight="1">
      <c r="A4" s="2187"/>
      <c r="B4" s="2188"/>
      <c r="C4" s="2189"/>
      <c r="D4" s="166"/>
      <c r="E4" s="2193" t="s">
        <v>441</v>
      </c>
      <c r="F4" s="2202" t="s">
        <v>442</v>
      </c>
      <c r="G4" s="2193" t="s">
        <v>443</v>
      </c>
      <c r="H4" s="2193" t="s">
        <v>440</v>
      </c>
      <c r="I4" s="2193" t="s">
        <v>517</v>
      </c>
      <c r="J4" s="2193" t="s">
        <v>518</v>
      </c>
      <c r="K4" s="2202" t="s">
        <v>519</v>
      </c>
      <c r="L4" s="2193" t="s">
        <v>520</v>
      </c>
      <c r="M4" s="2202" t="s">
        <v>521</v>
      </c>
      <c r="N4" s="2193" t="s">
        <v>522</v>
      </c>
      <c r="O4" s="2193" t="s">
        <v>523</v>
      </c>
      <c r="P4" s="2202" t="s">
        <v>524</v>
      </c>
      <c r="Q4" s="2193" t="s">
        <v>525</v>
      </c>
      <c r="R4" s="2181"/>
      <c r="S4" s="2187"/>
      <c r="T4" s="2194"/>
      <c r="U4" s="2184"/>
      <c r="V4" s="2206"/>
      <c r="W4" s="2209"/>
      <c r="X4" s="2203"/>
      <c r="Y4" s="2197"/>
      <c r="Z4" s="2181"/>
      <c r="AA4" s="2181"/>
      <c r="AB4" s="2200"/>
      <c r="AC4" s="2200"/>
      <c r="AD4" s="2187"/>
      <c r="AE4" s="2188"/>
      <c r="AF4" s="2189"/>
    </row>
    <row r="5" spans="1:32" s="136" customFormat="1" ht="36.75" customHeight="1" thickBot="1">
      <c r="A5" s="2190"/>
      <c r="B5" s="2191"/>
      <c r="C5" s="2192"/>
      <c r="D5" s="238"/>
      <c r="E5" s="2213"/>
      <c r="F5" s="2212"/>
      <c r="G5" s="2213"/>
      <c r="H5" s="2213"/>
      <c r="I5" s="2213"/>
      <c r="J5" s="2213"/>
      <c r="K5" s="2212"/>
      <c r="L5" s="2195"/>
      <c r="M5" s="2212"/>
      <c r="N5" s="2195"/>
      <c r="O5" s="2195"/>
      <c r="P5" s="2212"/>
      <c r="Q5" s="2195"/>
      <c r="R5" s="2182"/>
      <c r="S5" s="2190"/>
      <c r="T5" s="2195"/>
      <c r="U5" s="2185"/>
      <c r="V5" s="2207"/>
      <c r="W5" s="2210"/>
      <c r="X5" s="2204"/>
      <c r="Y5" s="2198"/>
      <c r="Z5" s="2182"/>
      <c r="AA5" s="2182"/>
      <c r="AB5" s="2201"/>
      <c r="AC5" s="2201"/>
      <c r="AD5" s="2190"/>
      <c r="AE5" s="2191"/>
      <c r="AF5" s="2192"/>
    </row>
    <row r="6" spans="1:32" ht="18" customHeight="1">
      <c r="A6" s="217"/>
      <c r="B6" s="188" t="s">
        <v>106</v>
      </c>
      <c r="C6" s="218"/>
      <c r="D6" s="217"/>
      <c r="E6" s="927">
        <v>0</v>
      </c>
      <c r="F6" s="927">
        <v>0</v>
      </c>
      <c r="G6" s="927">
        <v>110963</v>
      </c>
      <c r="H6" s="927">
        <v>117025</v>
      </c>
      <c r="I6" s="928">
        <v>1763957</v>
      </c>
      <c r="J6" s="928">
        <v>1434175</v>
      </c>
      <c r="K6" s="929">
        <v>0</v>
      </c>
      <c r="L6" s="929">
        <v>8733</v>
      </c>
      <c r="M6" s="929">
        <v>0</v>
      </c>
      <c r="N6" s="929">
        <v>1774</v>
      </c>
      <c r="O6" s="929">
        <v>8718</v>
      </c>
      <c r="P6" s="929">
        <v>0</v>
      </c>
      <c r="Q6" s="929">
        <v>21</v>
      </c>
      <c r="R6" s="931">
        <v>3222201</v>
      </c>
      <c r="S6" s="932">
        <v>1165020</v>
      </c>
      <c r="T6" s="929">
        <v>1165020</v>
      </c>
      <c r="U6" s="930">
        <v>0</v>
      </c>
      <c r="V6" s="933">
        <v>0</v>
      </c>
      <c r="W6" s="932">
        <v>21325</v>
      </c>
      <c r="X6" s="929">
        <v>17874</v>
      </c>
      <c r="Y6" s="930">
        <v>3451</v>
      </c>
      <c r="Z6" s="931">
        <v>25284</v>
      </c>
      <c r="AA6" s="933">
        <v>446300</v>
      </c>
      <c r="AB6" s="931">
        <v>22252188</v>
      </c>
      <c r="AC6" s="933">
        <v>209900</v>
      </c>
      <c r="AD6" s="217"/>
      <c r="AE6" s="188" t="s">
        <v>106</v>
      </c>
      <c r="AF6" s="218"/>
    </row>
    <row r="7" spans="1:32" ht="18" customHeight="1">
      <c r="A7" s="219"/>
      <c r="B7" s="191" t="s">
        <v>107</v>
      </c>
      <c r="C7" s="220"/>
      <c r="D7" s="219"/>
      <c r="E7" s="934">
        <v>0</v>
      </c>
      <c r="F7" s="934">
        <v>0</v>
      </c>
      <c r="G7" s="934">
        <v>30157</v>
      </c>
      <c r="H7" s="934">
        <v>43313</v>
      </c>
      <c r="I7" s="935">
        <v>530386</v>
      </c>
      <c r="J7" s="935">
        <v>419957</v>
      </c>
      <c r="K7" s="936">
        <v>0</v>
      </c>
      <c r="L7" s="936">
        <v>4589</v>
      </c>
      <c r="M7" s="936">
        <v>0</v>
      </c>
      <c r="N7" s="936">
        <v>0</v>
      </c>
      <c r="O7" s="936">
        <v>0</v>
      </c>
      <c r="P7" s="936">
        <v>0</v>
      </c>
      <c r="Q7" s="936">
        <v>0</v>
      </c>
      <c r="R7" s="938">
        <v>1181389</v>
      </c>
      <c r="S7" s="939">
        <v>280775</v>
      </c>
      <c r="T7" s="936">
        <v>280775</v>
      </c>
      <c r="U7" s="937">
        <v>0</v>
      </c>
      <c r="V7" s="940">
        <v>311</v>
      </c>
      <c r="W7" s="939">
        <v>4958</v>
      </c>
      <c r="X7" s="936">
        <v>4958</v>
      </c>
      <c r="Y7" s="937">
        <v>0</v>
      </c>
      <c r="Z7" s="938">
        <v>12019</v>
      </c>
      <c r="AA7" s="940">
        <v>0</v>
      </c>
      <c r="AB7" s="938">
        <v>7391984</v>
      </c>
      <c r="AC7" s="940">
        <v>85055</v>
      </c>
      <c r="AD7" s="219"/>
      <c r="AE7" s="191" t="s">
        <v>107</v>
      </c>
      <c r="AF7" s="220"/>
    </row>
    <row r="8" spans="1:32" ht="18" customHeight="1">
      <c r="A8" s="219"/>
      <c r="B8" s="191" t="s">
        <v>108</v>
      </c>
      <c r="C8" s="220"/>
      <c r="D8" s="219"/>
      <c r="E8" s="934">
        <v>2977</v>
      </c>
      <c r="F8" s="934">
        <v>0</v>
      </c>
      <c r="G8" s="934">
        <v>22251</v>
      </c>
      <c r="H8" s="934">
        <v>29940</v>
      </c>
      <c r="I8" s="935">
        <v>414412</v>
      </c>
      <c r="J8" s="935">
        <v>466426</v>
      </c>
      <c r="K8" s="936">
        <v>0</v>
      </c>
      <c r="L8" s="936">
        <v>0</v>
      </c>
      <c r="M8" s="936">
        <v>6654</v>
      </c>
      <c r="N8" s="936">
        <v>0</v>
      </c>
      <c r="O8" s="936">
        <v>0</v>
      </c>
      <c r="P8" s="936">
        <v>0</v>
      </c>
      <c r="Q8" s="936">
        <v>0</v>
      </c>
      <c r="R8" s="938">
        <v>689754</v>
      </c>
      <c r="S8" s="939">
        <v>246500</v>
      </c>
      <c r="T8" s="936">
        <v>0</v>
      </c>
      <c r="U8" s="937">
        <v>246500</v>
      </c>
      <c r="V8" s="940">
        <v>0</v>
      </c>
      <c r="W8" s="939">
        <v>3860</v>
      </c>
      <c r="X8" s="936">
        <v>3860</v>
      </c>
      <c r="Y8" s="937">
        <v>0</v>
      </c>
      <c r="Z8" s="938">
        <v>0</v>
      </c>
      <c r="AA8" s="940">
        <v>117590</v>
      </c>
      <c r="AB8" s="938">
        <v>5248732</v>
      </c>
      <c r="AC8" s="940">
        <v>57910</v>
      </c>
      <c r="AD8" s="219"/>
      <c r="AE8" s="191" t="s">
        <v>108</v>
      </c>
      <c r="AF8" s="220"/>
    </row>
    <row r="9" spans="1:32" ht="18" customHeight="1">
      <c r="A9" s="219"/>
      <c r="B9" s="191" t="s">
        <v>109</v>
      </c>
      <c r="C9" s="220"/>
      <c r="D9" s="219"/>
      <c r="E9" s="934">
        <v>532</v>
      </c>
      <c r="F9" s="934">
        <v>53</v>
      </c>
      <c r="G9" s="934">
        <v>0</v>
      </c>
      <c r="H9" s="934">
        <v>59363</v>
      </c>
      <c r="I9" s="935">
        <v>1126799</v>
      </c>
      <c r="J9" s="935">
        <v>0</v>
      </c>
      <c r="K9" s="936">
        <v>0</v>
      </c>
      <c r="L9" s="936">
        <v>2853</v>
      </c>
      <c r="M9" s="936">
        <v>0</v>
      </c>
      <c r="N9" s="936">
        <v>850</v>
      </c>
      <c r="O9" s="936">
        <v>0</v>
      </c>
      <c r="P9" s="936">
        <v>0</v>
      </c>
      <c r="Q9" s="936">
        <v>0</v>
      </c>
      <c r="R9" s="938">
        <v>1060660</v>
      </c>
      <c r="S9" s="939">
        <v>399133</v>
      </c>
      <c r="T9" s="936">
        <v>0</v>
      </c>
      <c r="U9" s="937">
        <v>399133</v>
      </c>
      <c r="V9" s="940">
        <v>366</v>
      </c>
      <c r="W9" s="939">
        <v>5992</v>
      </c>
      <c r="X9" s="936">
        <v>5992</v>
      </c>
      <c r="Y9" s="937">
        <v>0</v>
      </c>
      <c r="Z9" s="938">
        <v>12109</v>
      </c>
      <c r="AA9" s="940">
        <v>162961</v>
      </c>
      <c r="AB9" s="938">
        <v>7831135</v>
      </c>
      <c r="AC9" s="940">
        <v>78000</v>
      </c>
      <c r="AD9" s="219"/>
      <c r="AE9" s="191" t="s">
        <v>109</v>
      </c>
      <c r="AF9" s="220"/>
    </row>
    <row r="10" spans="1:32" ht="18" customHeight="1">
      <c r="A10" s="221"/>
      <c r="B10" s="194" t="s">
        <v>110</v>
      </c>
      <c r="C10" s="222"/>
      <c r="D10" s="221"/>
      <c r="E10" s="941">
        <v>0</v>
      </c>
      <c r="F10" s="941">
        <v>108</v>
      </c>
      <c r="G10" s="941">
        <v>26861</v>
      </c>
      <c r="H10" s="941">
        <v>36234</v>
      </c>
      <c r="I10" s="942">
        <v>516007</v>
      </c>
      <c r="J10" s="942">
        <v>410953</v>
      </c>
      <c r="K10" s="943">
        <v>57</v>
      </c>
      <c r="L10" s="943">
        <v>2801</v>
      </c>
      <c r="M10" s="943">
        <v>0</v>
      </c>
      <c r="N10" s="943">
        <v>973</v>
      </c>
      <c r="O10" s="943">
        <v>0</v>
      </c>
      <c r="P10" s="943">
        <v>0</v>
      </c>
      <c r="Q10" s="943">
        <v>0</v>
      </c>
      <c r="R10" s="945">
        <v>730445</v>
      </c>
      <c r="S10" s="946">
        <v>285031</v>
      </c>
      <c r="T10" s="943">
        <v>0</v>
      </c>
      <c r="U10" s="944">
        <v>285031</v>
      </c>
      <c r="V10" s="947">
        <v>243</v>
      </c>
      <c r="W10" s="946">
        <v>4447</v>
      </c>
      <c r="X10" s="943">
        <v>4447</v>
      </c>
      <c r="Y10" s="944">
        <v>0</v>
      </c>
      <c r="Z10" s="945">
        <v>10142</v>
      </c>
      <c r="AA10" s="947">
        <v>264356</v>
      </c>
      <c r="AB10" s="945">
        <v>6450209</v>
      </c>
      <c r="AC10" s="947">
        <v>68880</v>
      </c>
      <c r="AD10" s="221"/>
      <c r="AE10" s="194" t="s">
        <v>110</v>
      </c>
      <c r="AF10" s="222"/>
    </row>
    <row r="11" spans="1:32" ht="18" customHeight="1">
      <c r="A11" s="223"/>
      <c r="B11" s="197" t="s">
        <v>111</v>
      </c>
      <c r="C11" s="224"/>
      <c r="D11" s="243"/>
      <c r="E11" s="948">
        <v>0</v>
      </c>
      <c r="F11" s="948">
        <v>0</v>
      </c>
      <c r="G11" s="948">
        <v>17491</v>
      </c>
      <c r="H11" s="948">
        <v>21171</v>
      </c>
      <c r="I11" s="949">
        <v>641231</v>
      </c>
      <c r="J11" s="949">
        <v>0</v>
      </c>
      <c r="K11" s="950">
        <v>0</v>
      </c>
      <c r="L11" s="950">
        <v>0</v>
      </c>
      <c r="M11" s="950">
        <v>0</v>
      </c>
      <c r="N11" s="950">
        <v>355</v>
      </c>
      <c r="O11" s="950">
        <v>0</v>
      </c>
      <c r="P11" s="950">
        <v>0</v>
      </c>
      <c r="Q11" s="950">
        <v>0</v>
      </c>
      <c r="R11" s="952">
        <v>606649</v>
      </c>
      <c r="S11" s="953">
        <v>212344</v>
      </c>
      <c r="T11" s="950">
        <v>0</v>
      </c>
      <c r="U11" s="951">
        <v>212344</v>
      </c>
      <c r="V11" s="954">
        <v>166</v>
      </c>
      <c r="W11" s="953">
        <v>3050</v>
      </c>
      <c r="X11" s="950">
        <v>3050</v>
      </c>
      <c r="Y11" s="951">
        <v>0</v>
      </c>
      <c r="Z11" s="952">
        <v>7431</v>
      </c>
      <c r="AA11" s="954">
        <v>89533</v>
      </c>
      <c r="AB11" s="952">
        <v>4496278</v>
      </c>
      <c r="AC11" s="954">
        <v>57660</v>
      </c>
      <c r="AD11" s="243"/>
      <c r="AE11" s="197" t="s">
        <v>111</v>
      </c>
      <c r="AF11" s="244"/>
    </row>
    <row r="12" spans="1:32" ht="18" customHeight="1">
      <c r="A12" s="219"/>
      <c r="B12" s="191" t="s">
        <v>112</v>
      </c>
      <c r="C12" s="220"/>
      <c r="D12" s="219"/>
      <c r="E12" s="934">
        <v>0</v>
      </c>
      <c r="F12" s="934">
        <v>0</v>
      </c>
      <c r="G12" s="934">
        <v>38584</v>
      </c>
      <c r="H12" s="934">
        <v>64467</v>
      </c>
      <c r="I12" s="935">
        <v>1422140</v>
      </c>
      <c r="J12" s="935">
        <v>3202</v>
      </c>
      <c r="K12" s="936">
        <v>0</v>
      </c>
      <c r="L12" s="936">
        <v>8338</v>
      </c>
      <c r="M12" s="936">
        <v>0</v>
      </c>
      <c r="N12" s="936">
        <v>764</v>
      </c>
      <c r="O12" s="936">
        <v>0</v>
      </c>
      <c r="P12" s="936">
        <v>0</v>
      </c>
      <c r="Q12" s="936">
        <v>0</v>
      </c>
      <c r="R12" s="938">
        <v>1384388</v>
      </c>
      <c r="S12" s="939">
        <v>270252</v>
      </c>
      <c r="T12" s="936">
        <v>270252</v>
      </c>
      <c r="U12" s="937">
        <v>0</v>
      </c>
      <c r="V12" s="940">
        <v>461</v>
      </c>
      <c r="W12" s="939">
        <v>7165</v>
      </c>
      <c r="X12" s="936">
        <v>7165</v>
      </c>
      <c r="Y12" s="937">
        <v>0</v>
      </c>
      <c r="Z12" s="938">
        <v>21552</v>
      </c>
      <c r="AA12" s="940">
        <v>357398</v>
      </c>
      <c r="AB12" s="938">
        <v>10831409</v>
      </c>
      <c r="AC12" s="940">
        <v>151865</v>
      </c>
      <c r="AD12" s="219"/>
      <c r="AE12" s="191" t="s">
        <v>112</v>
      </c>
      <c r="AF12" s="220"/>
    </row>
    <row r="13" spans="1:32" ht="18" customHeight="1">
      <c r="A13" s="219"/>
      <c r="B13" s="191" t="s">
        <v>113</v>
      </c>
      <c r="C13" s="220"/>
      <c r="D13" s="219"/>
      <c r="E13" s="934">
        <v>0</v>
      </c>
      <c r="F13" s="934">
        <v>0</v>
      </c>
      <c r="G13" s="934">
        <v>0</v>
      </c>
      <c r="H13" s="934">
        <v>28508</v>
      </c>
      <c r="I13" s="935">
        <v>326404</v>
      </c>
      <c r="J13" s="935">
        <v>258320</v>
      </c>
      <c r="K13" s="936">
        <v>0</v>
      </c>
      <c r="L13" s="936">
        <v>0</v>
      </c>
      <c r="M13" s="936">
        <v>4581</v>
      </c>
      <c r="N13" s="936">
        <v>0</v>
      </c>
      <c r="O13" s="936">
        <v>0</v>
      </c>
      <c r="P13" s="936">
        <v>0</v>
      </c>
      <c r="Q13" s="936">
        <v>260</v>
      </c>
      <c r="R13" s="938">
        <v>637943</v>
      </c>
      <c r="S13" s="939">
        <v>221752</v>
      </c>
      <c r="T13" s="936">
        <v>0</v>
      </c>
      <c r="U13" s="937">
        <v>221752</v>
      </c>
      <c r="V13" s="940">
        <v>196</v>
      </c>
      <c r="W13" s="939">
        <v>3170</v>
      </c>
      <c r="X13" s="936">
        <v>3170</v>
      </c>
      <c r="Y13" s="937">
        <v>0</v>
      </c>
      <c r="Z13" s="938">
        <v>7768</v>
      </c>
      <c r="AA13" s="940">
        <v>0</v>
      </c>
      <c r="AB13" s="938">
        <v>4215224</v>
      </c>
      <c r="AC13" s="940">
        <v>61245</v>
      </c>
      <c r="AD13" s="219"/>
      <c r="AE13" s="191" t="s">
        <v>113</v>
      </c>
      <c r="AF13" s="220"/>
    </row>
    <row r="14" spans="1:32" ht="18" customHeight="1">
      <c r="A14" s="219"/>
      <c r="B14" s="191" t="s">
        <v>36</v>
      </c>
      <c r="C14" s="220"/>
      <c r="D14" s="219"/>
      <c r="E14" s="934">
        <v>0</v>
      </c>
      <c r="F14" s="934">
        <v>0</v>
      </c>
      <c r="G14" s="934">
        <v>43792</v>
      </c>
      <c r="H14" s="934">
        <v>63869</v>
      </c>
      <c r="I14" s="935">
        <v>655749</v>
      </c>
      <c r="J14" s="935">
        <v>525312</v>
      </c>
      <c r="K14" s="936">
        <v>57</v>
      </c>
      <c r="L14" s="936">
        <v>9790</v>
      </c>
      <c r="M14" s="936">
        <v>0</v>
      </c>
      <c r="N14" s="936">
        <v>683</v>
      </c>
      <c r="O14" s="936">
        <v>0</v>
      </c>
      <c r="P14" s="936">
        <v>0</v>
      </c>
      <c r="Q14" s="936">
        <v>0</v>
      </c>
      <c r="R14" s="938">
        <v>1518779</v>
      </c>
      <c r="S14" s="939">
        <v>436274</v>
      </c>
      <c r="T14" s="936">
        <v>0</v>
      </c>
      <c r="U14" s="937">
        <v>436274</v>
      </c>
      <c r="V14" s="940">
        <v>0</v>
      </c>
      <c r="W14" s="939">
        <v>5790</v>
      </c>
      <c r="X14" s="936">
        <v>5790</v>
      </c>
      <c r="Y14" s="937">
        <v>0</v>
      </c>
      <c r="Z14" s="938">
        <v>15287</v>
      </c>
      <c r="AA14" s="940">
        <v>0</v>
      </c>
      <c r="AB14" s="938">
        <v>9084171</v>
      </c>
      <c r="AC14" s="940">
        <v>94607</v>
      </c>
      <c r="AD14" s="219"/>
      <c r="AE14" s="191" t="s">
        <v>36</v>
      </c>
      <c r="AF14" s="220"/>
    </row>
    <row r="15" spans="1:32" ht="18" customHeight="1">
      <c r="A15" s="221"/>
      <c r="B15" s="194" t="s">
        <v>37</v>
      </c>
      <c r="C15" s="222"/>
      <c r="D15" s="221"/>
      <c r="E15" s="941">
        <v>0</v>
      </c>
      <c r="F15" s="941">
        <v>380</v>
      </c>
      <c r="G15" s="941">
        <v>28778</v>
      </c>
      <c r="H15" s="941">
        <v>41517</v>
      </c>
      <c r="I15" s="942">
        <v>917993</v>
      </c>
      <c r="J15" s="942">
        <v>0</v>
      </c>
      <c r="K15" s="943">
        <v>0</v>
      </c>
      <c r="L15" s="943">
        <v>1891</v>
      </c>
      <c r="M15" s="943">
        <v>5329</v>
      </c>
      <c r="N15" s="943">
        <v>0</v>
      </c>
      <c r="O15" s="943">
        <v>0</v>
      </c>
      <c r="P15" s="943">
        <v>0</v>
      </c>
      <c r="Q15" s="943">
        <v>528</v>
      </c>
      <c r="R15" s="945">
        <v>1042546</v>
      </c>
      <c r="S15" s="946">
        <v>319991</v>
      </c>
      <c r="T15" s="943">
        <v>0</v>
      </c>
      <c r="U15" s="944">
        <v>319991</v>
      </c>
      <c r="V15" s="947">
        <v>246</v>
      </c>
      <c r="W15" s="946">
        <v>5270</v>
      </c>
      <c r="X15" s="943">
        <v>5270</v>
      </c>
      <c r="Y15" s="944">
        <v>0</v>
      </c>
      <c r="Z15" s="945">
        <v>0</v>
      </c>
      <c r="AA15" s="947">
        <v>9775</v>
      </c>
      <c r="AB15" s="945">
        <v>6870103</v>
      </c>
      <c r="AC15" s="947">
        <v>69580</v>
      </c>
      <c r="AD15" s="221"/>
      <c r="AE15" s="194" t="s">
        <v>37</v>
      </c>
      <c r="AF15" s="222"/>
    </row>
    <row r="16" spans="1:32" ht="18" customHeight="1">
      <c r="A16" s="223"/>
      <c r="B16" s="197" t="s">
        <v>38</v>
      </c>
      <c r="C16" s="224"/>
      <c r="D16" s="243"/>
      <c r="E16" s="948">
        <v>0</v>
      </c>
      <c r="F16" s="948">
        <v>0</v>
      </c>
      <c r="G16" s="948">
        <v>0</v>
      </c>
      <c r="H16" s="948">
        <v>26455</v>
      </c>
      <c r="I16" s="949">
        <v>468270</v>
      </c>
      <c r="J16" s="949">
        <v>0</v>
      </c>
      <c r="K16" s="950">
        <v>0</v>
      </c>
      <c r="L16" s="950">
        <v>0</v>
      </c>
      <c r="M16" s="950">
        <v>0</v>
      </c>
      <c r="N16" s="950">
        <v>0</v>
      </c>
      <c r="O16" s="950">
        <v>0</v>
      </c>
      <c r="P16" s="950">
        <v>0</v>
      </c>
      <c r="Q16" s="950">
        <v>258</v>
      </c>
      <c r="R16" s="952">
        <v>404504</v>
      </c>
      <c r="S16" s="953">
        <v>170495</v>
      </c>
      <c r="T16" s="950">
        <v>0</v>
      </c>
      <c r="U16" s="951">
        <v>170495</v>
      </c>
      <c r="V16" s="954">
        <v>143</v>
      </c>
      <c r="W16" s="953">
        <v>2193</v>
      </c>
      <c r="X16" s="950">
        <v>2193</v>
      </c>
      <c r="Y16" s="951">
        <v>0</v>
      </c>
      <c r="Z16" s="952">
        <v>5819</v>
      </c>
      <c r="AA16" s="954">
        <v>76542</v>
      </c>
      <c r="AB16" s="952">
        <v>3071913</v>
      </c>
      <c r="AC16" s="954">
        <v>34710</v>
      </c>
      <c r="AD16" s="243"/>
      <c r="AE16" s="197" t="s">
        <v>38</v>
      </c>
      <c r="AF16" s="224"/>
    </row>
    <row r="17" spans="1:32" ht="18" customHeight="1">
      <c r="A17" s="219"/>
      <c r="B17" s="191" t="s">
        <v>114</v>
      </c>
      <c r="C17" s="220"/>
      <c r="D17" s="219"/>
      <c r="E17" s="934">
        <v>532</v>
      </c>
      <c r="F17" s="934">
        <v>0</v>
      </c>
      <c r="G17" s="934">
        <v>0</v>
      </c>
      <c r="H17" s="934">
        <v>2880</v>
      </c>
      <c r="I17" s="935">
        <v>96061</v>
      </c>
      <c r="J17" s="935">
        <v>69994</v>
      </c>
      <c r="K17" s="936">
        <v>0</v>
      </c>
      <c r="L17" s="936">
        <v>0</v>
      </c>
      <c r="M17" s="936">
        <v>0</v>
      </c>
      <c r="N17" s="936">
        <v>0</v>
      </c>
      <c r="O17" s="936">
        <v>0</v>
      </c>
      <c r="P17" s="936">
        <v>0</v>
      </c>
      <c r="Q17" s="936">
        <v>0</v>
      </c>
      <c r="R17" s="938">
        <v>150031</v>
      </c>
      <c r="S17" s="939">
        <v>57742</v>
      </c>
      <c r="T17" s="936">
        <v>0</v>
      </c>
      <c r="U17" s="937">
        <v>57742</v>
      </c>
      <c r="V17" s="940">
        <v>0</v>
      </c>
      <c r="W17" s="939">
        <v>888</v>
      </c>
      <c r="X17" s="936">
        <v>888</v>
      </c>
      <c r="Y17" s="937">
        <v>0</v>
      </c>
      <c r="Z17" s="938">
        <v>1894</v>
      </c>
      <c r="AA17" s="940">
        <v>33852</v>
      </c>
      <c r="AB17" s="938">
        <v>1248679</v>
      </c>
      <c r="AC17" s="940">
        <v>14820</v>
      </c>
      <c r="AD17" s="219"/>
      <c r="AE17" s="191" t="s">
        <v>114</v>
      </c>
      <c r="AF17" s="220"/>
    </row>
    <row r="18" spans="1:32" ht="18" customHeight="1">
      <c r="A18" s="219"/>
      <c r="B18" s="191" t="s">
        <v>115</v>
      </c>
      <c r="C18" s="220"/>
      <c r="D18" s="219"/>
      <c r="E18" s="934">
        <v>537</v>
      </c>
      <c r="F18" s="934">
        <v>188</v>
      </c>
      <c r="G18" s="934">
        <v>0</v>
      </c>
      <c r="H18" s="934">
        <v>2400</v>
      </c>
      <c r="I18" s="935">
        <v>111439</v>
      </c>
      <c r="J18" s="935">
        <v>154</v>
      </c>
      <c r="K18" s="936">
        <v>0</v>
      </c>
      <c r="L18" s="936">
        <v>0</v>
      </c>
      <c r="M18" s="936">
        <v>0</v>
      </c>
      <c r="N18" s="936">
        <v>0</v>
      </c>
      <c r="O18" s="936">
        <v>0</v>
      </c>
      <c r="P18" s="936">
        <v>0</v>
      </c>
      <c r="Q18" s="936">
        <v>598</v>
      </c>
      <c r="R18" s="938">
        <v>115425</v>
      </c>
      <c r="S18" s="939">
        <v>44468</v>
      </c>
      <c r="T18" s="936">
        <v>0</v>
      </c>
      <c r="U18" s="937">
        <v>44468</v>
      </c>
      <c r="V18" s="940">
        <v>30</v>
      </c>
      <c r="W18" s="939">
        <v>481</v>
      </c>
      <c r="X18" s="936">
        <v>481</v>
      </c>
      <c r="Y18" s="937">
        <v>0</v>
      </c>
      <c r="Z18" s="938">
        <v>1455</v>
      </c>
      <c r="AA18" s="940">
        <v>18300</v>
      </c>
      <c r="AB18" s="938">
        <v>954297</v>
      </c>
      <c r="AC18" s="940">
        <v>11575</v>
      </c>
      <c r="AD18" s="219"/>
      <c r="AE18" s="191" t="s">
        <v>115</v>
      </c>
      <c r="AF18" s="220"/>
    </row>
    <row r="19" spans="1:32" ht="18" customHeight="1">
      <c r="A19" s="219"/>
      <c r="B19" s="191" t="s">
        <v>116</v>
      </c>
      <c r="C19" s="220"/>
      <c r="D19" s="219"/>
      <c r="E19" s="934">
        <v>524</v>
      </c>
      <c r="F19" s="934">
        <v>0</v>
      </c>
      <c r="G19" s="934">
        <v>0</v>
      </c>
      <c r="H19" s="934">
        <v>2160</v>
      </c>
      <c r="I19" s="935">
        <v>57136</v>
      </c>
      <c r="J19" s="935">
        <v>38792</v>
      </c>
      <c r="K19" s="936">
        <v>0</v>
      </c>
      <c r="L19" s="936">
        <v>0</v>
      </c>
      <c r="M19" s="936">
        <v>0</v>
      </c>
      <c r="N19" s="936">
        <v>0</v>
      </c>
      <c r="O19" s="936">
        <v>0</v>
      </c>
      <c r="P19" s="936">
        <v>0</v>
      </c>
      <c r="Q19" s="936">
        <v>5117</v>
      </c>
      <c r="R19" s="938">
        <v>78579</v>
      </c>
      <c r="S19" s="939">
        <v>35436</v>
      </c>
      <c r="T19" s="936">
        <v>28960</v>
      </c>
      <c r="U19" s="937">
        <v>6476</v>
      </c>
      <c r="V19" s="940">
        <v>27</v>
      </c>
      <c r="W19" s="939">
        <v>379</v>
      </c>
      <c r="X19" s="936">
        <v>379</v>
      </c>
      <c r="Y19" s="937">
        <v>0</v>
      </c>
      <c r="Z19" s="938">
        <v>1206</v>
      </c>
      <c r="AA19" s="940">
        <v>40685</v>
      </c>
      <c r="AB19" s="938">
        <v>785294</v>
      </c>
      <c r="AC19" s="940">
        <v>7695</v>
      </c>
      <c r="AD19" s="219"/>
      <c r="AE19" s="191" t="s">
        <v>116</v>
      </c>
      <c r="AF19" s="220"/>
    </row>
    <row r="20" spans="1:32" ht="18" customHeight="1">
      <c r="A20" s="221"/>
      <c r="B20" s="194" t="s">
        <v>117</v>
      </c>
      <c r="C20" s="222"/>
      <c r="D20" s="221"/>
      <c r="E20" s="941">
        <v>1135</v>
      </c>
      <c r="F20" s="941">
        <v>0</v>
      </c>
      <c r="G20" s="941">
        <v>0</v>
      </c>
      <c r="H20" s="941">
        <v>5040</v>
      </c>
      <c r="I20" s="942">
        <v>103708</v>
      </c>
      <c r="J20" s="942">
        <v>83123</v>
      </c>
      <c r="K20" s="943">
        <v>0</v>
      </c>
      <c r="L20" s="943">
        <v>0</v>
      </c>
      <c r="M20" s="943">
        <v>0</v>
      </c>
      <c r="N20" s="943">
        <v>0</v>
      </c>
      <c r="O20" s="943">
        <v>0</v>
      </c>
      <c r="P20" s="943">
        <v>0</v>
      </c>
      <c r="Q20" s="943">
        <v>0</v>
      </c>
      <c r="R20" s="945">
        <v>193931</v>
      </c>
      <c r="S20" s="946">
        <v>62823</v>
      </c>
      <c r="T20" s="943">
        <v>177</v>
      </c>
      <c r="U20" s="944">
        <v>62646</v>
      </c>
      <c r="V20" s="947">
        <v>47</v>
      </c>
      <c r="W20" s="946">
        <v>778</v>
      </c>
      <c r="X20" s="943">
        <v>778</v>
      </c>
      <c r="Y20" s="944">
        <v>0</v>
      </c>
      <c r="Z20" s="945">
        <v>2082</v>
      </c>
      <c r="AA20" s="947">
        <v>5686</v>
      </c>
      <c r="AB20" s="945">
        <v>1413472</v>
      </c>
      <c r="AC20" s="947">
        <v>18880</v>
      </c>
      <c r="AD20" s="221"/>
      <c r="AE20" s="194" t="s">
        <v>117</v>
      </c>
      <c r="AF20" s="222"/>
    </row>
    <row r="21" spans="1:32" ht="18" customHeight="1">
      <c r="A21" s="223"/>
      <c r="B21" s="197" t="s">
        <v>118</v>
      </c>
      <c r="C21" s="224"/>
      <c r="D21" s="243"/>
      <c r="E21" s="948">
        <v>664</v>
      </c>
      <c r="F21" s="948">
        <v>0</v>
      </c>
      <c r="G21" s="948">
        <v>0</v>
      </c>
      <c r="H21" s="948">
        <v>3360</v>
      </c>
      <c r="I21" s="949">
        <v>100658</v>
      </c>
      <c r="J21" s="949">
        <v>80396</v>
      </c>
      <c r="K21" s="950">
        <v>0</v>
      </c>
      <c r="L21" s="950">
        <v>0</v>
      </c>
      <c r="M21" s="950">
        <v>0</v>
      </c>
      <c r="N21" s="950">
        <v>0</v>
      </c>
      <c r="O21" s="950">
        <v>0</v>
      </c>
      <c r="P21" s="950">
        <v>0</v>
      </c>
      <c r="Q21" s="950">
        <v>0</v>
      </c>
      <c r="R21" s="952">
        <v>182001</v>
      </c>
      <c r="S21" s="953">
        <v>64945</v>
      </c>
      <c r="T21" s="950">
        <v>0</v>
      </c>
      <c r="U21" s="951">
        <v>64945</v>
      </c>
      <c r="V21" s="954">
        <v>60</v>
      </c>
      <c r="W21" s="953">
        <v>800</v>
      </c>
      <c r="X21" s="950">
        <v>800</v>
      </c>
      <c r="Y21" s="951">
        <v>0</v>
      </c>
      <c r="Z21" s="952">
        <v>1997</v>
      </c>
      <c r="AA21" s="954">
        <v>47255</v>
      </c>
      <c r="AB21" s="952">
        <v>1573589</v>
      </c>
      <c r="AC21" s="954">
        <v>15180</v>
      </c>
      <c r="AD21" s="243"/>
      <c r="AE21" s="199" t="s">
        <v>118</v>
      </c>
      <c r="AF21" s="244"/>
    </row>
    <row r="22" spans="1:32" ht="18" customHeight="1">
      <c r="A22" s="219"/>
      <c r="B22" s="191" t="s">
        <v>119</v>
      </c>
      <c r="C22" s="220"/>
      <c r="D22" s="219"/>
      <c r="E22" s="934">
        <v>595</v>
      </c>
      <c r="F22" s="934">
        <v>32</v>
      </c>
      <c r="G22" s="934">
        <v>0</v>
      </c>
      <c r="H22" s="934">
        <v>6094</v>
      </c>
      <c r="I22" s="935">
        <v>109503</v>
      </c>
      <c r="J22" s="935">
        <v>87066</v>
      </c>
      <c r="K22" s="936">
        <v>0</v>
      </c>
      <c r="L22" s="936">
        <v>0</v>
      </c>
      <c r="M22" s="936">
        <v>0</v>
      </c>
      <c r="N22" s="936">
        <v>0</v>
      </c>
      <c r="O22" s="936">
        <v>0</v>
      </c>
      <c r="P22" s="936">
        <v>0</v>
      </c>
      <c r="Q22" s="936">
        <v>177</v>
      </c>
      <c r="R22" s="938">
        <v>195265</v>
      </c>
      <c r="S22" s="939">
        <v>69832</v>
      </c>
      <c r="T22" s="936">
        <v>0</v>
      </c>
      <c r="U22" s="937">
        <v>69832</v>
      </c>
      <c r="V22" s="940">
        <v>58</v>
      </c>
      <c r="W22" s="939">
        <v>1002</v>
      </c>
      <c r="X22" s="936">
        <v>873</v>
      </c>
      <c r="Y22" s="937">
        <v>129</v>
      </c>
      <c r="Z22" s="938">
        <v>2481</v>
      </c>
      <c r="AA22" s="940">
        <v>14198</v>
      </c>
      <c r="AB22" s="938">
        <v>1550684</v>
      </c>
      <c r="AC22" s="940">
        <v>20700</v>
      </c>
      <c r="AD22" s="219"/>
      <c r="AE22" s="191" t="s">
        <v>119</v>
      </c>
      <c r="AF22" s="220"/>
    </row>
    <row r="23" spans="1:32" ht="18" customHeight="1">
      <c r="A23" s="219"/>
      <c r="B23" s="191" t="s">
        <v>120</v>
      </c>
      <c r="C23" s="220"/>
      <c r="D23" s="219"/>
      <c r="E23" s="934">
        <v>0</v>
      </c>
      <c r="F23" s="934">
        <v>0</v>
      </c>
      <c r="G23" s="934">
        <v>0</v>
      </c>
      <c r="H23" s="934">
        <v>6642</v>
      </c>
      <c r="I23" s="935">
        <v>147859</v>
      </c>
      <c r="J23" s="935">
        <v>0</v>
      </c>
      <c r="K23" s="936">
        <v>0</v>
      </c>
      <c r="L23" s="936">
        <v>0</v>
      </c>
      <c r="M23" s="936">
        <v>0</v>
      </c>
      <c r="N23" s="936">
        <v>169</v>
      </c>
      <c r="O23" s="936">
        <v>0</v>
      </c>
      <c r="P23" s="936">
        <v>0</v>
      </c>
      <c r="Q23" s="936">
        <v>0</v>
      </c>
      <c r="R23" s="938">
        <v>173664</v>
      </c>
      <c r="S23" s="939">
        <v>58056</v>
      </c>
      <c r="T23" s="936">
        <v>0</v>
      </c>
      <c r="U23" s="937">
        <v>58056</v>
      </c>
      <c r="V23" s="940">
        <v>0</v>
      </c>
      <c r="W23" s="939">
        <v>1616</v>
      </c>
      <c r="X23" s="936">
        <v>977</v>
      </c>
      <c r="Y23" s="937">
        <v>639</v>
      </c>
      <c r="Z23" s="938">
        <v>1930</v>
      </c>
      <c r="AA23" s="940">
        <v>59528</v>
      </c>
      <c r="AB23" s="938">
        <v>1465521</v>
      </c>
      <c r="AC23" s="940">
        <v>15895</v>
      </c>
      <c r="AD23" s="219"/>
      <c r="AE23" s="191" t="s">
        <v>120</v>
      </c>
      <c r="AF23" s="220"/>
    </row>
    <row r="24" spans="1:32" ht="18" customHeight="1">
      <c r="A24" s="219"/>
      <c r="B24" s="191" t="s">
        <v>121</v>
      </c>
      <c r="C24" s="220"/>
      <c r="D24" s="219"/>
      <c r="E24" s="934">
        <v>0</v>
      </c>
      <c r="F24" s="934">
        <v>52</v>
      </c>
      <c r="G24" s="934">
        <v>0</v>
      </c>
      <c r="H24" s="934">
        <v>6720</v>
      </c>
      <c r="I24" s="935">
        <v>223395</v>
      </c>
      <c r="J24" s="935">
        <v>7284</v>
      </c>
      <c r="K24" s="936">
        <v>0</v>
      </c>
      <c r="L24" s="936">
        <v>0</v>
      </c>
      <c r="M24" s="936">
        <v>0</v>
      </c>
      <c r="N24" s="936">
        <v>326</v>
      </c>
      <c r="O24" s="936">
        <v>0</v>
      </c>
      <c r="P24" s="936">
        <v>0</v>
      </c>
      <c r="Q24" s="936">
        <v>519</v>
      </c>
      <c r="R24" s="938">
        <v>299371</v>
      </c>
      <c r="S24" s="939">
        <v>82108</v>
      </c>
      <c r="T24" s="936">
        <v>0</v>
      </c>
      <c r="U24" s="937">
        <v>82108</v>
      </c>
      <c r="V24" s="940">
        <v>63</v>
      </c>
      <c r="W24" s="939">
        <v>981</v>
      </c>
      <c r="X24" s="936">
        <v>981</v>
      </c>
      <c r="Y24" s="937">
        <v>0</v>
      </c>
      <c r="Z24" s="938">
        <v>0</v>
      </c>
      <c r="AA24" s="940">
        <v>5343</v>
      </c>
      <c r="AB24" s="938">
        <v>2016086</v>
      </c>
      <c r="AC24" s="940">
        <v>26990</v>
      </c>
      <c r="AD24" s="219"/>
      <c r="AE24" s="191" t="s">
        <v>121</v>
      </c>
      <c r="AF24" s="220"/>
    </row>
    <row r="25" spans="1:32" ht="18" customHeight="1">
      <c r="A25" s="221"/>
      <c r="B25" s="194" t="s">
        <v>122</v>
      </c>
      <c r="C25" s="222"/>
      <c r="D25" s="221"/>
      <c r="E25" s="941">
        <v>591</v>
      </c>
      <c r="F25" s="941">
        <v>0</v>
      </c>
      <c r="G25" s="941">
        <v>1454</v>
      </c>
      <c r="H25" s="941">
        <v>3560</v>
      </c>
      <c r="I25" s="942">
        <v>107252</v>
      </c>
      <c r="J25" s="942">
        <v>97627</v>
      </c>
      <c r="K25" s="943">
        <v>0</v>
      </c>
      <c r="L25" s="943">
        <v>0</v>
      </c>
      <c r="M25" s="943">
        <v>0</v>
      </c>
      <c r="N25" s="943">
        <v>0</v>
      </c>
      <c r="O25" s="943">
        <v>0</v>
      </c>
      <c r="P25" s="943">
        <v>0</v>
      </c>
      <c r="Q25" s="943">
        <v>1506</v>
      </c>
      <c r="R25" s="945">
        <v>207158</v>
      </c>
      <c r="S25" s="946">
        <v>65912</v>
      </c>
      <c r="T25" s="943">
        <v>0</v>
      </c>
      <c r="U25" s="944">
        <v>65912</v>
      </c>
      <c r="V25" s="947">
        <v>57</v>
      </c>
      <c r="W25" s="946">
        <v>1369</v>
      </c>
      <c r="X25" s="943">
        <v>807</v>
      </c>
      <c r="Y25" s="944">
        <v>562</v>
      </c>
      <c r="Z25" s="945">
        <v>2253</v>
      </c>
      <c r="AA25" s="947">
        <v>0</v>
      </c>
      <c r="AB25" s="945">
        <v>1388637</v>
      </c>
      <c r="AC25" s="947">
        <v>23265</v>
      </c>
      <c r="AD25" s="221"/>
      <c r="AE25" s="194" t="s">
        <v>122</v>
      </c>
      <c r="AF25" s="222"/>
    </row>
    <row r="26" spans="1:32" ht="18" customHeight="1">
      <c r="A26" s="223"/>
      <c r="B26" s="197" t="s">
        <v>123</v>
      </c>
      <c r="C26" s="224"/>
      <c r="D26" s="243"/>
      <c r="E26" s="948">
        <v>977</v>
      </c>
      <c r="F26" s="948">
        <v>0</v>
      </c>
      <c r="G26" s="948">
        <v>0</v>
      </c>
      <c r="H26" s="948">
        <v>14236</v>
      </c>
      <c r="I26" s="949">
        <v>228275</v>
      </c>
      <c r="J26" s="949">
        <v>166689</v>
      </c>
      <c r="K26" s="950">
        <v>0</v>
      </c>
      <c r="L26" s="950">
        <v>0</v>
      </c>
      <c r="M26" s="950">
        <v>0</v>
      </c>
      <c r="N26" s="950">
        <v>170</v>
      </c>
      <c r="O26" s="950">
        <v>0</v>
      </c>
      <c r="P26" s="950">
        <v>0</v>
      </c>
      <c r="Q26" s="950">
        <v>0</v>
      </c>
      <c r="R26" s="952">
        <v>384636</v>
      </c>
      <c r="S26" s="953">
        <v>138357</v>
      </c>
      <c r="T26" s="950">
        <v>0</v>
      </c>
      <c r="U26" s="951">
        <v>138357</v>
      </c>
      <c r="V26" s="954">
        <v>128</v>
      </c>
      <c r="W26" s="953">
        <v>1737</v>
      </c>
      <c r="X26" s="950">
        <v>1737</v>
      </c>
      <c r="Y26" s="951">
        <v>0</v>
      </c>
      <c r="Z26" s="952">
        <v>4667</v>
      </c>
      <c r="AA26" s="954">
        <v>82989</v>
      </c>
      <c r="AB26" s="952">
        <v>3026840</v>
      </c>
      <c r="AC26" s="954">
        <v>32905</v>
      </c>
      <c r="AD26" s="243"/>
      <c r="AE26" s="197" t="s">
        <v>123</v>
      </c>
      <c r="AF26" s="244"/>
    </row>
    <row r="27" spans="1:32" ht="18" customHeight="1">
      <c r="A27" s="219"/>
      <c r="B27" s="191" t="s">
        <v>124</v>
      </c>
      <c r="C27" s="220"/>
      <c r="D27" s="219"/>
      <c r="E27" s="934">
        <v>0</v>
      </c>
      <c r="F27" s="934">
        <v>155</v>
      </c>
      <c r="G27" s="934">
        <v>107</v>
      </c>
      <c r="H27" s="934">
        <v>9482</v>
      </c>
      <c r="I27" s="935">
        <v>149977</v>
      </c>
      <c r="J27" s="935">
        <v>117798</v>
      </c>
      <c r="K27" s="936">
        <v>0</v>
      </c>
      <c r="L27" s="936">
        <v>0</v>
      </c>
      <c r="M27" s="936">
        <v>0</v>
      </c>
      <c r="N27" s="936">
        <v>179</v>
      </c>
      <c r="O27" s="936">
        <v>0</v>
      </c>
      <c r="P27" s="936">
        <v>0</v>
      </c>
      <c r="Q27" s="936">
        <v>0</v>
      </c>
      <c r="R27" s="938">
        <v>204991</v>
      </c>
      <c r="S27" s="939">
        <v>89592</v>
      </c>
      <c r="T27" s="936">
        <v>0</v>
      </c>
      <c r="U27" s="937">
        <v>89592</v>
      </c>
      <c r="V27" s="940">
        <v>85</v>
      </c>
      <c r="W27" s="939">
        <v>1114</v>
      </c>
      <c r="X27" s="936">
        <v>1114</v>
      </c>
      <c r="Y27" s="937">
        <v>0</v>
      </c>
      <c r="Z27" s="938">
        <v>2954</v>
      </c>
      <c r="AA27" s="940">
        <v>116331</v>
      </c>
      <c r="AB27" s="938">
        <v>2089256</v>
      </c>
      <c r="AC27" s="940">
        <v>26555</v>
      </c>
      <c r="AD27" s="219"/>
      <c r="AE27" s="191" t="s">
        <v>124</v>
      </c>
      <c r="AF27" s="220"/>
    </row>
    <row r="28" spans="1:32" ht="18" customHeight="1">
      <c r="A28" s="219"/>
      <c r="B28" s="191" t="s">
        <v>125</v>
      </c>
      <c r="C28" s="220"/>
      <c r="D28" s="219"/>
      <c r="E28" s="934">
        <v>0</v>
      </c>
      <c r="F28" s="934">
        <v>60</v>
      </c>
      <c r="G28" s="934">
        <v>249</v>
      </c>
      <c r="H28" s="934">
        <v>14576</v>
      </c>
      <c r="I28" s="935">
        <v>200263</v>
      </c>
      <c r="J28" s="935">
        <v>160222</v>
      </c>
      <c r="K28" s="936">
        <v>0</v>
      </c>
      <c r="L28" s="936">
        <v>0</v>
      </c>
      <c r="M28" s="936">
        <v>0</v>
      </c>
      <c r="N28" s="936">
        <v>0</v>
      </c>
      <c r="O28" s="936">
        <v>0</v>
      </c>
      <c r="P28" s="936">
        <v>0</v>
      </c>
      <c r="Q28" s="936">
        <v>172</v>
      </c>
      <c r="R28" s="938">
        <v>362840</v>
      </c>
      <c r="S28" s="939">
        <v>123173</v>
      </c>
      <c r="T28" s="936">
        <v>0</v>
      </c>
      <c r="U28" s="937">
        <v>123173</v>
      </c>
      <c r="V28" s="940">
        <v>112</v>
      </c>
      <c r="W28" s="939">
        <v>1498</v>
      </c>
      <c r="X28" s="936">
        <v>1498</v>
      </c>
      <c r="Y28" s="937">
        <v>0</v>
      </c>
      <c r="Z28" s="938">
        <v>4009</v>
      </c>
      <c r="AA28" s="940">
        <v>99628</v>
      </c>
      <c r="AB28" s="938">
        <v>3070022</v>
      </c>
      <c r="AC28" s="940">
        <v>37185</v>
      </c>
      <c r="AD28" s="219"/>
      <c r="AE28" s="191" t="s">
        <v>125</v>
      </c>
      <c r="AF28" s="220"/>
    </row>
    <row r="29" spans="1:32" ht="18" customHeight="1">
      <c r="A29" s="219"/>
      <c r="B29" s="191" t="s">
        <v>126</v>
      </c>
      <c r="C29" s="220"/>
      <c r="D29" s="219"/>
      <c r="E29" s="934">
        <v>0</v>
      </c>
      <c r="F29" s="934">
        <v>0</v>
      </c>
      <c r="G29" s="934">
        <v>0</v>
      </c>
      <c r="H29" s="934">
        <v>6240</v>
      </c>
      <c r="I29" s="935">
        <v>119164</v>
      </c>
      <c r="J29" s="935">
        <v>94987</v>
      </c>
      <c r="K29" s="936">
        <v>0</v>
      </c>
      <c r="L29" s="936">
        <v>0</v>
      </c>
      <c r="M29" s="936">
        <v>0</v>
      </c>
      <c r="N29" s="936">
        <v>0</v>
      </c>
      <c r="O29" s="936">
        <v>0</v>
      </c>
      <c r="P29" s="936">
        <v>0</v>
      </c>
      <c r="Q29" s="936">
        <v>0</v>
      </c>
      <c r="R29" s="938">
        <v>210415</v>
      </c>
      <c r="S29" s="939">
        <v>73498</v>
      </c>
      <c r="T29" s="936">
        <v>0</v>
      </c>
      <c r="U29" s="937">
        <v>73498</v>
      </c>
      <c r="V29" s="940">
        <v>60</v>
      </c>
      <c r="W29" s="939">
        <v>1034</v>
      </c>
      <c r="X29" s="936">
        <v>1034</v>
      </c>
      <c r="Y29" s="937">
        <v>0</v>
      </c>
      <c r="Z29" s="938">
        <v>2548</v>
      </c>
      <c r="AA29" s="940">
        <v>222</v>
      </c>
      <c r="AB29" s="938">
        <v>1654497</v>
      </c>
      <c r="AC29" s="940">
        <v>16505</v>
      </c>
      <c r="AD29" s="219"/>
      <c r="AE29" s="191" t="s">
        <v>126</v>
      </c>
      <c r="AF29" s="220"/>
    </row>
    <row r="30" spans="1:32" ht="18" customHeight="1">
      <c r="A30" s="221"/>
      <c r="B30" s="194" t="s">
        <v>127</v>
      </c>
      <c r="C30" s="222"/>
      <c r="D30" s="221"/>
      <c r="E30" s="941">
        <v>0</v>
      </c>
      <c r="F30" s="941">
        <v>0</v>
      </c>
      <c r="G30" s="941">
        <v>0</v>
      </c>
      <c r="H30" s="941">
        <v>5665</v>
      </c>
      <c r="I30" s="942">
        <v>102045</v>
      </c>
      <c r="J30" s="942">
        <v>80877</v>
      </c>
      <c r="K30" s="943">
        <v>0</v>
      </c>
      <c r="L30" s="943">
        <v>0</v>
      </c>
      <c r="M30" s="943">
        <v>0</v>
      </c>
      <c r="N30" s="943">
        <v>0</v>
      </c>
      <c r="O30" s="943">
        <v>0</v>
      </c>
      <c r="P30" s="943">
        <v>0</v>
      </c>
      <c r="Q30" s="943">
        <v>0</v>
      </c>
      <c r="R30" s="945">
        <v>190813</v>
      </c>
      <c r="S30" s="946">
        <v>69472</v>
      </c>
      <c r="T30" s="943">
        <v>0</v>
      </c>
      <c r="U30" s="944">
        <v>69472</v>
      </c>
      <c r="V30" s="947">
        <v>58</v>
      </c>
      <c r="W30" s="946">
        <v>769</v>
      </c>
      <c r="X30" s="943">
        <v>769</v>
      </c>
      <c r="Y30" s="944">
        <v>0</v>
      </c>
      <c r="Z30" s="945">
        <v>2286</v>
      </c>
      <c r="AA30" s="947">
        <v>44491</v>
      </c>
      <c r="AB30" s="945">
        <v>1576443</v>
      </c>
      <c r="AC30" s="947">
        <v>16275</v>
      </c>
      <c r="AD30" s="221"/>
      <c r="AE30" s="194" t="s">
        <v>127</v>
      </c>
      <c r="AF30" s="222"/>
    </row>
    <row r="31" spans="1:32" ht="18" customHeight="1">
      <c r="A31" s="223"/>
      <c r="B31" s="197" t="s">
        <v>128</v>
      </c>
      <c r="C31" s="224"/>
      <c r="D31" s="243"/>
      <c r="E31" s="948">
        <v>0</v>
      </c>
      <c r="F31" s="948">
        <v>43</v>
      </c>
      <c r="G31" s="948">
        <v>54</v>
      </c>
      <c r="H31" s="948">
        <v>10769</v>
      </c>
      <c r="I31" s="949">
        <v>156950</v>
      </c>
      <c r="J31" s="949">
        <v>125909</v>
      </c>
      <c r="K31" s="950">
        <v>0</v>
      </c>
      <c r="L31" s="950">
        <v>0</v>
      </c>
      <c r="M31" s="950">
        <v>0</v>
      </c>
      <c r="N31" s="950">
        <v>0</v>
      </c>
      <c r="O31" s="950">
        <v>0</v>
      </c>
      <c r="P31" s="950">
        <v>0</v>
      </c>
      <c r="Q31" s="950">
        <v>496</v>
      </c>
      <c r="R31" s="952">
        <v>278102</v>
      </c>
      <c r="S31" s="953">
        <v>115108</v>
      </c>
      <c r="T31" s="950">
        <v>0</v>
      </c>
      <c r="U31" s="951">
        <v>115108</v>
      </c>
      <c r="V31" s="954">
        <v>0</v>
      </c>
      <c r="W31" s="953">
        <v>1170</v>
      </c>
      <c r="X31" s="950">
        <v>1170</v>
      </c>
      <c r="Y31" s="951">
        <v>0</v>
      </c>
      <c r="Z31" s="952">
        <v>3484</v>
      </c>
      <c r="AA31" s="954">
        <v>54793</v>
      </c>
      <c r="AB31" s="952">
        <v>2216537</v>
      </c>
      <c r="AC31" s="954">
        <v>17125</v>
      </c>
      <c r="AD31" s="243"/>
      <c r="AE31" s="197" t="s">
        <v>128</v>
      </c>
      <c r="AF31" s="224"/>
    </row>
    <row r="32" spans="1:32" ht="18" customHeight="1">
      <c r="A32" s="219"/>
      <c r="B32" s="191" t="s">
        <v>129</v>
      </c>
      <c r="C32" s="220"/>
      <c r="D32" s="219"/>
      <c r="E32" s="934">
        <v>0</v>
      </c>
      <c r="F32" s="934">
        <v>0</v>
      </c>
      <c r="G32" s="934">
        <v>715</v>
      </c>
      <c r="H32" s="934">
        <v>8742</v>
      </c>
      <c r="I32" s="935">
        <v>110148</v>
      </c>
      <c r="J32" s="935">
        <v>87056</v>
      </c>
      <c r="K32" s="936">
        <v>540</v>
      </c>
      <c r="L32" s="936">
        <v>0</v>
      </c>
      <c r="M32" s="936">
        <v>0</v>
      </c>
      <c r="N32" s="936">
        <v>0</v>
      </c>
      <c r="O32" s="936">
        <v>0</v>
      </c>
      <c r="P32" s="936">
        <v>0</v>
      </c>
      <c r="Q32" s="936">
        <v>0</v>
      </c>
      <c r="R32" s="938">
        <v>205926</v>
      </c>
      <c r="S32" s="939">
        <v>75041</v>
      </c>
      <c r="T32" s="936">
        <v>0</v>
      </c>
      <c r="U32" s="937">
        <v>75041</v>
      </c>
      <c r="V32" s="940">
        <v>60</v>
      </c>
      <c r="W32" s="939">
        <v>823</v>
      </c>
      <c r="X32" s="936">
        <v>823</v>
      </c>
      <c r="Y32" s="937">
        <v>0</v>
      </c>
      <c r="Z32" s="938">
        <v>2593</v>
      </c>
      <c r="AA32" s="940">
        <v>48684</v>
      </c>
      <c r="AB32" s="938">
        <v>1681496</v>
      </c>
      <c r="AC32" s="940">
        <v>14625</v>
      </c>
      <c r="AD32" s="219"/>
      <c r="AE32" s="191" t="s">
        <v>129</v>
      </c>
      <c r="AF32" s="220"/>
    </row>
    <row r="33" spans="1:32" ht="18" customHeight="1">
      <c r="A33" s="219"/>
      <c r="B33" s="191" t="s">
        <v>130</v>
      </c>
      <c r="C33" s="220"/>
      <c r="D33" s="219"/>
      <c r="E33" s="934">
        <v>0</v>
      </c>
      <c r="F33" s="934">
        <v>0</v>
      </c>
      <c r="G33" s="934">
        <v>0</v>
      </c>
      <c r="H33" s="934">
        <v>12664</v>
      </c>
      <c r="I33" s="935">
        <v>194761</v>
      </c>
      <c r="J33" s="935">
        <v>138491</v>
      </c>
      <c r="K33" s="936">
        <v>0</v>
      </c>
      <c r="L33" s="936">
        <v>0</v>
      </c>
      <c r="M33" s="936">
        <v>0</v>
      </c>
      <c r="N33" s="936">
        <v>0</v>
      </c>
      <c r="O33" s="936">
        <v>0</v>
      </c>
      <c r="P33" s="936">
        <v>0</v>
      </c>
      <c r="Q33" s="936">
        <v>0</v>
      </c>
      <c r="R33" s="938">
        <v>298675</v>
      </c>
      <c r="S33" s="939">
        <v>118534</v>
      </c>
      <c r="T33" s="936">
        <v>0</v>
      </c>
      <c r="U33" s="937">
        <v>118534</v>
      </c>
      <c r="V33" s="940">
        <v>98</v>
      </c>
      <c r="W33" s="939">
        <v>13900</v>
      </c>
      <c r="X33" s="936">
        <v>1410</v>
      </c>
      <c r="Y33" s="937">
        <v>12490</v>
      </c>
      <c r="Z33" s="938">
        <v>3834</v>
      </c>
      <c r="AA33" s="940">
        <v>122666</v>
      </c>
      <c r="AB33" s="938">
        <v>2815190</v>
      </c>
      <c r="AC33" s="940">
        <v>23480</v>
      </c>
      <c r="AD33" s="219"/>
      <c r="AE33" s="191" t="s">
        <v>130</v>
      </c>
      <c r="AF33" s="220"/>
    </row>
    <row r="34" spans="1:32" ht="18" customHeight="1">
      <c r="A34" s="219"/>
      <c r="B34" s="191" t="s">
        <v>131</v>
      </c>
      <c r="C34" s="220"/>
      <c r="D34" s="219"/>
      <c r="E34" s="934">
        <v>488</v>
      </c>
      <c r="F34" s="934">
        <v>0</v>
      </c>
      <c r="G34" s="934">
        <v>0</v>
      </c>
      <c r="H34" s="934">
        <v>1680</v>
      </c>
      <c r="I34" s="935">
        <v>32795</v>
      </c>
      <c r="J34" s="935">
        <v>25499</v>
      </c>
      <c r="K34" s="936">
        <v>0</v>
      </c>
      <c r="L34" s="936">
        <v>0</v>
      </c>
      <c r="M34" s="936">
        <v>0</v>
      </c>
      <c r="N34" s="936">
        <v>0</v>
      </c>
      <c r="O34" s="936">
        <v>0</v>
      </c>
      <c r="P34" s="936">
        <v>0</v>
      </c>
      <c r="Q34" s="936">
        <v>0</v>
      </c>
      <c r="R34" s="938">
        <v>49661</v>
      </c>
      <c r="S34" s="939">
        <v>28828</v>
      </c>
      <c r="T34" s="936">
        <v>0</v>
      </c>
      <c r="U34" s="937">
        <v>28828</v>
      </c>
      <c r="V34" s="940">
        <v>29</v>
      </c>
      <c r="W34" s="939">
        <v>267</v>
      </c>
      <c r="X34" s="936">
        <v>251</v>
      </c>
      <c r="Y34" s="937">
        <v>16</v>
      </c>
      <c r="Z34" s="938">
        <v>736</v>
      </c>
      <c r="AA34" s="940">
        <v>4152</v>
      </c>
      <c r="AB34" s="938">
        <v>434807</v>
      </c>
      <c r="AC34" s="940">
        <v>4510</v>
      </c>
      <c r="AD34" s="219"/>
      <c r="AE34" s="191" t="s">
        <v>131</v>
      </c>
      <c r="AF34" s="220"/>
    </row>
    <row r="35" spans="1:32" ht="18" customHeight="1">
      <c r="A35" s="221"/>
      <c r="B35" s="194" t="s">
        <v>132</v>
      </c>
      <c r="C35" s="222"/>
      <c r="D35" s="221"/>
      <c r="E35" s="941">
        <v>735</v>
      </c>
      <c r="F35" s="941">
        <v>0</v>
      </c>
      <c r="G35" s="941">
        <v>0</v>
      </c>
      <c r="H35" s="941">
        <v>1620</v>
      </c>
      <c r="I35" s="942">
        <v>24252</v>
      </c>
      <c r="J35" s="942">
        <v>19521</v>
      </c>
      <c r="K35" s="943">
        <v>0</v>
      </c>
      <c r="L35" s="943">
        <v>0</v>
      </c>
      <c r="M35" s="943">
        <v>0</v>
      </c>
      <c r="N35" s="943">
        <v>0</v>
      </c>
      <c r="O35" s="943">
        <v>0</v>
      </c>
      <c r="P35" s="943">
        <v>0</v>
      </c>
      <c r="Q35" s="943">
        <v>0</v>
      </c>
      <c r="R35" s="945">
        <v>47948</v>
      </c>
      <c r="S35" s="946">
        <v>21353</v>
      </c>
      <c r="T35" s="943">
        <v>0</v>
      </c>
      <c r="U35" s="944">
        <v>21353</v>
      </c>
      <c r="V35" s="947">
        <v>12</v>
      </c>
      <c r="W35" s="946">
        <v>463</v>
      </c>
      <c r="X35" s="943">
        <v>463</v>
      </c>
      <c r="Y35" s="944">
        <v>0</v>
      </c>
      <c r="Z35" s="945">
        <v>585</v>
      </c>
      <c r="AA35" s="947">
        <v>7713</v>
      </c>
      <c r="AB35" s="945">
        <v>388201</v>
      </c>
      <c r="AC35" s="947">
        <v>3385</v>
      </c>
      <c r="AD35" s="221"/>
      <c r="AE35" s="194" t="s">
        <v>132</v>
      </c>
      <c r="AF35" s="222"/>
    </row>
    <row r="36" spans="1:32" ht="18" customHeight="1">
      <c r="A36" s="223"/>
      <c r="B36" s="197" t="s">
        <v>133</v>
      </c>
      <c r="C36" s="224"/>
      <c r="D36" s="243"/>
      <c r="E36" s="948">
        <v>97</v>
      </c>
      <c r="F36" s="948">
        <v>0</v>
      </c>
      <c r="G36" s="948">
        <v>0</v>
      </c>
      <c r="H36" s="948">
        <v>576</v>
      </c>
      <c r="I36" s="949">
        <v>21658</v>
      </c>
      <c r="J36" s="949">
        <v>17039</v>
      </c>
      <c r="K36" s="950">
        <v>0</v>
      </c>
      <c r="L36" s="950">
        <v>0</v>
      </c>
      <c r="M36" s="950">
        <v>0</v>
      </c>
      <c r="N36" s="950">
        <v>0</v>
      </c>
      <c r="O36" s="950">
        <v>0</v>
      </c>
      <c r="P36" s="950">
        <v>0</v>
      </c>
      <c r="Q36" s="950">
        <v>0</v>
      </c>
      <c r="R36" s="952">
        <v>42333</v>
      </c>
      <c r="S36" s="953">
        <v>17171</v>
      </c>
      <c r="T36" s="950">
        <v>0</v>
      </c>
      <c r="U36" s="951">
        <v>17171</v>
      </c>
      <c r="V36" s="954">
        <v>19</v>
      </c>
      <c r="W36" s="953">
        <v>262</v>
      </c>
      <c r="X36" s="950">
        <v>160</v>
      </c>
      <c r="Y36" s="951">
        <v>102</v>
      </c>
      <c r="Z36" s="952">
        <v>557</v>
      </c>
      <c r="AA36" s="954">
        <v>20327</v>
      </c>
      <c r="AB36" s="952">
        <v>428076</v>
      </c>
      <c r="AC36" s="954">
        <v>4130</v>
      </c>
      <c r="AD36" s="243"/>
      <c r="AE36" s="197" t="s">
        <v>133</v>
      </c>
      <c r="AF36" s="224"/>
    </row>
    <row r="37" spans="1:32" ht="18" customHeight="1">
      <c r="A37" s="219"/>
      <c r="B37" s="191" t="s">
        <v>134</v>
      </c>
      <c r="C37" s="220"/>
      <c r="D37" s="219"/>
      <c r="E37" s="934">
        <v>0</v>
      </c>
      <c r="F37" s="934">
        <v>240</v>
      </c>
      <c r="G37" s="934">
        <v>0</v>
      </c>
      <c r="H37" s="934">
        <v>960</v>
      </c>
      <c r="I37" s="935">
        <v>17646</v>
      </c>
      <c r="J37" s="935">
        <v>11313</v>
      </c>
      <c r="K37" s="936">
        <v>0</v>
      </c>
      <c r="L37" s="936">
        <v>0</v>
      </c>
      <c r="M37" s="936">
        <v>0</v>
      </c>
      <c r="N37" s="936">
        <v>0</v>
      </c>
      <c r="O37" s="936">
        <v>0</v>
      </c>
      <c r="P37" s="936">
        <v>0</v>
      </c>
      <c r="Q37" s="936">
        <v>553</v>
      </c>
      <c r="R37" s="938">
        <v>31123</v>
      </c>
      <c r="S37" s="939">
        <v>12140</v>
      </c>
      <c r="T37" s="936">
        <v>0</v>
      </c>
      <c r="U37" s="937">
        <v>12140</v>
      </c>
      <c r="V37" s="940">
        <v>62</v>
      </c>
      <c r="W37" s="939">
        <v>104</v>
      </c>
      <c r="X37" s="936">
        <v>104</v>
      </c>
      <c r="Y37" s="937">
        <v>0</v>
      </c>
      <c r="Z37" s="938">
        <v>0</v>
      </c>
      <c r="AA37" s="940">
        <v>5177</v>
      </c>
      <c r="AB37" s="938">
        <v>203794</v>
      </c>
      <c r="AC37" s="940">
        <v>1730</v>
      </c>
      <c r="AD37" s="219"/>
      <c r="AE37" s="191" t="s">
        <v>134</v>
      </c>
      <c r="AF37" s="220"/>
    </row>
    <row r="38" spans="1:32" ht="18" customHeight="1">
      <c r="A38" s="219"/>
      <c r="B38" s="191" t="s">
        <v>135</v>
      </c>
      <c r="C38" s="220"/>
      <c r="D38" s="219"/>
      <c r="E38" s="934">
        <v>2323</v>
      </c>
      <c r="F38" s="934">
        <v>300</v>
      </c>
      <c r="G38" s="934">
        <v>0</v>
      </c>
      <c r="H38" s="934">
        <v>1500</v>
      </c>
      <c r="I38" s="935">
        <v>83802</v>
      </c>
      <c r="J38" s="935">
        <v>0</v>
      </c>
      <c r="K38" s="936">
        <v>0</v>
      </c>
      <c r="L38" s="936">
        <v>0</v>
      </c>
      <c r="M38" s="936">
        <v>0</v>
      </c>
      <c r="N38" s="936">
        <v>0</v>
      </c>
      <c r="O38" s="936">
        <v>0</v>
      </c>
      <c r="P38" s="936">
        <v>0</v>
      </c>
      <c r="Q38" s="936">
        <v>0</v>
      </c>
      <c r="R38" s="938">
        <v>80887</v>
      </c>
      <c r="S38" s="939">
        <v>31296</v>
      </c>
      <c r="T38" s="936">
        <v>0</v>
      </c>
      <c r="U38" s="937">
        <v>31296</v>
      </c>
      <c r="V38" s="940">
        <v>0</v>
      </c>
      <c r="W38" s="939">
        <v>0</v>
      </c>
      <c r="X38" s="936">
        <v>0</v>
      </c>
      <c r="Y38" s="937">
        <v>0</v>
      </c>
      <c r="Z38" s="938">
        <v>0</v>
      </c>
      <c r="AA38" s="940">
        <v>28371</v>
      </c>
      <c r="AB38" s="938">
        <v>530929</v>
      </c>
      <c r="AC38" s="940">
        <v>6215</v>
      </c>
      <c r="AD38" s="219"/>
      <c r="AE38" s="191" t="s">
        <v>135</v>
      </c>
      <c r="AF38" s="220"/>
    </row>
    <row r="39" spans="1:32" ht="18" customHeight="1">
      <c r="A39" s="219"/>
      <c r="B39" s="191" t="s">
        <v>136</v>
      </c>
      <c r="C39" s="220"/>
      <c r="D39" s="219"/>
      <c r="E39" s="934">
        <v>2086</v>
      </c>
      <c r="F39" s="934">
        <v>0</v>
      </c>
      <c r="G39" s="934">
        <v>0</v>
      </c>
      <c r="H39" s="934">
        <v>2280</v>
      </c>
      <c r="I39" s="935">
        <v>75836</v>
      </c>
      <c r="J39" s="935">
        <v>1181</v>
      </c>
      <c r="K39" s="936">
        <v>0</v>
      </c>
      <c r="L39" s="936">
        <v>0</v>
      </c>
      <c r="M39" s="936">
        <v>0</v>
      </c>
      <c r="N39" s="936">
        <v>0</v>
      </c>
      <c r="O39" s="936">
        <v>0</v>
      </c>
      <c r="P39" s="936">
        <v>0</v>
      </c>
      <c r="Q39" s="936">
        <v>736</v>
      </c>
      <c r="R39" s="938">
        <v>65295</v>
      </c>
      <c r="S39" s="939">
        <v>28055</v>
      </c>
      <c r="T39" s="936">
        <v>0</v>
      </c>
      <c r="U39" s="937">
        <v>28055</v>
      </c>
      <c r="V39" s="940">
        <v>0</v>
      </c>
      <c r="W39" s="939">
        <v>122</v>
      </c>
      <c r="X39" s="936">
        <v>0</v>
      </c>
      <c r="Y39" s="937">
        <v>122</v>
      </c>
      <c r="Z39" s="938">
        <v>930</v>
      </c>
      <c r="AA39" s="940">
        <v>1258</v>
      </c>
      <c r="AB39" s="938">
        <v>403465</v>
      </c>
      <c r="AC39" s="940">
        <v>5900</v>
      </c>
      <c r="AD39" s="219"/>
      <c r="AE39" s="191" t="s">
        <v>136</v>
      </c>
      <c r="AF39" s="220"/>
    </row>
    <row r="40" spans="1:32" ht="18" customHeight="1">
      <c r="A40" s="221"/>
      <c r="B40" s="194" t="s">
        <v>137</v>
      </c>
      <c r="C40" s="222"/>
      <c r="D40" s="221"/>
      <c r="E40" s="941">
        <v>134</v>
      </c>
      <c r="F40" s="941">
        <v>0</v>
      </c>
      <c r="G40" s="941">
        <v>0</v>
      </c>
      <c r="H40" s="941">
        <v>2328</v>
      </c>
      <c r="I40" s="942">
        <v>48404</v>
      </c>
      <c r="J40" s="942">
        <v>34233</v>
      </c>
      <c r="K40" s="943">
        <v>0</v>
      </c>
      <c r="L40" s="943">
        <v>0</v>
      </c>
      <c r="M40" s="943">
        <v>913</v>
      </c>
      <c r="N40" s="943">
        <v>409</v>
      </c>
      <c r="O40" s="943">
        <v>0</v>
      </c>
      <c r="P40" s="943">
        <v>0</v>
      </c>
      <c r="Q40" s="943">
        <v>0</v>
      </c>
      <c r="R40" s="945">
        <v>83597</v>
      </c>
      <c r="S40" s="946">
        <v>33511</v>
      </c>
      <c r="T40" s="943">
        <v>0</v>
      </c>
      <c r="U40" s="944">
        <v>33511</v>
      </c>
      <c r="V40" s="947">
        <v>30</v>
      </c>
      <c r="W40" s="946">
        <v>0</v>
      </c>
      <c r="X40" s="943">
        <v>0</v>
      </c>
      <c r="Y40" s="944">
        <v>0</v>
      </c>
      <c r="Z40" s="945">
        <v>893</v>
      </c>
      <c r="AA40" s="947">
        <v>0</v>
      </c>
      <c r="AB40" s="945">
        <v>617487</v>
      </c>
      <c r="AC40" s="947">
        <v>7525</v>
      </c>
      <c r="AD40" s="221"/>
      <c r="AE40" s="194" t="s">
        <v>137</v>
      </c>
      <c r="AF40" s="222"/>
    </row>
    <row r="41" spans="1:32" ht="18" customHeight="1">
      <c r="A41" s="223"/>
      <c r="B41" s="197" t="s">
        <v>138</v>
      </c>
      <c r="C41" s="224"/>
      <c r="D41" s="243"/>
      <c r="E41" s="948">
        <v>0</v>
      </c>
      <c r="F41" s="948">
        <v>0</v>
      </c>
      <c r="G41" s="948">
        <v>285</v>
      </c>
      <c r="H41" s="948">
        <v>2441</v>
      </c>
      <c r="I41" s="949">
        <v>92754</v>
      </c>
      <c r="J41" s="949">
        <v>0</v>
      </c>
      <c r="K41" s="950">
        <v>0</v>
      </c>
      <c r="L41" s="950">
        <v>0</v>
      </c>
      <c r="M41" s="950">
        <v>0</v>
      </c>
      <c r="N41" s="950">
        <v>1040</v>
      </c>
      <c r="O41" s="950">
        <v>0</v>
      </c>
      <c r="P41" s="950">
        <v>0</v>
      </c>
      <c r="Q41" s="950">
        <v>0</v>
      </c>
      <c r="R41" s="952">
        <v>86363</v>
      </c>
      <c r="S41" s="953">
        <v>33549</v>
      </c>
      <c r="T41" s="950">
        <v>0</v>
      </c>
      <c r="U41" s="951">
        <v>33549</v>
      </c>
      <c r="V41" s="954">
        <v>31</v>
      </c>
      <c r="W41" s="953">
        <v>381</v>
      </c>
      <c r="X41" s="950">
        <v>381</v>
      </c>
      <c r="Y41" s="951">
        <v>0</v>
      </c>
      <c r="Z41" s="952">
        <v>0</v>
      </c>
      <c r="AA41" s="954">
        <v>15112</v>
      </c>
      <c r="AB41" s="952">
        <v>671915</v>
      </c>
      <c r="AC41" s="954">
        <v>6275</v>
      </c>
      <c r="AD41" s="243"/>
      <c r="AE41" s="197" t="s">
        <v>138</v>
      </c>
      <c r="AF41" s="244"/>
    </row>
    <row r="42" spans="1:32" ht="18" customHeight="1">
      <c r="A42" s="219"/>
      <c r="B42" s="191" t="s">
        <v>139</v>
      </c>
      <c r="C42" s="220"/>
      <c r="D42" s="219"/>
      <c r="E42" s="934">
        <v>0</v>
      </c>
      <c r="F42" s="934">
        <v>4</v>
      </c>
      <c r="G42" s="934">
        <v>10328</v>
      </c>
      <c r="H42" s="934">
        <v>6912</v>
      </c>
      <c r="I42" s="935">
        <v>239635</v>
      </c>
      <c r="J42" s="935">
        <v>0</v>
      </c>
      <c r="K42" s="936">
        <v>0</v>
      </c>
      <c r="L42" s="936">
        <v>1572</v>
      </c>
      <c r="M42" s="936">
        <v>0</v>
      </c>
      <c r="N42" s="936">
        <v>0</v>
      </c>
      <c r="O42" s="936">
        <v>0</v>
      </c>
      <c r="P42" s="936">
        <v>0</v>
      </c>
      <c r="Q42" s="936">
        <v>1664</v>
      </c>
      <c r="R42" s="938">
        <v>284974</v>
      </c>
      <c r="S42" s="939">
        <v>84488</v>
      </c>
      <c r="T42" s="936">
        <v>0</v>
      </c>
      <c r="U42" s="937">
        <v>84488</v>
      </c>
      <c r="V42" s="940">
        <v>75</v>
      </c>
      <c r="W42" s="939">
        <v>1274</v>
      </c>
      <c r="X42" s="936">
        <v>1274</v>
      </c>
      <c r="Y42" s="937">
        <v>0</v>
      </c>
      <c r="Z42" s="938">
        <v>2818</v>
      </c>
      <c r="AA42" s="940">
        <v>0</v>
      </c>
      <c r="AB42" s="938">
        <v>1859245</v>
      </c>
      <c r="AC42" s="940">
        <v>21030</v>
      </c>
      <c r="AD42" s="219"/>
      <c r="AE42" s="191" t="s">
        <v>139</v>
      </c>
      <c r="AF42" s="220"/>
    </row>
    <row r="43" spans="1:32" ht="18" customHeight="1">
      <c r="A43" s="219"/>
      <c r="B43" s="191" t="s">
        <v>39</v>
      </c>
      <c r="C43" s="220"/>
      <c r="D43" s="219"/>
      <c r="E43" s="934">
        <v>0</v>
      </c>
      <c r="F43" s="934">
        <v>0</v>
      </c>
      <c r="G43" s="934">
        <v>0</v>
      </c>
      <c r="H43" s="934">
        <v>10158</v>
      </c>
      <c r="I43" s="935">
        <v>189494</v>
      </c>
      <c r="J43" s="935">
        <v>134272</v>
      </c>
      <c r="K43" s="936">
        <v>0</v>
      </c>
      <c r="L43" s="936">
        <v>0</v>
      </c>
      <c r="M43" s="936">
        <v>0</v>
      </c>
      <c r="N43" s="936">
        <v>86</v>
      </c>
      <c r="O43" s="936">
        <v>0</v>
      </c>
      <c r="P43" s="936">
        <v>0</v>
      </c>
      <c r="Q43" s="936">
        <v>159</v>
      </c>
      <c r="R43" s="938">
        <v>287226</v>
      </c>
      <c r="S43" s="939">
        <v>132473</v>
      </c>
      <c r="T43" s="936">
        <v>1462</v>
      </c>
      <c r="U43" s="937">
        <v>131011</v>
      </c>
      <c r="V43" s="940">
        <v>91</v>
      </c>
      <c r="W43" s="939">
        <v>1373</v>
      </c>
      <c r="X43" s="936">
        <v>1373</v>
      </c>
      <c r="Y43" s="937">
        <v>0</v>
      </c>
      <c r="Z43" s="938">
        <v>3781</v>
      </c>
      <c r="AA43" s="940">
        <v>63144</v>
      </c>
      <c r="AB43" s="938">
        <v>2307416</v>
      </c>
      <c r="AC43" s="940">
        <v>23675</v>
      </c>
      <c r="AD43" s="219"/>
      <c r="AE43" s="191" t="s">
        <v>39</v>
      </c>
      <c r="AF43" s="220"/>
    </row>
    <row r="44" spans="1:32" ht="18" customHeight="1">
      <c r="A44" s="219"/>
      <c r="B44" s="191" t="s">
        <v>140</v>
      </c>
      <c r="C44" s="220"/>
      <c r="D44" s="219"/>
      <c r="E44" s="934">
        <v>0</v>
      </c>
      <c r="F44" s="934">
        <v>0</v>
      </c>
      <c r="G44" s="934">
        <v>0</v>
      </c>
      <c r="H44" s="934">
        <v>2040</v>
      </c>
      <c r="I44" s="935">
        <v>33992</v>
      </c>
      <c r="J44" s="935">
        <v>24218</v>
      </c>
      <c r="K44" s="936">
        <v>0</v>
      </c>
      <c r="L44" s="936">
        <v>0</v>
      </c>
      <c r="M44" s="936">
        <v>0</v>
      </c>
      <c r="N44" s="936">
        <v>0</v>
      </c>
      <c r="O44" s="936">
        <v>0</v>
      </c>
      <c r="P44" s="936">
        <v>0</v>
      </c>
      <c r="Q44" s="936">
        <v>0</v>
      </c>
      <c r="R44" s="938">
        <v>78112</v>
      </c>
      <c r="S44" s="939">
        <v>23694</v>
      </c>
      <c r="T44" s="936">
        <v>0</v>
      </c>
      <c r="U44" s="937">
        <v>23694</v>
      </c>
      <c r="V44" s="940">
        <v>19</v>
      </c>
      <c r="W44" s="939">
        <v>328</v>
      </c>
      <c r="X44" s="936">
        <v>317</v>
      </c>
      <c r="Y44" s="937">
        <v>11</v>
      </c>
      <c r="Z44" s="938">
        <v>0</v>
      </c>
      <c r="AA44" s="940">
        <v>21185</v>
      </c>
      <c r="AB44" s="938">
        <v>549042</v>
      </c>
      <c r="AC44" s="940">
        <v>5790</v>
      </c>
      <c r="AD44" s="219"/>
      <c r="AE44" s="191" t="s">
        <v>140</v>
      </c>
      <c r="AF44" s="220"/>
    </row>
    <row r="45" spans="1:32" ht="18" customHeight="1">
      <c r="A45" s="221"/>
      <c r="B45" s="194" t="s">
        <v>141</v>
      </c>
      <c r="C45" s="222"/>
      <c r="D45" s="221"/>
      <c r="E45" s="941">
        <v>0</v>
      </c>
      <c r="F45" s="941">
        <v>608</v>
      </c>
      <c r="G45" s="941">
        <v>321</v>
      </c>
      <c r="H45" s="941">
        <v>9000</v>
      </c>
      <c r="I45" s="942">
        <v>144020</v>
      </c>
      <c r="J45" s="942">
        <v>162004</v>
      </c>
      <c r="K45" s="943">
        <v>0</v>
      </c>
      <c r="L45" s="943">
        <v>0</v>
      </c>
      <c r="M45" s="943">
        <v>612</v>
      </c>
      <c r="N45" s="943">
        <v>0</v>
      </c>
      <c r="O45" s="943">
        <v>0</v>
      </c>
      <c r="P45" s="943">
        <v>0</v>
      </c>
      <c r="Q45" s="943">
        <v>3418</v>
      </c>
      <c r="R45" s="945">
        <v>235467</v>
      </c>
      <c r="S45" s="946">
        <v>80755</v>
      </c>
      <c r="T45" s="943">
        <v>4488</v>
      </c>
      <c r="U45" s="944">
        <v>76267</v>
      </c>
      <c r="V45" s="947">
        <v>68</v>
      </c>
      <c r="W45" s="946">
        <v>939</v>
      </c>
      <c r="X45" s="943">
        <v>939</v>
      </c>
      <c r="Y45" s="944">
        <v>0</v>
      </c>
      <c r="Z45" s="945">
        <v>2768</v>
      </c>
      <c r="AA45" s="947">
        <v>520</v>
      </c>
      <c r="AB45" s="945">
        <v>1840462</v>
      </c>
      <c r="AC45" s="947">
        <v>21550</v>
      </c>
      <c r="AD45" s="221"/>
      <c r="AE45" s="1763" t="s">
        <v>141</v>
      </c>
      <c r="AF45" s="222"/>
    </row>
    <row r="46" spans="1:32" ht="18" customHeight="1" thickBot="1">
      <c r="A46" s="225"/>
      <c r="B46" s="226" t="s">
        <v>142</v>
      </c>
      <c r="C46" s="227"/>
      <c r="D46" s="225"/>
      <c r="E46" s="955">
        <v>0</v>
      </c>
      <c r="F46" s="955">
        <v>0</v>
      </c>
      <c r="G46" s="955">
        <v>0</v>
      </c>
      <c r="H46" s="955">
        <v>3000</v>
      </c>
      <c r="I46" s="956">
        <v>102990</v>
      </c>
      <c r="J46" s="956">
        <v>0</v>
      </c>
      <c r="K46" s="957">
        <v>0</v>
      </c>
      <c r="L46" s="957">
        <v>0</v>
      </c>
      <c r="M46" s="957">
        <v>0</v>
      </c>
      <c r="N46" s="957">
        <v>0</v>
      </c>
      <c r="O46" s="957">
        <v>0</v>
      </c>
      <c r="P46" s="957">
        <v>0</v>
      </c>
      <c r="Q46" s="957">
        <v>3590</v>
      </c>
      <c r="R46" s="959">
        <v>94833</v>
      </c>
      <c r="S46" s="960">
        <v>38431</v>
      </c>
      <c r="T46" s="957">
        <v>0</v>
      </c>
      <c r="U46" s="958">
        <v>38431</v>
      </c>
      <c r="V46" s="961">
        <v>0</v>
      </c>
      <c r="W46" s="960">
        <v>338</v>
      </c>
      <c r="X46" s="957">
        <v>338</v>
      </c>
      <c r="Y46" s="958">
        <v>0</v>
      </c>
      <c r="Z46" s="959">
        <v>1149</v>
      </c>
      <c r="AA46" s="961">
        <v>22354</v>
      </c>
      <c r="AB46" s="959">
        <v>762381</v>
      </c>
      <c r="AC46" s="961">
        <v>8060</v>
      </c>
      <c r="AD46" s="225"/>
      <c r="AE46" s="226" t="s">
        <v>142</v>
      </c>
      <c r="AF46" s="227"/>
    </row>
    <row r="47" spans="1:32" ht="18" customHeight="1">
      <c r="A47" s="228"/>
      <c r="B47" s="206" t="s">
        <v>342</v>
      </c>
      <c r="C47" s="229"/>
      <c r="D47" s="228"/>
      <c r="E47" s="962">
        <v>3509</v>
      </c>
      <c r="F47" s="962">
        <v>541</v>
      </c>
      <c r="G47" s="962">
        <v>318877</v>
      </c>
      <c r="H47" s="962">
        <v>531862</v>
      </c>
      <c r="I47" s="962">
        <v>8783348</v>
      </c>
      <c r="J47" s="962">
        <v>3518345</v>
      </c>
      <c r="K47" s="963">
        <v>114</v>
      </c>
      <c r="L47" s="963">
        <v>38995</v>
      </c>
      <c r="M47" s="963">
        <v>16564</v>
      </c>
      <c r="N47" s="963">
        <v>5399</v>
      </c>
      <c r="O47" s="963">
        <v>8718</v>
      </c>
      <c r="P47" s="963">
        <v>0</v>
      </c>
      <c r="Q47" s="963">
        <v>1067</v>
      </c>
      <c r="R47" s="965">
        <v>12479258</v>
      </c>
      <c r="S47" s="966">
        <v>4007567</v>
      </c>
      <c r="T47" s="963">
        <v>1716047</v>
      </c>
      <c r="U47" s="964">
        <v>2291520</v>
      </c>
      <c r="V47" s="967">
        <v>2132</v>
      </c>
      <c r="W47" s="966">
        <v>67220</v>
      </c>
      <c r="X47" s="963">
        <v>63769</v>
      </c>
      <c r="Y47" s="964">
        <v>3451</v>
      </c>
      <c r="Z47" s="965">
        <v>117411</v>
      </c>
      <c r="AA47" s="967">
        <v>1524455</v>
      </c>
      <c r="AB47" s="965">
        <v>87743346</v>
      </c>
      <c r="AC47" s="967">
        <v>969412</v>
      </c>
      <c r="AD47" s="228"/>
      <c r="AE47" s="206" t="s">
        <v>342</v>
      </c>
      <c r="AF47" s="229"/>
    </row>
    <row r="48" spans="1:32" ht="18" customHeight="1" thickBot="1">
      <c r="A48" s="230"/>
      <c r="B48" s="209" t="s">
        <v>343</v>
      </c>
      <c r="C48" s="231"/>
      <c r="D48" s="230"/>
      <c r="E48" s="968">
        <v>11418</v>
      </c>
      <c r="F48" s="968">
        <v>1682</v>
      </c>
      <c r="G48" s="968">
        <v>13513</v>
      </c>
      <c r="H48" s="968">
        <v>165725</v>
      </c>
      <c r="I48" s="968">
        <v>3425872</v>
      </c>
      <c r="J48" s="968">
        <v>1865745</v>
      </c>
      <c r="K48" s="969">
        <v>540</v>
      </c>
      <c r="L48" s="969">
        <v>1572</v>
      </c>
      <c r="M48" s="969">
        <v>1525</v>
      </c>
      <c r="N48" s="969">
        <v>2379</v>
      </c>
      <c r="O48" s="969">
        <v>0</v>
      </c>
      <c r="P48" s="969">
        <v>0</v>
      </c>
      <c r="Q48" s="969">
        <v>18705</v>
      </c>
      <c r="R48" s="971">
        <v>5199642</v>
      </c>
      <c r="S48" s="972">
        <v>1909841</v>
      </c>
      <c r="T48" s="969">
        <v>35087</v>
      </c>
      <c r="U48" s="970">
        <v>1874754</v>
      </c>
      <c r="V48" s="973">
        <v>1379</v>
      </c>
      <c r="W48" s="972">
        <v>36190</v>
      </c>
      <c r="X48" s="969">
        <v>22119</v>
      </c>
      <c r="Y48" s="970">
        <v>14071</v>
      </c>
      <c r="Z48" s="971">
        <v>55890</v>
      </c>
      <c r="AA48" s="973">
        <v>983964</v>
      </c>
      <c r="AB48" s="971">
        <v>41523760</v>
      </c>
      <c r="AC48" s="973">
        <v>459430</v>
      </c>
      <c r="AD48" s="230"/>
      <c r="AE48" s="209" t="s">
        <v>343</v>
      </c>
      <c r="AF48" s="231"/>
    </row>
    <row r="49" spans="1:32" ht="18" customHeight="1" thickTop="1" thickBot="1">
      <c r="A49" s="232"/>
      <c r="B49" s="212" t="s">
        <v>186</v>
      </c>
      <c r="C49" s="233"/>
      <c r="D49" s="232"/>
      <c r="E49" s="974">
        <v>14927</v>
      </c>
      <c r="F49" s="974">
        <v>2223</v>
      </c>
      <c r="G49" s="974">
        <v>332390</v>
      </c>
      <c r="H49" s="974">
        <v>697587</v>
      </c>
      <c r="I49" s="974">
        <v>12209220</v>
      </c>
      <c r="J49" s="974">
        <v>5384090</v>
      </c>
      <c r="K49" s="975">
        <v>654</v>
      </c>
      <c r="L49" s="975">
        <v>40567</v>
      </c>
      <c r="M49" s="975">
        <v>18089</v>
      </c>
      <c r="N49" s="975">
        <v>7778</v>
      </c>
      <c r="O49" s="975">
        <v>8718</v>
      </c>
      <c r="P49" s="975">
        <v>0</v>
      </c>
      <c r="Q49" s="975">
        <v>19772</v>
      </c>
      <c r="R49" s="977">
        <v>17678900</v>
      </c>
      <c r="S49" s="978">
        <v>5917408</v>
      </c>
      <c r="T49" s="975">
        <v>1751134</v>
      </c>
      <c r="U49" s="976">
        <v>4166274</v>
      </c>
      <c r="V49" s="979">
        <v>3511</v>
      </c>
      <c r="W49" s="978">
        <v>103410</v>
      </c>
      <c r="X49" s="975">
        <v>85888</v>
      </c>
      <c r="Y49" s="976">
        <v>17522</v>
      </c>
      <c r="Z49" s="977">
        <v>173301</v>
      </c>
      <c r="AA49" s="979">
        <v>2508419</v>
      </c>
      <c r="AB49" s="977">
        <v>129267106</v>
      </c>
      <c r="AC49" s="979">
        <v>1428842</v>
      </c>
      <c r="AD49" s="232"/>
      <c r="AE49" s="212" t="s">
        <v>186</v>
      </c>
      <c r="AF49" s="233"/>
    </row>
    <row r="50" spans="1:32" ht="18" customHeight="1" thickTop="1" thickBot="1">
      <c r="A50" s="232"/>
      <c r="B50" s="212" t="s">
        <v>43</v>
      </c>
      <c r="C50" s="233"/>
      <c r="D50" s="232"/>
      <c r="E50" s="974">
        <v>0</v>
      </c>
      <c r="F50" s="974">
        <v>3784</v>
      </c>
      <c r="G50" s="974">
        <v>169226</v>
      </c>
      <c r="H50" s="974">
        <v>52478</v>
      </c>
      <c r="I50" s="974">
        <v>955144</v>
      </c>
      <c r="J50" s="974">
        <v>352067</v>
      </c>
      <c r="K50" s="974">
        <v>0</v>
      </c>
      <c r="L50" s="974">
        <v>12734</v>
      </c>
      <c r="M50" s="974">
        <v>0</v>
      </c>
      <c r="N50" s="974">
        <v>172</v>
      </c>
      <c r="O50" s="974">
        <v>0</v>
      </c>
      <c r="P50" s="974">
        <v>0</v>
      </c>
      <c r="Q50" s="974">
        <v>6432</v>
      </c>
      <c r="R50" s="977">
        <v>1118237</v>
      </c>
      <c r="S50" s="980">
        <v>5576981</v>
      </c>
      <c r="T50" s="974">
        <v>5232705</v>
      </c>
      <c r="U50" s="976">
        <v>344276</v>
      </c>
      <c r="V50" s="979">
        <v>0</v>
      </c>
      <c r="W50" s="980">
        <v>23548</v>
      </c>
      <c r="X50" s="974">
        <v>14351</v>
      </c>
      <c r="Y50" s="976">
        <v>9197</v>
      </c>
      <c r="Z50" s="977">
        <v>11945</v>
      </c>
      <c r="AA50" s="979">
        <v>77200</v>
      </c>
      <c r="AB50" s="977">
        <v>12474035</v>
      </c>
      <c r="AC50" s="979">
        <v>178650</v>
      </c>
      <c r="AD50" s="232"/>
      <c r="AE50" s="212" t="s">
        <v>43</v>
      </c>
      <c r="AF50" s="233"/>
    </row>
    <row r="51" spans="1:32" ht="18.75" customHeight="1" thickTop="1" thickBot="1">
      <c r="A51" s="354"/>
      <c r="B51" s="355" t="s">
        <v>344</v>
      </c>
      <c r="C51" s="356"/>
      <c r="D51" s="354"/>
      <c r="E51" s="981">
        <v>14927</v>
      </c>
      <c r="F51" s="981">
        <v>6007</v>
      </c>
      <c r="G51" s="981">
        <v>501616</v>
      </c>
      <c r="H51" s="981">
        <v>750065</v>
      </c>
      <c r="I51" s="981">
        <v>13164364</v>
      </c>
      <c r="J51" s="981">
        <v>5736157</v>
      </c>
      <c r="K51" s="982">
        <v>654</v>
      </c>
      <c r="L51" s="982">
        <v>53301</v>
      </c>
      <c r="M51" s="982">
        <v>18089</v>
      </c>
      <c r="N51" s="982">
        <v>7950</v>
      </c>
      <c r="O51" s="982">
        <v>8718</v>
      </c>
      <c r="P51" s="982">
        <v>0</v>
      </c>
      <c r="Q51" s="982">
        <v>26204</v>
      </c>
      <c r="R51" s="984">
        <v>18797137</v>
      </c>
      <c r="S51" s="985">
        <v>11494389</v>
      </c>
      <c r="T51" s="982">
        <v>6983839</v>
      </c>
      <c r="U51" s="983">
        <v>4510550</v>
      </c>
      <c r="V51" s="986">
        <v>3511</v>
      </c>
      <c r="W51" s="985">
        <v>126958</v>
      </c>
      <c r="X51" s="982">
        <v>100239</v>
      </c>
      <c r="Y51" s="983">
        <v>26719</v>
      </c>
      <c r="Z51" s="984">
        <v>185246</v>
      </c>
      <c r="AA51" s="986">
        <v>2585619</v>
      </c>
      <c r="AB51" s="984">
        <v>141741141</v>
      </c>
      <c r="AC51" s="986">
        <v>1607492</v>
      </c>
      <c r="AD51" s="354"/>
      <c r="AE51" s="355" t="s">
        <v>344</v>
      </c>
      <c r="AF51" s="235"/>
    </row>
  </sheetData>
  <mergeCells count="27">
    <mergeCell ref="A2:C5"/>
    <mergeCell ref="S2:S5"/>
    <mergeCell ref="P4:P5"/>
    <mergeCell ref="M4:M5"/>
    <mergeCell ref="N4:N5"/>
    <mergeCell ref="O4:O5"/>
    <mergeCell ref="Q4:Q5"/>
    <mergeCell ref="E4:E5"/>
    <mergeCell ref="K4:K5"/>
    <mergeCell ref="I4:I5"/>
    <mergeCell ref="H4:H5"/>
    <mergeCell ref="G4:G5"/>
    <mergeCell ref="F4:F5"/>
    <mergeCell ref="J4:J5"/>
    <mergeCell ref="L4:L5"/>
    <mergeCell ref="AA2:AA5"/>
    <mergeCell ref="R2:R5"/>
    <mergeCell ref="U3:U5"/>
    <mergeCell ref="AD2:AF5"/>
    <mergeCell ref="T3:T5"/>
    <mergeCell ref="Y3:Y5"/>
    <mergeCell ref="AB2:AB5"/>
    <mergeCell ref="Z2:Z5"/>
    <mergeCell ref="AC2:AC5"/>
    <mergeCell ref="X3:X5"/>
    <mergeCell ref="V2:V5"/>
    <mergeCell ref="W2:W5"/>
  </mergeCells>
  <phoneticPr fontId="4"/>
  <pageMargins left="0.59055118110236227" right="0.59055118110236227" top="0.6692913385826772" bottom="0.6692913385826772" header="0" footer="0"/>
  <pageSetup paperSize="9" scale="50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X51"/>
  <sheetViews>
    <sheetView view="pageBreakPreview" zoomScale="85" zoomScaleNormal="100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24"/>
    </sheetView>
  </sheetViews>
  <sheetFormatPr defaultColWidth="9" defaultRowHeight="13"/>
  <cols>
    <col min="1" max="1" width="1.6328125" style="112" customWidth="1"/>
    <col min="2" max="2" width="10.6328125" style="112" customWidth="1"/>
    <col min="3" max="3" width="1.6328125" style="112" customWidth="1"/>
    <col min="4" max="12" width="11.26953125" style="112" customWidth="1"/>
    <col min="13" max="13" width="10.453125" style="112" bestFit="1" customWidth="1"/>
    <col min="14" max="16384" width="9" style="112"/>
  </cols>
  <sheetData>
    <row r="1" spans="1:24" ht="20.25" customHeight="1" thickBot="1">
      <c r="J1" s="2214" t="s">
        <v>340</v>
      </c>
      <c r="K1" s="2214"/>
      <c r="L1" s="2214"/>
    </row>
    <row r="2" spans="1:24" ht="15" customHeight="1" thickBot="1">
      <c r="A2" s="2154" t="s">
        <v>346</v>
      </c>
      <c r="B2" s="2155"/>
      <c r="C2" s="2156"/>
      <c r="D2" s="2228" t="s">
        <v>356</v>
      </c>
      <c r="E2" s="2155"/>
      <c r="F2" s="2155"/>
      <c r="G2" s="2155"/>
      <c r="H2" s="2155"/>
      <c r="I2" s="2155"/>
      <c r="J2" s="2155"/>
      <c r="K2" s="2155"/>
      <c r="L2" s="2156"/>
    </row>
    <row r="3" spans="1:24" ht="15" customHeight="1">
      <c r="A3" s="2157"/>
      <c r="B3" s="2158"/>
      <c r="C3" s="2159"/>
      <c r="D3" s="2219" t="s">
        <v>357</v>
      </c>
      <c r="E3" s="2215"/>
      <c r="F3" s="2224" t="s">
        <v>358</v>
      </c>
      <c r="G3" s="2225"/>
      <c r="H3" s="2215" t="s">
        <v>360</v>
      </c>
      <c r="I3" s="2216"/>
      <c r="J3" s="2219" t="s">
        <v>386</v>
      </c>
      <c r="K3" s="2215"/>
      <c r="L3" s="2216"/>
    </row>
    <row r="4" spans="1:24" ht="15" customHeight="1">
      <c r="A4" s="2157"/>
      <c r="B4" s="2158"/>
      <c r="C4" s="2159"/>
      <c r="D4" s="2223"/>
      <c r="E4" s="2217"/>
      <c r="F4" s="2226"/>
      <c r="G4" s="2227"/>
      <c r="H4" s="2217"/>
      <c r="I4" s="2218"/>
      <c r="J4" s="2220"/>
      <c r="K4" s="2221"/>
      <c r="L4" s="2222"/>
    </row>
    <row r="5" spans="1:24" ht="18" customHeight="1" thickBot="1">
      <c r="A5" s="2160"/>
      <c r="B5" s="2161"/>
      <c r="C5" s="2162"/>
      <c r="D5" s="17" t="s">
        <v>333</v>
      </c>
      <c r="E5" s="1737" t="s">
        <v>359</v>
      </c>
      <c r="F5" s="1737" t="s">
        <v>333</v>
      </c>
      <c r="G5" s="1738" t="s">
        <v>359</v>
      </c>
      <c r="H5" s="79" t="s">
        <v>333</v>
      </c>
      <c r="I5" s="138" t="s">
        <v>359</v>
      </c>
      <c r="J5" s="137"/>
      <c r="K5" s="62" t="s">
        <v>333</v>
      </c>
      <c r="L5" s="63" t="s">
        <v>359</v>
      </c>
    </row>
    <row r="6" spans="1:24" ht="18" customHeight="1">
      <c r="A6" s="217"/>
      <c r="B6" s="188" t="s">
        <v>106</v>
      </c>
      <c r="C6" s="218"/>
      <c r="D6" s="987">
        <v>284</v>
      </c>
      <c r="E6" s="927">
        <v>25141</v>
      </c>
      <c r="F6" s="927">
        <v>0</v>
      </c>
      <c r="G6" s="927">
        <v>0</v>
      </c>
      <c r="H6" s="988">
        <v>0</v>
      </c>
      <c r="I6" s="989">
        <v>0</v>
      </c>
      <c r="J6" s="818">
        <v>25425</v>
      </c>
      <c r="K6" s="990">
        <v>284</v>
      </c>
      <c r="L6" s="989">
        <v>25141</v>
      </c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</row>
    <row r="7" spans="1:24" ht="18" customHeight="1">
      <c r="A7" s="219"/>
      <c r="B7" s="191" t="s">
        <v>107</v>
      </c>
      <c r="C7" s="220"/>
      <c r="D7" s="991">
        <v>191250</v>
      </c>
      <c r="E7" s="934">
        <v>115651</v>
      </c>
      <c r="F7" s="934">
        <v>0</v>
      </c>
      <c r="G7" s="934">
        <v>0</v>
      </c>
      <c r="H7" s="992">
        <v>0</v>
      </c>
      <c r="I7" s="993">
        <v>0</v>
      </c>
      <c r="J7" s="827">
        <v>306901</v>
      </c>
      <c r="K7" s="994">
        <v>191250</v>
      </c>
      <c r="L7" s="993">
        <v>115651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</row>
    <row r="8" spans="1:24" ht="18" customHeight="1">
      <c r="A8" s="219"/>
      <c r="B8" s="191" t="s">
        <v>108</v>
      </c>
      <c r="C8" s="220"/>
      <c r="D8" s="991">
        <v>22216</v>
      </c>
      <c r="E8" s="934">
        <v>11206</v>
      </c>
      <c r="F8" s="934">
        <v>0</v>
      </c>
      <c r="G8" s="934">
        <v>0</v>
      </c>
      <c r="H8" s="992">
        <v>0</v>
      </c>
      <c r="I8" s="993">
        <v>0</v>
      </c>
      <c r="J8" s="827">
        <v>33422</v>
      </c>
      <c r="K8" s="994">
        <v>22216</v>
      </c>
      <c r="L8" s="993">
        <v>11206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8" customHeight="1">
      <c r="A9" s="219"/>
      <c r="B9" s="191" t="s">
        <v>109</v>
      </c>
      <c r="C9" s="220"/>
      <c r="D9" s="991">
        <v>0</v>
      </c>
      <c r="E9" s="934">
        <v>277062</v>
      </c>
      <c r="F9" s="934">
        <v>0</v>
      </c>
      <c r="G9" s="934">
        <v>0</v>
      </c>
      <c r="H9" s="992">
        <v>0</v>
      </c>
      <c r="I9" s="993">
        <v>0</v>
      </c>
      <c r="J9" s="827">
        <v>277062</v>
      </c>
      <c r="K9" s="994">
        <v>0</v>
      </c>
      <c r="L9" s="993">
        <v>277062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spans="1:24" ht="18" customHeight="1">
      <c r="A10" s="221"/>
      <c r="B10" s="194" t="s">
        <v>110</v>
      </c>
      <c r="C10" s="222"/>
      <c r="D10" s="995">
        <v>2790</v>
      </c>
      <c r="E10" s="941">
        <v>139116</v>
      </c>
      <c r="F10" s="941">
        <v>0</v>
      </c>
      <c r="G10" s="941">
        <v>0</v>
      </c>
      <c r="H10" s="996">
        <v>0</v>
      </c>
      <c r="I10" s="997">
        <v>0</v>
      </c>
      <c r="J10" s="836">
        <v>141906</v>
      </c>
      <c r="K10" s="998">
        <v>2790</v>
      </c>
      <c r="L10" s="997">
        <v>139116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4" ht="18" customHeight="1">
      <c r="A11" s="223"/>
      <c r="B11" s="199" t="s">
        <v>111</v>
      </c>
      <c r="C11" s="224"/>
      <c r="D11" s="999">
        <v>0</v>
      </c>
      <c r="E11" s="948">
        <v>6182</v>
      </c>
      <c r="F11" s="948">
        <v>0</v>
      </c>
      <c r="G11" s="948">
        <v>0</v>
      </c>
      <c r="H11" s="1000">
        <v>0</v>
      </c>
      <c r="I11" s="1001">
        <v>0</v>
      </c>
      <c r="J11" s="845">
        <v>6182</v>
      </c>
      <c r="K11" s="1002">
        <v>0</v>
      </c>
      <c r="L11" s="1001">
        <v>6182</v>
      </c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8" customHeight="1">
      <c r="A12" s="219"/>
      <c r="B12" s="191" t="s">
        <v>112</v>
      </c>
      <c r="C12" s="220"/>
      <c r="D12" s="991">
        <v>73173</v>
      </c>
      <c r="E12" s="934">
        <v>106057</v>
      </c>
      <c r="F12" s="934">
        <v>0</v>
      </c>
      <c r="G12" s="934">
        <v>0</v>
      </c>
      <c r="H12" s="992">
        <v>0</v>
      </c>
      <c r="I12" s="993">
        <v>0</v>
      </c>
      <c r="J12" s="827">
        <v>179230</v>
      </c>
      <c r="K12" s="994">
        <v>73173</v>
      </c>
      <c r="L12" s="993">
        <v>106057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8" customHeight="1">
      <c r="A13" s="219"/>
      <c r="B13" s="191" t="s">
        <v>113</v>
      </c>
      <c r="C13" s="220"/>
      <c r="D13" s="991">
        <v>94539</v>
      </c>
      <c r="E13" s="934">
        <v>48411</v>
      </c>
      <c r="F13" s="934">
        <v>892</v>
      </c>
      <c r="G13" s="934">
        <v>3672</v>
      </c>
      <c r="H13" s="992">
        <v>0</v>
      </c>
      <c r="I13" s="993">
        <v>0</v>
      </c>
      <c r="J13" s="827">
        <v>147514</v>
      </c>
      <c r="K13" s="994">
        <v>95431</v>
      </c>
      <c r="L13" s="993">
        <v>52083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spans="1:24" ht="18" customHeight="1">
      <c r="A14" s="219"/>
      <c r="B14" s="191" t="s">
        <v>36</v>
      </c>
      <c r="C14" s="220"/>
      <c r="D14" s="991">
        <v>9279</v>
      </c>
      <c r="E14" s="934">
        <v>305622</v>
      </c>
      <c r="F14" s="934">
        <v>0</v>
      </c>
      <c r="G14" s="934">
        <v>0</v>
      </c>
      <c r="H14" s="992">
        <v>0</v>
      </c>
      <c r="I14" s="993">
        <v>0</v>
      </c>
      <c r="J14" s="827">
        <v>314901</v>
      </c>
      <c r="K14" s="994">
        <v>9279</v>
      </c>
      <c r="L14" s="993">
        <v>305622</v>
      </c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spans="1:24" ht="18" customHeight="1">
      <c r="A15" s="221"/>
      <c r="B15" s="194" t="s">
        <v>37</v>
      </c>
      <c r="C15" s="222"/>
      <c r="D15" s="995">
        <v>0</v>
      </c>
      <c r="E15" s="941">
        <v>0</v>
      </c>
      <c r="F15" s="941">
        <v>0</v>
      </c>
      <c r="G15" s="941">
        <v>0</v>
      </c>
      <c r="H15" s="996">
        <v>0</v>
      </c>
      <c r="I15" s="997">
        <v>0</v>
      </c>
      <c r="J15" s="836">
        <v>0</v>
      </c>
      <c r="K15" s="998">
        <v>0</v>
      </c>
      <c r="L15" s="997">
        <v>0</v>
      </c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spans="1:24" ht="18" customHeight="1">
      <c r="A16" s="223"/>
      <c r="B16" s="199" t="s">
        <v>38</v>
      </c>
      <c r="C16" s="224"/>
      <c r="D16" s="999">
        <v>130</v>
      </c>
      <c r="E16" s="948">
        <v>55370</v>
      </c>
      <c r="F16" s="948">
        <v>0</v>
      </c>
      <c r="G16" s="948">
        <v>0</v>
      </c>
      <c r="H16" s="1000">
        <v>0</v>
      </c>
      <c r="I16" s="1001">
        <v>0</v>
      </c>
      <c r="J16" s="845">
        <v>55500</v>
      </c>
      <c r="K16" s="1002">
        <v>130</v>
      </c>
      <c r="L16" s="1001">
        <v>55370</v>
      </c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spans="1:24" ht="18" customHeight="1">
      <c r="A17" s="219"/>
      <c r="B17" s="191" t="s">
        <v>114</v>
      </c>
      <c r="C17" s="220"/>
      <c r="D17" s="991">
        <v>0</v>
      </c>
      <c r="E17" s="934">
        <v>0</v>
      </c>
      <c r="F17" s="934">
        <v>0</v>
      </c>
      <c r="G17" s="934">
        <v>0</v>
      </c>
      <c r="H17" s="992">
        <v>0</v>
      </c>
      <c r="I17" s="993">
        <v>0</v>
      </c>
      <c r="J17" s="827">
        <v>0</v>
      </c>
      <c r="K17" s="994">
        <v>0</v>
      </c>
      <c r="L17" s="993">
        <v>0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18" customHeight="1">
      <c r="A18" s="219"/>
      <c r="B18" s="191" t="s">
        <v>115</v>
      </c>
      <c r="C18" s="220"/>
      <c r="D18" s="991">
        <v>0</v>
      </c>
      <c r="E18" s="934">
        <v>0</v>
      </c>
      <c r="F18" s="934">
        <v>0</v>
      </c>
      <c r="G18" s="934">
        <v>0</v>
      </c>
      <c r="H18" s="992">
        <v>0</v>
      </c>
      <c r="I18" s="993">
        <v>0</v>
      </c>
      <c r="J18" s="827">
        <v>0</v>
      </c>
      <c r="K18" s="994">
        <v>0</v>
      </c>
      <c r="L18" s="993">
        <v>0</v>
      </c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spans="1:24" ht="18" customHeight="1">
      <c r="A19" s="219"/>
      <c r="B19" s="191" t="s">
        <v>116</v>
      </c>
      <c r="C19" s="220"/>
      <c r="D19" s="991">
        <v>0</v>
      </c>
      <c r="E19" s="934">
        <v>0</v>
      </c>
      <c r="F19" s="934">
        <v>0</v>
      </c>
      <c r="G19" s="934">
        <v>0</v>
      </c>
      <c r="H19" s="992">
        <v>0</v>
      </c>
      <c r="I19" s="993">
        <v>0</v>
      </c>
      <c r="J19" s="827">
        <v>0</v>
      </c>
      <c r="K19" s="994">
        <v>0</v>
      </c>
      <c r="L19" s="993">
        <v>0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spans="1:24" ht="18" customHeight="1">
      <c r="A20" s="221"/>
      <c r="B20" s="194" t="s">
        <v>117</v>
      </c>
      <c r="C20" s="222"/>
      <c r="D20" s="995">
        <v>0</v>
      </c>
      <c r="E20" s="941">
        <v>0</v>
      </c>
      <c r="F20" s="941">
        <v>0</v>
      </c>
      <c r="G20" s="941">
        <v>0</v>
      </c>
      <c r="H20" s="996">
        <v>0</v>
      </c>
      <c r="I20" s="997">
        <v>0</v>
      </c>
      <c r="J20" s="836">
        <v>0</v>
      </c>
      <c r="K20" s="998">
        <v>0</v>
      </c>
      <c r="L20" s="997">
        <v>0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spans="1:24" ht="18" customHeight="1">
      <c r="A21" s="223"/>
      <c r="B21" s="199" t="s">
        <v>118</v>
      </c>
      <c r="C21" s="224"/>
      <c r="D21" s="999">
        <v>75370</v>
      </c>
      <c r="E21" s="948">
        <v>0</v>
      </c>
      <c r="F21" s="948">
        <v>0</v>
      </c>
      <c r="G21" s="948">
        <v>0</v>
      </c>
      <c r="H21" s="1000">
        <v>0</v>
      </c>
      <c r="I21" s="1001">
        <v>0</v>
      </c>
      <c r="J21" s="845">
        <v>75370</v>
      </c>
      <c r="K21" s="1002">
        <v>75370</v>
      </c>
      <c r="L21" s="1001">
        <v>0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spans="1:24" ht="18" customHeight="1">
      <c r="A22" s="219"/>
      <c r="B22" s="191" t="s">
        <v>119</v>
      </c>
      <c r="C22" s="220"/>
      <c r="D22" s="991">
        <v>0</v>
      </c>
      <c r="E22" s="934">
        <v>0</v>
      </c>
      <c r="F22" s="934">
        <v>0</v>
      </c>
      <c r="G22" s="934">
        <v>0</v>
      </c>
      <c r="H22" s="992">
        <v>0</v>
      </c>
      <c r="I22" s="993">
        <v>0</v>
      </c>
      <c r="J22" s="827">
        <v>0</v>
      </c>
      <c r="K22" s="994">
        <v>0</v>
      </c>
      <c r="L22" s="993">
        <v>0</v>
      </c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spans="1:24" ht="18" customHeight="1">
      <c r="A23" s="219"/>
      <c r="B23" s="191" t="s">
        <v>120</v>
      </c>
      <c r="C23" s="220"/>
      <c r="D23" s="991">
        <v>4954</v>
      </c>
      <c r="E23" s="934">
        <v>21133</v>
      </c>
      <c r="F23" s="934">
        <v>0</v>
      </c>
      <c r="G23" s="934">
        <v>0</v>
      </c>
      <c r="H23" s="992">
        <v>0</v>
      </c>
      <c r="I23" s="993">
        <v>0</v>
      </c>
      <c r="J23" s="827">
        <v>26087</v>
      </c>
      <c r="K23" s="994">
        <v>4954</v>
      </c>
      <c r="L23" s="993">
        <v>21133</v>
      </c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spans="1:24" ht="18" customHeight="1">
      <c r="A24" s="219"/>
      <c r="B24" s="191" t="s">
        <v>121</v>
      </c>
      <c r="C24" s="220"/>
      <c r="D24" s="991">
        <v>0</v>
      </c>
      <c r="E24" s="934">
        <v>0</v>
      </c>
      <c r="F24" s="934">
        <v>0</v>
      </c>
      <c r="G24" s="934">
        <v>0</v>
      </c>
      <c r="H24" s="992">
        <v>0</v>
      </c>
      <c r="I24" s="993">
        <v>0</v>
      </c>
      <c r="J24" s="827">
        <v>0</v>
      </c>
      <c r="K24" s="994">
        <v>0</v>
      </c>
      <c r="L24" s="993">
        <v>0</v>
      </c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spans="1:24" ht="18" customHeight="1">
      <c r="A25" s="221"/>
      <c r="B25" s="194" t="s">
        <v>122</v>
      </c>
      <c r="C25" s="222"/>
      <c r="D25" s="995">
        <v>0</v>
      </c>
      <c r="E25" s="941">
        <v>0</v>
      </c>
      <c r="F25" s="941">
        <v>0</v>
      </c>
      <c r="G25" s="941">
        <v>0</v>
      </c>
      <c r="H25" s="996">
        <v>0</v>
      </c>
      <c r="I25" s="997">
        <v>0</v>
      </c>
      <c r="J25" s="836">
        <v>0</v>
      </c>
      <c r="K25" s="998">
        <v>0</v>
      </c>
      <c r="L25" s="997">
        <v>0</v>
      </c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1:24" ht="18" customHeight="1">
      <c r="A26" s="223"/>
      <c r="B26" s="197" t="s">
        <v>123</v>
      </c>
      <c r="C26" s="224"/>
      <c r="D26" s="999">
        <v>0</v>
      </c>
      <c r="E26" s="948">
        <v>91992</v>
      </c>
      <c r="F26" s="948">
        <v>0</v>
      </c>
      <c r="G26" s="948">
        <v>0</v>
      </c>
      <c r="H26" s="1000">
        <v>0</v>
      </c>
      <c r="I26" s="1001">
        <v>0</v>
      </c>
      <c r="J26" s="845">
        <v>91992</v>
      </c>
      <c r="K26" s="1002">
        <v>0</v>
      </c>
      <c r="L26" s="1001">
        <v>91992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spans="1:24" ht="18" customHeight="1">
      <c r="A27" s="219"/>
      <c r="B27" s="191" t="s">
        <v>124</v>
      </c>
      <c r="C27" s="220"/>
      <c r="D27" s="991">
        <v>24422</v>
      </c>
      <c r="E27" s="934">
        <v>34243</v>
      </c>
      <c r="F27" s="934">
        <v>0</v>
      </c>
      <c r="G27" s="934">
        <v>0</v>
      </c>
      <c r="H27" s="992">
        <v>0</v>
      </c>
      <c r="I27" s="993">
        <v>0</v>
      </c>
      <c r="J27" s="827">
        <v>58665</v>
      </c>
      <c r="K27" s="994">
        <v>24422</v>
      </c>
      <c r="L27" s="993">
        <v>34243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spans="1:24" ht="18" customHeight="1">
      <c r="A28" s="219"/>
      <c r="B28" s="191" t="s">
        <v>125</v>
      </c>
      <c r="C28" s="220"/>
      <c r="D28" s="991">
        <v>0</v>
      </c>
      <c r="E28" s="934">
        <v>61646</v>
      </c>
      <c r="F28" s="934">
        <v>0</v>
      </c>
      <c r="G28" s="934">
        <v>0</v>
      </c>
      <c r="H28" s="992">
        <v>0</v>
      </c>
      <c r="I28" s="993">
        <v>0</v>
      </c>
      <c r="J28" s="827">
        <v>61646</v>
      </c>
      <c r="K28" s="994">
        <v>0</v>
      </c>
      <c r="L28" s="993">
        <v>61646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24" ht="18" customHeight="1">
      <c r="A29" s="219"/>
      <c r="B29" s="191" t="s">
        <v>126</v>
      </c>
      <c r="C29" s="220"/>
      <c r="D29" s="991">
        <v>0</v>
      </c>
      <c r="E29" s="934">
        <v>0</v>
      </c>
      <c r="F29" s="934">
        <v>0</v>
      </c>
      <c r="G29" s="934">
        <v>0</v>
      </c>
      <c r="H29" s="992">
        <v>0</v>
      </c>
      <c r="I29" s="993">
        <v>0</v>
      </c>
      <c r="J29" s="827">
        <v>0</v>
      </c>
      <c r="K29" s="994">
        <v>0</v>
      </c>
      <c r="L29" s="993">
        <v>0</v>
      </c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spans="1:24" ht="18" customHeight="1">
      <c r="A30" s="221"/>
      <c r="B30" s="194" t="s">
        <v>127</v>
      </c>
      <c r="C30" s="222"/>
      <c r="D30" s="995">
        <v>4817</v>
      </c>
      <c r="E30" s="941">
        <v>0</v>
      </c>
      <c r="F30" s="941">
        <v>0</v>
      </c>
      <c r="G30" s="941">
        <v>0</v>
      </c>
      <c r="H30" s="996">
        <v>0</v>
      </c>
      <c r="I30" s="997">
        <v>0</v>
      </c>
      <c r="J30" s="836">
        <v>4817</v>
      </c>
      <c r="K30" s="998">
        <v>4817</v>
      </c>
      <c r="L30" s="997">
        <v>0</v>
      </c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spans="1:24" ht="18" customHeight="1">
      <c r="A31" s="223"/>
      <c r="B31" s="197" t="s">
        <v>128</v>
      </c>
      <c r="C31" s="224"/>
      <c r="D31" s="999">
        <v>139738</v>
      </c>
      <c r="E31" s="948">
        <v>58971</v>
      </c>
      <c r="F31" s="948">
        <v>0</v>
      </c>
      <c r="G31" s="948">
        <v>0</v>
      </c>
      <c r="H31" s="1000">
        <v>0</v>
      </c>
      <c r="I31" s="1001">
        <v>0</v>
      </c>
      <c r="J31" s="845">
        <v>198709</v>
      </c>
      <c r="K31" s="1002">
        <v>139738</v>
      </c>
      <c r="L31" s="1001">
        <v>58971</v>
      </c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spans="1:24" ht="18" customHeight="1">
      <c r="A32" s="219"/>
      <c r="B32" s="191" t="s">
        <v>129</v>
      </c>
      <c r="C32" s="220"/>
      <c r="D32" s="991">
        <v>19664</v>
      </c>
      <c r="E32" s="934">
        <v>0</v>
      </c>
      <c r="F32" s="934">
        <v>0</v>
      </c>
      <c r="G32" s="934">
        <v>0</v>
      </c>
      <c r="H32" s="992">
        <v>0</v>
      </c>
      <c r="I32" s="993">
        <v>0</v>
      </c>
      <c r="J32" s="827">
        <v>19664</v>
      </c>
      <c r="K32" s="994">
        <v>19664</v>
      </c>
      <c r="L32" s="993">
        <v>0</v>
      </c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  <row r="33" spans="1:24" ht="18" customHeight="1">
      <c r="A33" s="219"/>
      <c r="B33" s="191" t="s">
        <v>130</v>
      </c>
      <c r="C33" s="220"/>
      <c r="D33" s="991">
        <v>22035</v>
      </c>
      <c r="E33" s="934">
        <v>48565</v>
      </c>
      <c r="F33" s="934">
        <v>0</v>
      </c>
      <c r="G33" s="934">
        <v>0</v>
      </c>
      <c r="H33" s="992">
        <v>0</v>
      </c>
      <c r="I33" s="993">
        <v>0</v>
      </c>
      <c r="J33" s="827">
        <v>70600</v>
      </c>
      <c r="K33" s="994">
        <v>22035</v>
      </c>
      <c r="L33" s="993">
        <v>48565</v>
      </c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</row>
    <row r="34" spans="1:24" ht="18" customHeight="1">
      <c r="A34" s="219"/>
      <c r="B34" s="191" t="s">
        <v>131</v>
      </c>
      <c r="C34" s="220"/>
      <c r="D34" s="991">
        <v>0</v>
      </c>
      <c r="E34" s="934">
        <v>0</v>
      </c>
      <c r="F34" s="934">
        <v>0</v>
      </c>
      <c r="G34" s="934">
        <v>0</v>
      </c>
      <c r="H34" s="992">
        <v>0</v>
      </c>
      <c r="I34" s="993">
        <v>0</v>
      </c>
      <c r="J34" s="827">
        <v>0</v>
      </c>
      <c r="K34" s="994">
        <v>0</v>
      </c>
      <c r="L34" s="993">
        <v>0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</row>
    <row r="35" spans="1:24" ht="18" customHeight="1">
      <c r="A35" s="221"/>
      <c r="B35" s="194" t="s">
        <v>132</v>
      </c>
      <c r="C35" s="222"/>
      <c r="D35" s="995">
        <v>0</v>
      </c>
      <c r="E35" s="941">
        <v>0</v>
      </c>
      <c r="F35" s="941">
        <v>0</v>
      </c>
      <c r="G35" s="941">
        <v>0</v>
      </c>
      <c r="H35" s="996">
        <v>0</v>
      </c>
      <c r="I35" s="997">
        <v>0</v>
      </c>
      <c r="J35" s="836">
        <v>0</v>
      </c>
      <c r="K35" s="998">
        <v>0</v>
      </c>
      <c r="L35" s="997">
        <v>0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</row>
    <row r="36" spans="1:24" ht="18" customHeight="1">
      <c r="A36" s="223"/>
      <c r="B36" s="197" t="s">
        <v>133</v>
      </c>
      <c r="C36" s="224"/>
      <c r="D36" s="999">
        <v>0</v>
      </c>
      <c r="E36" s="948">
        <v>0</v>
      </c>
      <c r="F36" s="948">
        <v>0</v>
      </c>
      <c r="G36" s="948">
        <v>0</v>
      </c>
      <c r="H36" s="1000">
        <v>0</v>
      </c>
      <c r="I36" s="1001">
        <v>0</v>
      </c>
      <c r="J36" s="845">
        <v>0</v>
      </c>
      <c r="K36" s="1002">
        <v>0</v>
      </c>
      <c r="L36" s="1001">
        <v>0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18" customHeight="1">
      <c r="A37" s="219"/>
      <c r="B37" s="191" t="s">
        <v>134</v>
      </c>
      <c r="C37" s="220"/>
      <c r="D37" s="991">
        <v>0</v>
      </c>
      <c r="E37" s="934">
        <v>0</v>
      </c>
      <c r="F37" s="934">
        <v>0</v>
      </c>
      <c r="G37" s="934">
        <v>0</v>
      </c>
      <c r="H37" s="992">
        <v>0</v>
      </c>
      <c r="I37" s="993">
        <v>0</v>
      </c>
      <c r="J37" s="827">
        <v>0</v>
      </c>
      <c r="K37" s="994">
        <v>0</v>
      </c>
      <c r="L37" s="993">
        <v>0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spans="1:24" ht="18" customHeight="1">
      <c r="A38" s="219"/>
      <c r="B38" s="191" t="s">
        <v>135</v>
      </c>
      <c r="C38" s="220"/>
      <c r="D38" s="991">
        <v>13312</v>
      </c>
      <c r="E38" s="934">
        <v>550</v>
      </c>
      <c r="F38" s="934">
        <v>0</v>
      </c>
      <c r="G38" s="934">
        <v>0</v>
      </c>
      <c r="H38" s="992">
        <v>0</v>
      </c>
      <c r="I38" s="993">
        <v>0</v>
      </c>
      <c r="J38" s="827">
        <v>13862</v>
      </c>
      <c r="K38" s="994">
        <v>13312</v>
      </c>
      <c r="L38" s="993">
        <v>550</v>
      </c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spans="1:24" ht="18" customHeight="1">
      <c r="A39" s="219"/>
      <c r="B39" s="191" t="s">
        <v>136</v>
      </c>
      <c r="C39" s="220"/>
      <c r="D39" s="991">
        <v>41581</v>
      </c>
      <c r="E39" s="934">
        <v>3379</v>
      </c>
      <c r="F39" s="934">
        <v>0</v>
      </c>
      <c r="G39" s="934">
        <v>0</v>
      </c>
      <c r="H39" s="992">
        <v>0</v>
      </c>
      <c r="I39" s="993">
        <v>0</v>
      </c>
      <c r="J39" s="827">
        <v>44960</v>
      </c>
      <c r="K39" s="994">
        <v>41581</v>
      </c>
      <c r="L39" s="993">
        <v>3379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  <row r="40" spans="1:24" ht="18" customHeight="1">
      <c r="A40" s="221"/>
      <c r="B40" s="194" t="s">
        <v>137</v>
      </c>
      <c r="C40" s="222"/>
      <c r="D40" s="995">
        <v>0</v>
      </c>
      <c r="E40" s="941">
        <v>0</v>
      </c>
      <c r="F40" s="941">
        <v>0</v>
      </c>
      <c r="G40" s="941">
        <v>0</v>
      </c>
      <c r="H40" s="996">
        <v>0</v>
      </c>
      <c r="I40" s="997">
        <v>0</v>
      </c>
      <c r="J40" s="836">
        <v>0</v>
      </c>
      <c r="K40" s="998">
        <v>0</v>
      </c>
      <c r="L40" s="997">
        <v>0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</row>
    <row r="41" spans="1:24" ht="18" customHeight="1">
      <c r="A41" s="223"/>
      <c r="B41" s="197" t="s">
        <v>138</v>
      </c>
      <c r="C41" s="224"/>
      <c r="D41" s="999">
        <v>5651</v>
      </c>
      <c r="E41" s="948">
        <v>0</v>
      </c>
      <c r="F41" s="948">
        <v>0</v>
      </c>
      <c r="G41" s="948">
        <v>0</v>
      </c>
      <c r="H41" s="1000">
        <v>0</v>
      </c>
      <c r="I41" s="1001">
        <v>0</v>
      </c>
      <c r="J41" s="845">
        <v>5651</v>
      </c>
      <c r="K41" s="1002">
        <v>5651</v>
      </c>
      <c r="L41" s="1001">
        <v>0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</row>
    <row r="42" spans="1:24" ht="18" customHeight="1">
      <c r="A42" s="219"/>
      <c r="B42" s="191" t="s">
        <v>139</v>
      </c>
      <c r="C42" s="220"/>
      <c r="D42" s="991">
        <v>0</v>
      </c>
      <c r="E42" s="934">
        <v>0</v>
      </c>
      <c r="F42" s="934">
        <v>0</v>
      </c>
      <c r="G42" s="934">
        <v>0</v>
      </c>
      <c r="H42" s="992">
        <v>0</v>
      </c>
      <c r="I42" s="993">
        <v>0</v>
      </c>
      <c r="J42" s="827">
        <v>0</v>
      </c>
      <c r="K42" s="994">
        <v>0</v>
      </c>
      <c r="L42" s="993">
        <v>0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</row>
    <row r="43" spans="1:24" ht="18" customHeight="1">
      <c r="A43" s="219"/>
      <c r="B43" s="191" t="s">
        <v>39</v>
      </c>
      <c r="C43" s="220"/>
      <c r="D43" s="991">
        <v>0</v>
      </c>
      <c r="E43" s="934">
        <v>0</v>
      </c>
      <c r="F43" s="934">
        <v>0</v>
      </c>
      <c r="G43" s="934">
        <v>0</v>
      </c>
      <c r="H43" s="992">
        <v>0</v>
      </c>
      <c r="I43" s="993">
        <v>0</v>
      </c>
      <c r="J43" s="827">
        <v>0</v>
      </c>
      <c r="K43" s="994">
        <v>0</v>
      </c>
      <c r="L43" s="993">
        <v>0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</row>
    <row r="44" spans="1:24" ht="18" customHeight="1">
      <c r="A44" s="219"/>
      <c r="B44" s="191" t="s">
        <v>140</v>
      </c>
      <c r="C44" s="220"/>
      <c r="D44" s="991">
        <v>0</v>
      </c>
      <c r="E44" s="934">
        <v>0</v>
      </c>
      <c r="F44" s="934">
        <v>0</v>
      </c>
      <c r="G44" s="934">
        <v>0</v>
      </c>
      <c r="H44" s="992">
        <v>0</v>
      </c>
      <c r="I44" s="993">
        <v>0</v>
      </c>
      <c r="J44" s="827">
        <v>0</v>
      </c>
      <c r="K44" s="994">
        <v>0</v>
      </c>
      <c r="L44" s="993">
        <v>0</v>
      </c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</row>
    <row r="45" spans="1:24" ht="18" customHeight="1">
      <c r="A45" s="221"/>
      <c r="B45" s="194" t="s">
        <v>141</v>
      </c>
      <c r="C45" s="222"/>
      <c r="D45" s="995">
        <v>0</v>
      </c>
      <c r="E45" s="941">
        <v>0</v>
      </c>
      <c r="F45" s="941">
        <v>0</v>
      </c>
      <c r="G45" s="941">
        <v>0</v>
      </c>
      <c r="H45" s="996">
        <v>0</v>
      </c>
      <c r="I45" s="997">
        <v>0</v>
      </c>
      <c r="J45" s="836">
        <v>0</v>
      </c>
      <c r="K45" s="998">
        <v>0</v>
      </c>
      <c r="L45" s="997">
        <v>0</v>
      </c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</row>
    <row r="46" spans="1:24" ht="18" customHeight="1" thickBot="1">
      <c r="A46" s="225"/>
      <c r="B46" s="226" t="s">
        <v>142</v>
      </c>
      <c r="C46" s="227"/>
      <c r="D46" s="1003">
        <v>0</v>
      </c>
      <c r="E46" s="955">
        <v>0</v>
      </c>
      <c r="F46" s="955">
        <v>0</v>
      </c>
      <c r="G46" s="955">
        <v>0</v>
      </c>
      <c r="H46" s="1004">
        <v>0</v>
      </c>
      <c r="I46" s="1005">
        <v>0</v>
      </c>
      <c r="J46" s="854">
        <v>0</v>
      </c>
      <c r="K46" s="1006">
        <v>0</v>
      </c>
      <c r="L46" s="1005">
        <v>0</v>
      </c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</row>
    <row r="47" spans="1:24" ht="18" customHeight="1">
      <c r="A47" s="228"/>
      <c r="B47" s="206" t="s">
        <v>342</v>
      </c>
      <c r="C47" s="229"/>
      <c r="D47" s="1007">
        <v>393661</v>
      </c>
      <c r="E47" s="1009">
        <v>1089818</v>
      </c>
      <c r="F47" s="1009">
        <v>892</v>
      </c>
      <c r="G47" s="1009">
        <v>3672</v>
      </c>
      <c r="H47" s="1009">
        <v>0</v>
      </c>
      <c r="I47" s="1010">
        <v>0</v>
      </c>
      <c r="J47" s="1008">
        <v>1488043</v>
      </c>
      <c r="K47" s="1009">
        <v>394553</v>
      </c>
      <c r="L47" s="1010">
        <v>1093490</v>
      </c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</row>
    <row r="48" spans="1:24" ht="18" customHeight="1" thickBot="1">
      <c r="A48" s="230"/>
      <c r="B48" s="209" t="s">
        <v>343</v>
      </c>
      <c r="C48" s="231"/>
      <c r="D48" s="1011">
        <v>351544</v>
      </c>
      <c r="E48" s="1013">
        <v>320479</v>
      </c>
      <c r="F48" s="1013">
        <v>0</v>
      </c>
      <c r="G48" s="1013">
        <v>0</v>
      </c>
      <c r="H48" s="1013">
        <v>0</v>
      </c>
      <c r="I48" s="1014">
        <v>0</v>
      </c>
      <c r="J48" s="1012">
        <v>672023</v>
      </c>
      <c r="K48" s="1013">
        <v>351544</v>
      </c>
      <c r="L48" s="1014">
        <v>320479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24" ht="18" customHeight="1" thickTop="1" thickBot="1">
      <c r="A49" s="232"/>
      <c r="B49" s="212" t="s">
        <v>186</v>
      </c>
      <c r="C49" s="233"/>
      <c r="D49" s="1015">
        <v>745205</v>
      </c>
      <c r="E49" s="1017">
        <v>1410297</v>
      </c>
      <c r="F49" s="1017">
        <v>892</v>
      </c>
      <c r="G49" s="1017">
        <v>3672</v>
      </c>
      <c r="H49" s="1017">
        <v>0</v>
      </c>
      <c r="I49" s="1018">
        <v>0</v>
      </c>
      <c r="J49" s="1016">
        <v>2160066</v>
      </c>
      <c r="K49" s="1017">
        <v>746097</v>
      </c>
      <c r="L49" s="1018">
        <v>1413969</v>
      </c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  <row r="50" spans="1:24" ht="18" customHeight="1" thickTop="1" thickBot="1">
      <c r="A50" s="232"/>
      <c r="B50" s="212" t="s">
        <v>43</v>
      </c>
      <c r="C50" s="233"/>
      <c r="D50" s="1015">
        <v>18492</v>
      </c>
      <c r="E50" s="1017">
        <v>18629</v>
      </c>
      <c r="F50" s="1017">
        <v>0</v>
      </c>
      <c r="G50" s="1017">
        <v>0</v>
      </c>
      <c r="H50" s="1017">
        <v>0</v>
      </c>
      <c r="I50" s="1018">
        <v>0</v>
      </c>
      <c r="J50" s="1016">
        <v>37121</v>
      </c>
      <c r="K50" s="1017">
        <v>18492</v>
      </c>
      <c r="L50" s="1018">
        <v>18629</v>
      </c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</row>
    <row r="51" spans="1:24" ht="15" customHeight="1" thickTop="1" thickBot="1">
      <c r="A51" s="234"/>
      <c r="B51" s="203" t="s">
        <v>344</v>
      </c>
      <c r="C51" s="235"/>
      <c r="D51" s="1019">
        <v>763697</v>
      </c>
      <c r="E51" s="1021">
        <v>1428926</v>
      </c>
      <c r="F51" s="1021">
        <v>892</v>
      </c>
      <c r="G51" s="1021">
        <v>3672</v>
      </c>
      <c r="H51" s="1021">
        <v>0</v>
      </c>
      <c r="I51" s="1022">
        <v>0</v>
      </c>
      <c r="J51" s="1020">
        <v>2197187</v>
      </c>
      <c r="K51" s="1021">
        <v>764589</v>
      </c>
      <c r="L51" s="1022">
        <v>1432598</v>
      </c>
      <c r="M51" s="2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</row>
  </sheetData>
  <mergeCells count="7">
    <mergeCell ref="J1:L1"/>
    <mergeCell ref="A2:C5"/>
    <mergeCell ref="H3:I4"/>
    <mergeCell ref="J3:L4"/>
    <mergeCell ref="D3:E4"/>
    <mergeCell ref="F3:G4"/>
    <mergeCell ref="D2:L2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X53"/>
  <sheetViews>
    <sheetView view="pageBreakPreview" zoomScale="85" zoomScaleNormal="75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29"/>
    </sheetView>
  </sheetViews>
  <sheetFormatPr defaultColWidth="9" defaultRowHeight="13"/>
  <cols>
    <col min="1" max="1" width="1.6328125" style="214" customWidth="1"/>
    <col min="2" max="2" width="10.6328125" style="214" customWidth="1"/>
    <col min="3" max="3" width="1.6328125" style="214" customWidth="1"/>
    <col min="4" max="4" width="12.7265625" style="301" bestFit="1" customWidth="1"/>
    <col min="5" max="5" width="8.26953125" style="301" customWidth="1"/>
    <col min="6" max="6" width="11.6328125" style="301" bestFit="1" customWidth="1"/>
    <col min="7" max="7" width="8" style="301" customWidth="1"/>
    <col min="8" max="8" width="11.6328125" style="301" bestFit="1" customWidth="1"/>
    <col min="9" max="9" width="8" style="112" customWidth="1"/>
    <col min="10" max="10" width="11.6328125" style="301" bestFit="1" customWidth="1"/>
    <col min="11" max="11" width="8" style="112" customWidth="1"/>
    <col min="12" max="12" width="12.7265625" style="301" bestFit="1" customWidth="1"/>
    <col min="13" max="13" width="7.6328125" style="112" customWidth="1"/>
    <col min="14" max="14" width="11.6328125" style="301" bestFit="1" customWidth="1"/>
    <col min="15" max="15" width="8.26953125" style="112" customWidth="1"/>
    <col min="16" max="16" width="10.6328125" style="112" customWidth="1"/>
    <col min="17" max="17" width="10.6328125" style="112" bestFit="1" customWidth="1"/>
    <col min="18" max="19" width="12.453125" style="112" bestFit="1" customWidth="1"/>
    <col min="20" max="20" width="15.26953125" style="112" bestFit="1" customWidth="1"/>
    <col min="21" max="21" width="10.6328125" style="112" bestFit="1" customWidth="1"/>
    <col min="22" max="22" width="1.6328125" style="214" customWidth="1"/>
    <col min="23" max="23" width="10.6328125" style="214" customWidth="1"/>
    <col min="24" max="24" width="1.6328125" style="214" customWidth="1"/>
    <col min="25" max="16384" width="9" style="112"/>
  </cols>
  <sheetData>
    <row r="1" spans="1:24" ht="20.25" customHeight="1" thickBot="1">
      <c r="A1" s="183"/>
      <c r="B1" s="183"/>
      <c r="C1" s="183"/>
      <c r="D1" s="112"/>
      <c r="E1" s="130" t="s">
        <v>361</v>
      </c>
      <c r="F1" s="130"/>
      <c r="G1" s="130"/>
      <c r="H1" s="131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130"/>
      <c r="T1" s="130"/>
      <c r="V1" s="183"/>
      <c r="W1" s="186"/>
      <c r="X1" s="186" t="s">
        <v>242</v>
      </c>
    </row>
    <row r="2" spans="1:24" ht="15" customHeight="1">
      <c r="A2" s="2154" t="s">
        <v>346</v>
      </c>
      <c r="B2" s="2155"/>
      <c r="C2" s="2156"/>
      <c r="D2" s="2228" t="s">
        <v>362</v>
      </c>
      <c r="E2" s="2155"/>
      <c r="F2" s="2233" t="s">
        <v>363</v>
      </c>
      <c r="G2" s="2156"/>
      <c r="H2" s="2228" t="s">
        <v>364</v>
      </c>
      <c r="I2" s="2156"/>
      <c r="J2" s="2155" t="s">
        <v>365</v>
      </c>
      <c r="K2" s="2155"/>
      <c r="L2" s="2219" t="s">
        <v>366</v>
      </c>
      <c r="M2" s="2216"/>
      <c r="N2" s="2215" t="s">
        <v>367</v>
      </c>
      <c r="O2" s="2238"/>
      <c r="P2" s="2240" t="s">
        <v>368</v>
      </c>
      <c r="Q2" s="2215"/>
      <c r="R2" s="2215"/>
      <c r="S2" s="2215"/>
      <c r="T2" s="2215"/>
      <c r="U2" s="2216"/>
      <c r="V2" s="2154" t="s">
        <v>346</v>
      </c>
      <c r="W2" s="2155"/>
      <c r="X2" s="2156"/>
    </row>
    <row r="3" spans="1:24" ht="15" customHeight="1">
      <c r="A3" s="2157"/>
      <c r="B3" s="2158"/>
      <c r="C3" s="2159"/>
      <c r="D3" s="2231"/>
      <c r="E3" s="2232"/>
      <c r="F3" s="2234"/>
      <c r="G3" s="2235"/>
      <c r="H3" s="2231"/>
      <c r="I3" s="2235"/>
      <c r="J3" s="2232"/>
      <c r="K3" s="2232"/>
      <c r="L3" s="2223"/>
      <c r="M3" s="2218"/>
      <c r="N3" s="2217"/>
      <c r="O3" s="2239"/>
      <c r="P3" s="2241"/>
      <c r="Q3" s="2217"/>
      <c r="R3" s="2217"/>
      <c r="S3" s="2217"/>
      <c r="T3" s="2217"/>
      <c r="U3" s="2218"/>
      <c r="V3" s="2157"/>
      <c r="W3" s="2158"/>
      <c r="X3" s="2159"/>
    </row>
    <row r="4" spans="1:24" ht="15" customHeight="1">
      <c r="A4" s="2157"/>
      <c r="B4" s="2158"/>
      <c r="C4" s="2159"/>
      <c r="D4" s="2187" t="s">
        <v>369</v>
      </c>
      <c r="E4" s="2236" t="s">
        <v>370</v>
      </c>
      <c r="F4" s="2236" t="s">
        <v>369</v>
      </c>
      <c r="G4" s="2229" t="s">
        <v>370</v>
      </c>
      <c r="H4" s="2187" t="s">
        <v>369</v>
      </c>
      <c r="I4" s="2229" t="s">
        <v>370</v>
      </c>
      <c r="J4" s="2188" t="s">
        <v>369</v>
      </c>
      <c r="K4" s="2236" t="s">
        <v>370</v>
      </c>
      <c r="L4" s="2187" t="s">
        <v>369</v>
      </c>
      <c r="M4" s="2229" t="s">
        <v>370</v>
      </c>
      <c r="N4" s="2188" t="s">
        <v>369</v>
      </c>
      <c r="O4" s="2246" t="s">
        <v>370</v>
      </c>
      <c r="P4" s="2248" t="s">
        <v>371</v>
      </c>
      <c r="Q4" s="2242" t="s">
        <v>372</v>
      </c>
      <c r="R4" s="20" t="s">
        <v>373</v>
      </c>
      <c r="S4" s="20" t="s">
        <v>374</v>
      </c>
      <c r="T4" s="20" t="s">
        <v>375</v>
      </c>
      <c r="U4" s="2244" t="s">
        <v>376</v>
      </c>
      <c r="V4" s="2157"/>
      <c r="W4" s="2158"/>
      <c r="X4" s="2159"/>
    </row>
    <row r="5" spans="1:24" ht="18" customHeight="1" thickBot="1">
      <c r="A5" s="2160"/>
      <c r="B5" s="2161"/>
      <c r="C5" s="2162"/>
      <c r="D5" s="2190"/>
      <c r="E5" s="2237"/>
      <c r="F5" s="2237"/>
      <c r="G5" s="2230"/>
      <c r="H5" s="2190"/>
      <c r="I5" s="2230"/>
      <c r="J5" s="2191"/>
      <c r="K5" s="2237"/>
      <c r="L5" s="2190"/>
      <c r="M5" s="2230"/>
      <c r="N5" s="2191"/>
      <c r="O5" s="2247"/>
      <c r="P5" s="2249"/>
      <c r="Q5" s="2243"/>
      <c r="R5" s="21" t="s">
        <v>377</v>
      </c>
      <c r="S5" s="21" t="s">
        <v>377</v>
      </c>
      <c r="T5" s="22" t="s">
        <v>378</v>
      </c>
      <c r="U5" s="2245"/>
      <c r="V5" s="2160"/>
      <c r="W5" s="2161"/>
      <c r="X5" s="2162"/>
    </row>
    <row r="6" spans="1:24" ht="18" customHeight="1">
      <c r="A6" s="217"/>
      <c r="B6" s="188" t="s">
        <v>106</v>
      </c>
      <c r="C6" s="218"/>
      <c r="D6" s="1023">
        <v>20061554</v>
      </c>
      <c r="E6" s="1024">
        <v>20.014539047196571</v>
      </c>
      <c r="F6" s="1025">
        <v>11946516</v>
      </c>
      <c r="G6" s="1026">
        <v>11.918518922310735</v>
      </c>
      <c r="H6" s="1023">
        <v>21430775</v>
      </c>
      <c r="I6" s="1026">
        <v>21.380551229938824</v>
      </c>
      <c r="J6" s="1027">
        <v>10006782</v>
      </c>
      <c r="K6" s="1024">
        <v>9.9833307567192353</v>
      </c>
      <c r="L6" s="1028">
        <v>51499111</v>
      </c>
      <c r="M6" s="1026">
        <v>51.378421033854629</v>
      </c>
      <c r="N6" s="1027">
        <v>1577378</v>
      </c>
      <c r="O6" s="1029">
        <v>1.5736813595391881</v>
      </c>
      <c r="P6" s="821">
        <v>621961</v>
      </c>
      <c r="Q6" s="821">
        <v>955410</v>
      </c>
      <c r="R6" s="821">
        <v>0</v>
      </c>
      <c r="S6" s="821">
        <v>0</v>
      </c>
      <c r="T6" s="821">
        <v>0</v>
      </c>
      <c r="U6" s="1030">
        <v>7</v>
      </c>
      <c r="V6" s="217"/>
      <c r="W6" s="188" t="s">
        <v>106</v>
      </c>
      <c r="X6" s="218"/>
    </row>
    <row r="7" spans="1:24" ht="18" customHeight="1">
      <c r="A7" s="219"/>
      <c r="B7" s="191" t="s">
        <v>107</v>
      </c>
      <c r="C7" s="220"/>
      <c r="D7" s="1031">
        <v>6585163</v>
      </c>
      <c r="E7" s="1032">
        <v>21.39623256274578</v>
      </c>
      <c r="F7" s="1033">
        <v>3544760</v>
      </c>
      <c r="G7" s="1034">
        <v>11.517483977104096</v>
      </c>
      <c r="H7" s="1031">
        <v>6545501</v>
      </c>
      <c r="I7" s="1034">
        <v>21.267364473086708</v>
      </c>
      <c r="J7" s="1035">
        <v>2743893</v>
      </c>
      <c r="K7" s="1032">
        <v>8.9153408587289658</v>
      </c>
      <c r="L7" s="1036">
        <v>15874557</v>
      </c>
      <c r="M7" s="1034">
        <v>51.578937894561456</v>
      </c>
      <c r="N7" s="1035">
        <v>940978</v>
      </c>
      <c r="O7" s="1037">
        <v>3.0573858421465649</v>
      </c>
      <c r="P7" s="830">
        <v>695296</v>
      </c>
      <c r="Q7" s="830">
        <v>245269</v>
      </c>
      <c r="R7" s="830">
        <v>0</v>
      </c>
      <c r="S7" s="830">
        <v>0</v>
      </c>
      <c r="T7" s="830">
        <v>0</v>
      </c>
      <c r="U7" s="1038">
        <v>413</v>
      </c>
      <c r="V7" s="219"/>
      <c r="W7" s="191" t="s">
        <v>107</v>
      </c>
      <c r="X7" s="220"/>
    </row>
    <row r="8" spans="1:24" ht="18" customHeight="1">
      <c r="A8" s="219"/>
      <c r="B8" s="191" t="s">
        <v>108</v>
      </c>
      <c r="C8" s="220"/>
      <c r="D8" s="1031">
        <v>4846612</v>
      </c>
      <c r="E8" s="1032">
        <v>24.438667396540577</v>
      </c>
      <c r="F8" s="1033">
        <v>2894695</v>
      </c>
      <c r="G8" s="1034">
        <v>14.596276392545768</v>
      </c>
      <c r="H8" s="1031">
        <v>2470387</v>
      </c>
      <c r="I8" s="1034">
        <v>12.456736011411206</v>
      </c>
      <c r="J8" s="1035">
        <v>2205644</v>
      </c>
      <c r="K8" s="1032">
        <v>11.121789842301249</v>
      </c>
      <c r="L8" s="1036">
        <v>9522643</v>
      </c>
      <c r="M8" s="1034">
        <v>48.01719325025303</v>
      </c>
      <c r="N8" s="1035">
        <v>787851</v>
      </c>
      <c r="O8" s="1037">
        <v>3.972677933994281</v>
      </c>
      <c r="P8" s="830">
        <v>647070</v>
      </c>
      <c r="Q8" s="830">
        <v>119117</v>
      </c>
      <c r="R8" s="830">
        <v>0</v>
      </c>
      <c r="S8" s="830">
        <v>18309</v>
      </c>
      <c r="T8" s="830">
        <v>3355</v>
      </c>
      <c r="U8" s="1038">
        <v>0</v>
      </c>
      <c r="V8" s="219"/>
      <c r="W8" s="191" t="s">
        <v>108</v>
      </c>
      <c r="X8" s="220"/>
    </row>
    <row r="9" spans="1:24" ht="18" customHeight="1">
      <c r="A9" s="219"/>
      <c r="B9" s="191" t="s">
        <v>109</v>
      </c>
      <c r="C9" s="220"/>
      <c r="D9" s="1031">
        <v>7241121</v>
      </c>
      <c r="E9" s="1032">
        <v>20.811200187524719</v>
      </c>
      <c r="F9" s="1033">
        <v>4246211</v>
      </c>
      <c r="G9" s="1034">
        <v>12.203738503951188</v>
      </c>
      <c r="H9" s="1031">
        <v>7935969</v>
      </c>
      <c r="I9" s="1034">
        <v>22.808214300104964</v>
      </c>
      <c r="J9" s="1035">
        <v>3146535</v>
      </c>
      <c r="K9" s="1032">
        <v>9.0432365074486523</v>
      </c>
      <c r="L9" s="1036">
        <v>18323625</v>
      </c>
      <c r="M9" s="1034">
        <v>52.662650995078337</v>
      </c>
      <c r="N9" s="1035">
        <v>1127355</v>
      </c>
      <c r="O9" s="1037">
        <v>3.2400522774591018</v>
      </c>
      <c r="P9" s="830">
        <v>137809</v>
      </c>
      <c r="Q9" s="830">
        <v>989546</v>
      </c>
      <c r="R9" s="830">
        <v>0</v>
      </c>
      <c r="S9" s="830">
        <v>0</v>
      </c>
      <c r="T9" s="830">
        <v>0</v>
      </c>
      <c r="U9" s="1038">
        <v>0</v>
      </c>
      <c r="V9" s="219"/>
      <c r="W9" s="191" t="s">
        <v>109</v>
      </c>
      <c r="X9" s="220"/>
    </row>
    <row r="10" spans="1:24" ht="18" customHeight="1">
      <c r="A10" s="221"/>
      <c r="B10" s="194" t="s">
        <v>110</v>
      </c>
      <c r="C10" s="222"/>
      <c r="D10" s="1039">
        <v>5945238</v>
      </c>
      <c r="E10" s="1040">
        <v>20.243392448369413</v>
      </c>
      <c r="F10" s="1041">
        <v>3638638</v>
      </c>
      <c r="G10" s="1042">
        <v>12.389474906059267</v>
      </c>
      <c r="H10" s="1039">
        <v>4307901</v>
      </c>
      <c r="I10" s="1042">
        <v>14.668299329938186</v>
      </c>
      <c r="J10" s="1043">
        <v>2320107</v>
      </c>
      <c r="K10" s="1040">
        <v>7.8999085525607233</v>
      </c>
      <c r="L10" s="1044">
        <v>12573246</v>
      </c>
      <c r="M10" s="1042">
        <v>42.811600330868323</v>
      </c>
      <c r="N10" s="1043">
        <v>561610</v>
      </c>
      <c r="O10" s="1045">
        <v>1.9122685471849479</v>
      </c>
      <c r="P10" s="839">
        <v>103112</v>
      </c>
      <c r="Q10" s="839">
        <v>457198</v>
      </c>
      <c r="R10" s="839">
        <v>0</v>
      </c>
      <c r="S10" s="839">
        <v>1300</v>
      </c>
      <c r="T10" s="839">
        <v>0</v>
      </c>
      <c r="U10" s="1046">
        <v>0</v>
      </c>
      <c r="V10" s="221"/>
      <c r="W10" s="194" t="s">
        <v>110</v>
      </c>
      <c r="X10" s="222"/>
    </row>
    <row r="11" spans="1:24" ht="18" customHeight="1">
      <c r="A11" s="223"/>
      <c r="B11" s="199" t="s">
        <v>111</v>
      </c>
      <c r="C11" s="244"/>
      <c r="D11" s="1047">
        <v>3912526</v>
      </c>
      <c r="E11" s="1048">
        <v>20.502281331980743</v>
      </c>
      <c r="F11" s="1049">
        <v>2367493</v>
      </c>
      <c r="G11" s="1050">
        <v>12.406053669035064</v>
      </c>
      <c r="H11" s="1047">
        <v>4350011</v>
      </c>
      <c r="I11" s="1050">
        <v>22.794774863914228</v>
      </c>
      <c r="J11" s="1051">
        <v>1831184</v>
      </c>
      <c r="K11" s="1048">
        <v>9.5957060831344823</v>
      </c>
      <c r="L11" s="1052">
        <v>10093721</v>
      </c>
      <c r="M11" s="1050">
        <v>52.892762279029455</v>
      </c>
      <c r="N11" s="1051">
        <v>209211</v>
      </c>
      <c r="O11" s="1053">
        <v>1.0963001344259495</v>
      </c>
      <c r="P11" s="848">
        <v>38966</v>
      </c>
      <c r="Q11" s="848">
        <v>129628</v>
      </c>
      <c r="R11" s="848">
        <v>0</v>
      </c>
      <c r="S11" s="848">
        <v>40617</v>
      </c>
      <c r="T11" s="848">
        <v>0</v>
      </c>
      <c r="U11" s="1054">
        <v>0</v>
      </c>
      <c r="V11" s="243"/>
      <c r="W11" s="197" t="s">
        <v>111</v>
      </c>
      <c r="X11" s="224"/>
    </row>
    <row r="12" spans="1:24" ht="18" customHeight="1">
      <c r="A12" s="219"/>
      <c r="B12" s="191" t="s">
        <v>112</v>
      </c>
      <c r="C12" s="220"/>
      <c r="D12" s="1031">
        <v>9434963</v>
      </c>
      <c r="E12" s="1055">
        <v>20.148394414386168</v>
      </c>
      <c r="F12" s="1033">
        <v>5263166</v>
      </c>
      <c r="G12" s="1056">
        <v>11.239508245701355</v>
      </c>
      <c r="H12" s="1031">
        <v>11345414</v>
      </c>
      <c r="I12" s="1056">
        <v>24.228168787360229</v>
      </c>
      <c r="J12" s="1035">
        <v>3595091</v>
      </c>
      <c r="K12" s="1055">
        <v>7.6773286152378111</v>
      </c>
      <c r="L12" s="1036">
        <v>24375468</v>
      </c>
      <c r="M12" s="1056">
        <v>52.053891816984205</v>
      </c>
      <c r="N12" s="1035">
        <v>2374938</v>
      </c>
      <c r="O12" s="1057">
        <v>5.07168788406626</v>
      </c>
      <c r="P12" s="830">
        <v>144132</v>
      </c>
      <c r="Q12" s="830">
        <v>2230806</v>
      </c>
      <c r="R12" s="830">
        <v>0</v>
      </c>
      <c r="S12" s="830">
        <v>0</v>
      </c>
      <c r="T12" s="830">
        <v>0</v>
      </c>
      <c r="U12" s="1038">
        <v>0</v>
      </c>
      <c r="V12" s="219"/>
      <c r="W12" s="191" t="s">
        <v>112</v>
      </c>
      <c r="X12" s="220"/>
    </row>
    <row r="13" spans="1:24" ht="18" customHeight="1">
      <c r="A13" s="219"/>
      <c r="B13" s="191" t="s">
        <v>113</v>
      </c>
      <c r="C13" s="220"/>
      <c r="D13" s="1031">
        <v>3667981</v>
      </c>
      <c r="E13" s="1055">
        <v>21.17585122975294</v>
      </c>
      <c r="F13" s="1033">
        <v>2163731</v>
      </c>
      <c r="G13" s="1056">
        <v>12.491571182403769</v>
      </c>
      <c r="H13" s="1031">
        <v>4181549</v>
      </c>
      <c r="I13" s="1056">
        <v>24.140762870342616</v>
      </c>
      <c r="J13" s="1035">
        <v>2116950</v>
      </c>
      <c r="K13" s="1055">
        <v>12.221496856397426</v>
      </c>
      <c r="L13" s="1036">
        <v>9966480</v>
      </c>
      <c r="M13" s="1056">
        <v>57.538110956492986</v>
      </c>
      <c r="N13" s="1035">
        <v>362105</v>
      </c>
      <c r="O13" s="1057">
        <v>2.0904910929336027</v>
      </c>
      <c r="P13" s="830">
        <v>137514</v>
      </c>
      <c r="Q13" s="830">
        <v>224591</v>
      </c>
      <c r="R13" s="830">
        <v>0</v>
      </c>
      <c r="S13" s="830">
        <v>0</v>
      </c>
      <c r="T13" s="830">
        <v>0</v>
      </c>
      <c r="U13" s="1038">
        <v>0</v>
      </c>
      <c r="V13" s="219"/>
      <c r="W13" s="191" t="s">
        <v>113</v>
      </c>
      <c r="X13" s="220"/>
    </row>
    <row r="14" spans="1:24" ht="18" customHeight="1">
      <c r="A14" s="219"/>
      <c r="B14" s="191" t="s">
        <v>36</v>
      </c>
      <c r="C14" s="220"/>
      <c r="D14" s="1031">
        <v>8394557</v>
      </c>
      <c r="E14" s="1055">
        <v>18.745801093003752</v>
      </c>
      <c r="F14" s="1033">
        <v>4469324</v>
      </c>
      <c r="G14" s="1056">
        <v>9.9804026256761276</v>
      </c>
      <c r="H14" s="1031">
        <v>10069938</v>
      </c>
      <c r="I14" s="1056">
        <v>22.487077610751829</v>
      </c>
      <c r="J14" s="1035">
        <v>4648830</v>
      </c>
      <c r="K14" s="1055">
        <v>10.381255674979471</v>
      </c>
      <c r="L14" s="1036">
        <v>23113325</v>
      </c>
      <c r="M14" s="1056">
        <v>51.614134378735052</v>
      </c>
      <c r="N14" s="1035">
        <v>1077109</v>
      </c>
      <c r="O14" s="1057">
        <v>2.4052813113883413</v>
      </c>
      <c r="P14" s="830">
        <v>215643</v>
      </c>
      <c r="Q14" s="830">
        <v>854757</v>
      </c>
      <c r="R14" s="830">
        <v>0</v>
      </c>
      <c r="S14" s="830">
        <v>6709</v>
      </c>
      <c r="T14" s="830">
        <v>0</v>
      </c>
      <c r="U14" s="1038">
        <v>0</v>
      </c>
      <c r="V14" s="219"/>
      <c r="W14" s="191" t="s">
        <v>36</v>
      </c>
      <c r="X14" s="220"/>
    </row>
    <row r="15" spans="1:24" ht="18" customHeight="1">
      <c r="A15" s="221"/>
      <c r="B15" s="194" t="s">
        <v>37</v>
      </c>
      <c r="C15" s="222"/>
      <c r="D15" s="1039">
        <v>6405385</v>
      </c>
      <c r="E15" s="1058">
        <v>25.020564065942196</v>
      </c>
      <c r="F15" s="1041">
        <v>3486516</v>
      </c>
      <c r="G15" s="1059">
        <v>13.618946705769055</v>
      </c>
      <c r="H15" s="1039">
        <v>2787199</v>
      </c>
      <c r="I15" s="1059">
        <v>10.887291106472135</v>
      </c>
      <c r="J15" s="1043">
        <v>4144968</v>
      </c>
      <c r="K15" s="1058">
        <v>16.190976404272387</v>
      </c>
      <c r="L15" s="1044">
        <v>13337552</v>
      </c>
      <c r="M15" s="1059">
        <v>52.09883157668672</v>
      </c>
      <c r="N15" s="1043">
        <v>964104</v>
      </c>
      <c r="O15" s="1060">
        <v>3.7659603440278975</v>
      </c>
      <c r="P15" s="839">
        <v>569248</v>
      </c>
      <c r="Q15" s="839">
        <v>309378</v>
      </c>
      <c r="R15" s="839">
        <v>9079</v>
      </c>
      <c r="S15" s="839">
        <v>76399</v>
      </c>
      <c r="T15" s="839">
        <v>0</v>
      </c>
      <c r="U15" s="1046">
        <v>0</v>
      </c>
      <c r="V15" s="221"/>
      <c r="W15" s="194" t="s">
        <v>37</v>
      </c>
      <c r="X15" s="222"/>
    </row>
    <row r="16" spans="1:24" ht="18" customHeight="1">
      <c r="A16" s="223"/>
      <c r="B16" s="197" t="s">
        <v>38</v>
      </c>
      <c r="C16" s="224"/>
      <c r="D16" s="1047">
        <v>2627320</v>
      </c>
      <c r="E16" s="1048">
        <v>13.254919375055465</v>
      </c>
      <c r="F16" s="1049">
        <v>1605495</v>
      </c>
      <c r="G16" s="1050">
        <v>8.0997772566930077</v>
      </c>
      <c r="H16" s="1047">
        <v>3102854</v>
      </c>
      <c r="I16" s="1050">
        <v>15.654004690166538</v>
      </c>
      <c r="J16" s="1051">
        <v>2004996</v>
      </c>
      <c r="K16" s="1048">
        <v>10.115273482982166</v>
      </c>
      <c r="L16" s="1052">
        <v>7735170</v>
      </c>
      <c r="M16" s="1050">
        <v>39.024197548204171</v>
      </c>
      <c r="N16" s="1051">
        <v>782120</v>
      </c>
      <c r="O16" s="1053">
        <v>3.945822184438279</v>
      </c>
      <c r="P16" s="848">
        <v>348641</v>
      </c>
      <c r="Q16" s="848">
        <v>418344</v>
      </c>
      <c r="R16" s="848">
        <v>0</v>
      </c>
      <c r="S16" s="848">
        <v>15135</v>
      </c>
      <c r="T16" s="848">
        <v>0</v>
      </c>
      <c r="U16" s="1054">
        <v>0</v>
      </c>
      <c r="V16" s="223"/>
      <c r="W16" s="199" t="s">
        <v>38</v>
      </c>
      <c r="X16" s="244"/>
    </row>
    <row r="17" spans="1:24" ht="18" customHeight="1">
      <c r="A17" s="219"/>
      <c r="B17" s="191" t="s">
        <v>114</v>
      </c>
      <c r="C17" s="220"/>
      <c r="D17" s="1031">
        <v>1116023</v>
      </c>
      <c r="E17" s="1055">
        <v>25.77306636127598</v>
      </c>
      <c r="F17" s="1033">
        <v>578986</v>
      </c>
      <c r="G17" s="1056">
        <v>13.370911352409165</v>
      </c>
      <c r="H17" s="1031">
        <v>81340</v>
      </c>
      <c r="I17" s="1056">
        <v>1.8784390804008413</v>
      </c>
      <c r="J17" s="1035">
        <v>667874</v>
      </c>
      <c r="K17" s="1055">
        <v>15.423661450499527</v>
      </c>
      <c r="L17" s="1036">
        <v>1865237</v>
      </c>
      <c r="M17" s="1056">
        <v>43.075166892176348</v>
      </c>
      <c r="N17" s="1035">
        <v>33245</v>
      </c>
      <c r="O17" s="1057">
        <v>0.76774904386434684</v>
      </c>
      <c r="P17" s="830">
        <v>29249</v>
      </c>
      <c r="Q17" s="830">
        <v>3900</v>
      </c>
      <c r="R17" s="830">
        <v>0</v>
      </c>
      <c r="S17" s="830">
        <v>0</v>
      </c>
      <c r="T17" s="830">
        <v>96</v>
      </c>
      <c r="U17" s="1038">
        <v>0</v>
      </c>
      <c r="V17" s="219"/>
      <c r="W17" s="191" t="s">
        <v>114</v>
      </c>
      <c r="X17" s="220"/>
    </row>
    <row r="18" spans="1:24" ht="18" customHeight="1">
      <c r="A18" s="219"/>
      <c r="B18" s="191" t="s">
        <v>115</v>
      </c>
      <c r="C18" s="220"/>
      <c r="D18" s="1031">
        <v>816243</v>
      </c>
      <c r="E18" s="1055">
        <v>26.776498545445477</v>
      </c>
      <c r="F18" s="1033">
        <v>398601</v>
      </c>
      <c r="G18" s="1056">
        <v>13.075933388357527</v>
      </c>
      <c r="H18" s="1031">
        <v>95160</v>
      </c>
      <c r="I18" s="1056">
        <v>3.1216826381170701</v>
      </c>
      <c r="J18" s="1035">
        <v>517320</v>
      </c>
      <c r="K18" s="1055">
        <v>16.970458830923945</v>
      </c>
      <c r="L18" s="1036">
        <v>1428723</v>
      </c>
      <c r="M18" s="1056">
        <v>46.868640014486495</v>
      </c>
      <c r="N18" s="1035">
        <v>52800</v>
      </c>
      <c r="O18" s="1057">
        <v>1.7320811611242255</v>
      </c>
      <c r="P18" s="830">
        <v>13195</v>
      </c>
      <c r="Q18" s="830">
        <v>39441</v>
      </c>
      <c r="R18" s="830">
        <v>0</v>
      </c>
      <c r="S18" s="830">
        <v>123</v>
      </c>
      <c r="T18" s="830">
        <v>41</v>
      </c>
      <c r="U18" s="1038">
        <v>0</v>
      </c>
      <c r="V18" s="219"/>
      <c r="W18" s="191" t="s">
        <v>115</v>
      </c>
      <c r="X18" s="220"/>
    </row>
    <row r="19" spans="1:24" ht="18" customHeight="1">
      <c r="A19" s="219"/>
      <c r="B19" s="191" t="s">
        <v>116</v>
      </c>
      <c r="C19" s="220"/>
      <c r="D19" s="1031">
        <v>665094</v>
      </c>
      <c r="E19" s="1055">
        <v>29.604666638475734</v>
      </c>
      <c r="F19" s="1033">
        <v>282096</v>
      </c>
      <c r="G19" s="1056">
        <v>12.556658216804617</v>
      </c>
      <c r="H19" s="1031">
        <v>81435</v>
      </c>
      <c r="I19" s="1056">
        <v>3.6248350273860104</v>
      </c>
      <c r="J19" s="1035">
        <v>320166</v>
      </c>
      <c r="K19" s="1055">
        <v>14.251230200504322</v>
      </c>
      <c r="L19" s="1036">
        <v>1066695</v>
      </c>
      <c r="M19" s="1056">
        <v>47.480731866366064</v>
      </c>
      <c r="N19" s="1035">
        <v>46431</v>
      </c>
      <c r="O19" s="1057">
        <v>2.0667368472592846</v>
      </c>
      <c r="P19" s="830">
        <v>24210</v>
      </c>
      <c r="Q19" s="830">
        <v>22221</v>
      </c>
      <c r="R19" s="830">
        <v>0</v>
      </c>
      <c r="S19" s="830">
        <v>0</v>
      </c>
      <c r="T19" s="830">
        <v>0</v>
      </c>
      <c r="U19" s="1038">
        <v>0</v>
      </c>
      <c r="V19" s="219"/>
      <c r="W19" s="191" t="s">
        <v>116</v>
      </c>
      <c r="X19" s="220"/>
    </row>
    <row r="20" spans="1:24" ht="18" customHeight="1">
      <c r="A20" s="221"/>
      <c r="B20" s="194" t="s">
        <v>117</v>
      </c>
      <c r="C20" s="222"/>
      <c r="D20" s="1039">
        <v>1181541</v>
      </c>
      <c r="E20" s="1058">
        <v>21.961251028555701</v>
      </c>
      <c r="F20" s="1041">
        <v>659325</v>
      </c>
      <c r="G20" s="1059">
        <v>12.254845015452267</v>
      </c>
      <c r="H20" s="1039">
        <v>212072</v>
      </c>
      <c r="I20" s="1059">
        <v>3.9417730134865097</v>
      </c>
      <c r="J20" s="1043">
        <v>380985</v>
      </c>
      <c r="K20" s="1058">
        <v>7.0813515765549342</v>
      </c>
      <c r="L20" s="1044">
        <v>1774598</v>
      </c>
      <c r="M20" s="1059">
        <v>32.984375618597142</v>
      </c>
      <c r="N20" s="1043">
        <v>393294</v>
      </c>
      <c r="O20" s="1060">
        <v>7.310138422640251</v>
      </c>
      <c r="P20" s="839">
        <v>333193</v>
      </c>
      <c r="Q20" s="839">
        <v>60101</v>
      </c>
      <c r="R20" s="839">
        <v>0</v>
      </c>
      <c r="S20" s="839">
        <v>0</v>
      </c>
      <c r="T20" s="839">
        <v>0</v>
      </c>
      <c r="U20" s="1046">
        <v>0</v>
      </c>
      <c r="V20" s="221"/>
      <c r="W20" s="194" t="s">
        <v>117</v>
      </c>
      <c r="X20" s="222"/>
    </row>
    <row r="21" spans="1:24" ht="18" customHeight="1">
      <c r="A21" s="223"/>
      <c r="B21" s="197" t="s">
        <v>118</v>
      </c>
      <c r="C21" s="224"/>
      <c r="D21" s="1047">
        <v>1198943</v>
      </c>
      <c r="E21" s="1048">
        <v>18.921030217801039</v>
      </c>
      <c r="F21" s="1049">
        <v>616137</v>
      </c>
      <c r="G21" s="1050">
        <v>9.7235204636961718</v>
      </c>
      <c r="H21" s="1047">
        <v>664900</v>
      </c>
      <c r="I21" s="1050">
        <v>10.493070139127473</v>
      </c>
      <c r="J21" s="1051">
        <v>744972</v>
      </c>
      <c r="K21" s="1048">
        <v>11.756720480803237</v>
      </c>
      <c r="L21" s="1052">
        <v>2608815</v>
      </c>
      <c r="M21" s="1050">
        <v>41.170820837731753</v>
      </c>
      <c r="N21" s="1051">
        <v>134069</v>
      </c>
      <c r="O21" s="1053">
        <v>2.1158000007259457</v>
      </c>
      <c r="P21" s="848">
        <v>76939</v>
      </c>
      <c r="Q21" s="848">
        <v>57130</v>
      </c>
      <c r="R21" s="848">
        <v>0</v>
      </c>
      <c r="S21" s="848">
        <v>0</v>
      </c>
      <c r="T21" s="848">
        <v>0</v>
      </c>
      <c r="U21" s="1054">
        <v>0</v>
      </c>
      <c r="V21" s="243"/>
      <c r="W21" s="197" t="s">
        <v>118</v>
      </c>
      <c r="X21" s="224"/>
    </row>
    <row r="22" spans="1:24" ht="18" customHeight="1">
      <c r="A22" s="219"/>
      <c r="B22" s="191" t="s">
        <v>119</v>
      </c>
      <c r="C22" s="220"/>
      <c r="D22" s="1031">
        <v>1379079</v>
      </c>
      <c r="E22" s="1055">
        <v>18.014170945603588</v>
      </c>
      <c r="F22" s="1033">
        <v>731103</v>
      </c>
      <c r="G22" s="1056">
        <v>9.5500072300742875</v>
      </c>
      <c r="H22" s="1031">
        <v>270197</v>
      </c>
      <c r="I22" s="1056">
        <v>3.5294388116918989</v>
      </c>
      <c r="J22" s="1035">
        <v>364659</v>
      </c>
      <c r="K22" s="1055">
        <v>4.7633453651696955</v>
      </c>
      <c r="L22" s="1036">
        <v>2013935</v>
      </c>
      <c r="M22" s="1056">
        <v>26.30695512246518</v>
      </c>
      <c r="N22" s="1035">
        <v>871480</v>
      </c>
      <c r="O22" s="1057">
        <v>11.383676856564863</v>
      </c>
      <c r="P22" s="830">
        <v>500606</v>
      </c>
      <c r="Q22" s="830">
        <v>370874</v>
      </c>
      <c r="R22" s="830">
        <v>0</v>
      </c>
      <c r="S22" s="830">
        <v>0</v>
      </c>
      <c r="T22" s="830">
        <v>0</v>
      </c>
      <c r="U22" s="1038">
        <v>0</v>
      </c>
      <c r="V22" s="219"/>
      <c r="W22" s="191" t="s">
        <v>119</v>
      </c>
      <c r="X22" s="220"/>
    </row>
    <row r="23" spans="1:24" ht="18" customHeight="1">
      <c r="A23" s="219"/>
      <c r="B23" s="191" t="s">
        <v>120</v>
      </c>
      <c r="C23" s="220"/>
      <c r="D23" s="1031">
        <v>1271367</v>
      </c>
      <c r="E23" s="1055">
        <v>23.147050030896306</v>
      </c>
      <c r="F23" s="1033">
        <v>540666</v>
      </c>
      <c r="G23" s="1056">
        <v>9.8435958712193887</v>
      </c>
      <c r="H23" s="1031">
        <v>386448</v>
      </c>
      <c r="I23" s="1056">
        <v>7.0358371660895829</v>
      </c>
      <c r="J23" s="1035">
        <v>325468</v>
      </c>
      <c r="K23" s="1055">
        <v>5.9256092689646325</v>
      </c>
      <c r="L23" s="1036">
        <v>1983283</v>
      </c>
      <c r="M23" s="1056">
        <v>36.108496465950523</v>
      </c>
      <c r="N23" s="1035">
        <v>379714</v>
      </c>
      <c r="O23" s="1057">
        <v>6.9132350890276051</v>
      </c>
      <c r="P23" s="830">
        <v>43837</v>
      </c>
      <c r="Q23" s="830">
        <v>326183</v>
      </c>
      <c r="R23" s="830">
        <v>0</v>
      </c>
      <c r="S23" s="830">
        <v>9694</v>
      </c>
      <c r="T23" s="830">
        <v>0</v>
      </c>
      <c r="U23" s="1038">
        <v>0</v>
      </c>
      <c r="V23" s="219"/>
      <c r="W23" s="191" t="s">
        <v>120</v>
      </c>
      <c r="X23" s="220"/>
    </row>
    <row r="24" spans="1:24" ht="18" customHeight="1">
      <c r="A24" s="219"/>
      <c r="B24" s="191" t="s">
        <v>121</v>
      </c>
      <c r="C24" s="220"/>
      <c r="D24" s="1031">
        <v>1787070</v>
      </c>
      <c r="E24" s="1055">
        <v>25.756500919674288</v>
      </c>
      <c r="F24" s="1033">
        <v>808292</v>
      </c>
      <c r="G24" s="1056">
        <v>11.649668810603597</v>
      </c>
      <c r="H24" s="1031">
        <v>550479</v>
      </c>
      <c r="I24" s="1056">
        <v>7.9338877994490318</v>
      </c>
      <c r="J24" s="1035">
        <v>389427</v>
      </c>
      <c r="K24" s="1055">
        <v>5.6126938976346752</v>
      </c>
      <c r="L24" s="1036">
        <v>2726976</v>
      </c>
      <c r="M24" s="1056">
        <v>39.30308261675799</v>
      </c>
      <c r="N24" s="1035">
        <v>245693</v>
      </c>
      <c r="O24" s="1057">
        <v>3.5410991066144777</v>
      </c>
      <c r="P24" s="830">
        <v>121867</v>
      </c>
      <c r="Q24" s="830">
        <v>123826</v>
      </c>
      <c r="R24" s="830">
        <v>0</v>
      </c>
      <c r="S24" s="830">
        <v>0</v>
      </c>
      <c r="T24" s="830">
        <v>0</v>
      </c>
      <c r="U24" s="1038">
        <v>0</v>
      </c>
      <c r="V24" s="219"/>
      <c r="W24" s="191" t="s">
        <v>121</v>
      </c>
      <c r="X24" s="220"/>
    </row>
    <row r="25" spans="1:24" ht="18" customHeight="1">
      <c r="A25" s="221"/>
      <c r="B25" s="194" t="s">
        <v>122</v>
      </c>
      <c r="C25" s="222"/>
      <c r="D25" s="1039">
        <v>1025484</v>
      </c>
      <c r="E25" s="1058">
        <v>21.938663631075556</v>
      </c>
      <c r="F25" s="1041">
        <v>620707</v>
      </c>
      <c r="G25" s="1059">
        <v>13.279078061143826</v>
      </c>
      <c r="H25" s="1039">
        <v>115861</v>
      </c>
      <c r="I25" s="1059">
        <v>2.4786691035257937</v>
      </c>
      <c r="J25" s="1043">
        <v>529329</v>
      </c>
      <c r="K25" s="1058">
        <v>11.324185341920101</v>
      </c>
      <c r="L25" s="1044">
        <v>1670674</v>
      </c>
      <c r="M25" s="1059">
        <v>35.741518076521452</v>
      </c>
      <c r="N25" s="1043">
        <v>330604</v>
      </c>
      <c r="O25" s="1060">
        <v>7.0727675430217376</v>
      </c>
      <c r="P25" s="839">
        <v>317876</v>
      </c>
      <c r="Q25" s="839">
        <v>12651</v>
      </c>
      <c r="R25" s="839">
        <v>0</v>
      </c>
      <c r="S25" s="839">
        <v>0</v>
      </c>
      <c r="T25" s="839">
        <v>77</v>
      </c>
      <c r="U25" s="1046">
        <v>0</v>
      </c>
      <c r="V25" s="221"/>
      <c r="W25" s="194" t="s">
        <v>122</v>
      </c>
      <c r="X25" s="222"/>
    </row>
    <row r="26" spans="1:24" ht="18" customHeight="1">
      <c r="A26" s="223"/>
      <c r="B26" s="197" t="s">
        <v>123</v>
      </c>
      <c r="C26" s="224"/>
      <c r="D26" s="1047">
        <v>2633856</v>
      </c>
      <c r="E26" s="1048">
        <v>20.256616292562754</v>
      </c>
      <c r="F26" s="1049">
        <v>1469091</v>
      </c>
      <c r="G26" s="1050">
        <v>11.298572391906509</v>
      </c>
      <c r="H26" s="1047">
        <v>1843377</v>
      </c>
      <c r="I26" s="1050">
        <v>14.177153409880971</v>
      </c>
      <c r="J26" s="1051">
        <v>717060</v>
      </c>
      <c r="K26" s="1048">
        <v>5.5148076731397042</v>
      </c>
      <c r="L26" s="1052">
        <v>5194293</v>
      </c>
      <c r="M26" s="1050">
        <v>39.948577375583433</v>
      </c>
      <c r="N26" s="1051">
        <v>470429</v>
      </c>
      <c r="O26" s="1053">
        <v>3.61800331752913</v>
      </c>
      <c r="P26" s="848">
        <v>78071</v>
      </c>
      <c r="Q26" s="848">
        <v>391432</v>
      </c>
      <c r="R26" s="848">
        <v>0</v>
      </c>
      <c r="S26" s="848">
        <v>926</v>
      </c>
      <c r="T26" s="848">
        <v>0</v>
      </c>
      <c r="U26" s="1054">
        <v>0</v>
      </c>
      <c r="V26" s="243"/>
      <c r="W26" s="199" t="s">
        <v>123</v>
      </c>
      <c r="X26" s="244"/>
    </row>
    <row r="27" spans="1:24" ht="18" customHeight="1">
      <c r="A27" s="219"/>
      <c r="B27" s="191" t="s">
        <v>124</v>
      </c>
      <c r="C27" s="220"/>
      <c r="D27" s="1031">
        <v>1850277</v>
      </c>
      <c r="E27" s="1055">
        <v>20.443161272616141</v>
      </c>
      <c r="F27" s="1033">
        <v>965808</v>
      </c>
      <c r="G27" s="1056">
        <v>10.670925868063458</v>
      </c>
      <c r="H27" s="1031">
        <v>377096</v>
      </c>
      <c r="I27" s="1056">
        <v>4.1664217537473887</v>
      </c>
      <c r="J27" s="1035">
        <v>569641</v>
      </c>
      <c r="K27" s="1055">
        <v>6.2937942970130054</v>
      </c>
      <c r="L27" s="1036">
        <v>2797014</v>
      </c>
      <c r="M27" s="1056">
        <v>30.903377323376535</v>
      </c>
      <c r="N27" s="1035">
        <v>1588142</v>
      </c>
      <c r="O27" s="1057">
        <v>17.546909478859192</v>
      </c>
      <c r="P27" s="830">
        <v>701294</v>
      </c>
      <c r="Q27" s="830">
        <v>886848</v>
      </c>
      <c r="R27" s="830">
        <v>0</v>
      </c>
      <c r="S27" s="830">
        <v>0</v>
      </c>
      <c r="T27" s="830">
        <v>0</v>
      </c>
      <c r="U27" s="1038">
        <v>0</v>
      </c>
      <c r="V27" s="219"/>
      <c r="W27" s="191" t="s">
        <v>124</v>
      </c>
      <c r="X27" s="220"/>
    </row>
    <row r="28" spans="1:24" ht="18" customHeight="1">
      <c r="A28" s="219"/>
      <c r="B28" s="191" t="s">
        <v>125</v>
      </c>
      <c r="C28" s="220"/>
      <c r="D28" s="1031">
        <v>2666794</v>
      </c>
      <c r="E28" s="1055">
        <v>22.640514046438117</v>
      </c>
      <c r="F28" s="1033">
        <v>1299974</v>
      </c>
      <c r="G28" s="1056">
        <v>11.036502859615084</v>
      </c>
      <c r="H28" s="1031">
        <v>1283331</v>
      </c>
      <c r="I28" s="1056">
        <v>10.895207328248629</v>
      </c>
      <c r="J28" s="1035">
        <v>643523</v>
      </c>
      <c r="K28" s="1055">
        <v>5.463373444182789</v>
      </c>
      <c r="L28" s="1036">
        <v>4593648</v>
      </c>
      <c r="M28" s="1056">
        <v>38.999094818869537</v>
      </c>
      <c r="N28" s="1035">
        <v>494185</v>
      </c>
      <c r="O28" s="1057">
        <v>4.1955255764183592</v>
      </c>
      <c r="P28" s="830">
        <v>187719</v>
      </c>
      <c r="Q28" s="830">
        <v>306466</v>
      </c>
      <c r="R28" s="830">
        <v>0</v>
      </c>
      <c r="S28" s="830">
        <v>0</v>
      </c>
      <c r="T28" s="830">
        <v>0</v>
      </c>
      <c r="U28" s="1038">
        <v>0</v>
      </c>
      <c r="V28" s="219"/>
      <c r="W28" s="191" t="s">
        <v>125</v>
      </c>
      <c r="X28" s="220"/>
    </row>
    <row r="29" spans="1:24" ht="18" customHeight="1">
      <c r="A29" s="219"/>
      <c r="B29" s="191" t="s">
        <v>126</v>
      </c>
      <c r="C29" s="220"/>
      <c r="D29" s="1031">
        <v>1388097</v>
      </c>
      <c r="E29" s="1055">
        <v>21.384309265752957</v>
      </c>
      <c r="F29" s="1033">
        <v>737514</v>
      </c>
      <c r="G29" s="1056">
        <v>11.361761796057859</v>
      </c>
      <c r="H29" s="1031">
        <v>956254</v>
      </c>
      <c r="I29" s="1056">
        <v>14.731557861311801</v>
      </c>
      <c r="J29" s="1035">
        <v>434250</v>
      </c>
      <c r="K29" s="1055">
        <v>6.6898324098771349</v>
      </c>
      <c r="L29" s="1036">
        <v>2778601</v>
      </c>
      <c r="M29" s="1056">
        <v>42.805699536941894</v>
      </c>
      <c r="N29" s="1035">
        <v>56642</v>
      </c>
      <c r="O29" s="1057">
        <v>0.87259755293093999</v>
      </c>
      <c r="P29" s="830">
        <v>32837</v>
      </c>
      <c r="Q29" s="830">
        <v>23805</v>
      </c>
      <c r="R29" s="830">
        <v>0</v>
      </c>
      <c r="S29" s="830">
        <v>0</v>
      </c>
      <c r="T29" s="830">
        <v>0</v>
      </c>
      <c r="U29" s="1038">
        <v>0</v>
      </c>
      <c r="V29" s="219"/>
      <c r="W29" s="191" t="s">
        <v>126</v>
      </c>
      <c r="X29" s="220"/>
    </row>
    <row r="30" spans="1:24" ht="18" customHeight="1">
      <c r="A30" s="221"/>
      <c r="B30" s="194" t="s">
        <v>127</v>
      </c>
      <c r="C30" s="222"/>
      <c r="D30" s="1039">
        <v>1267409</v>
      </c>
      <c r="E30" s="1058">
        <v>20.158781485545635</v>
      </c>
      <c r="F30" s="1041">
        <v>598156</v>
      </c>
      <c r="G30" s="1059">
        <v>9.513973861845729</v>
      </c>
      <c r="H30" s="1039">
        <v>1424920</v>
      </c>
      <c r="I30" s="1059">
        <v>22.664073645037778</v>
      </c>
      <c r="J30" s="1043">
        <v>478150</v>
      </c>
      <c r="K30" s="1058">
        <v>7.6052177058184416</v>
      </c>
      <c r="L30" s="1044">
        <v>3170479</v>
      </c>
      <c r="M30" s="1059">
        <v>50.428072836401853</v>
      </c>
      <c r="N30" s="1043">
        <v>58822</v>
      </c>
      <c r="O30" s="1060">
        <v>0.93559367539820626</v>
      </c>
      <c r="P30" s="839">
        <v>26015</v>
      </c>
      <c r="Q30" s="839">
        <v>32807</v>
      </c>
      <c r="R30" s="839">
        <v>0</v>
      </c>
      <c r="S30" s="839">
        <v>0</v>
      </c>
      <c r="T30" s="839">
        <v>0</v>
      </c>
      <c r="U30" s="1046">
        <v>0</v>
      </c>
      <c r="V30" s="221"/>
      <c r="W30" s="194" t="s">
        <v>127</v>
      </c>
      <c r="X30" s="222"/>
    </row>
    <row r="31" spans="1:24" ht="18" customHeight="1">
      <c r="A31" s="223"/>
      <c r="B31" s="197" t="s">
        <v>128</v>
      </c>
      <c r="C31" s="224"/>
      <c r="D31" s="1047">
        <v>1882309</v>
      </c>
      <c r="E31" s="1048">
        <v>19.403479105615531</v>
      </c>
      <c r="F31" s="1049">
        <v>979590</v>
      </c>
      <c r="G31" s="1050">
        <v>10.097945712988631</v>
      </c>
      <c r="H31" s="1047">
        <v>1783752</v>
      </c>
      <c r="I31" s="1050">
        <v>18.387520147648402</v>
      </c>
      <c r="J31" s="1051">
        <v>917228</v>
      </c>
      <c r="K31" s="1048">
        <v>9.4550970818741877</v>
      </c>
      <c r="L31" s="1052">
        <v>4583289</v>
      </c>
      <c r="M31" s="1050">
        <v>47.24609633513812</v>
      </c>
      <c r="N31" s="1051">
        <v>304163</v>
      </c>
      <c r="O31" s="1053">
        <v>3.1354152879263375</v>
      </c>
      <c r="P31" s="848">
        <v>144870</v>
      </c>
      <c r="Q31" s="848">
        <v>159293</v>
      </c>
      <c r="R31" s="848">
        <v>0</v>
      </c>
      <c r="S31" s="848">
        <v>0</v>
      </c>
      <c r="T31" s="848">
        <v>0</v>
      </c>
      <c r="U31" s="1054">
        <v>0</v>
      </c>
      <c r="V31" s="243"/>
      <c r="W31" s="197" t="s">
        <v>128</v>
      </c>
      <c r="X31" s="244"/>
    </row>
    <row r="32" spans="1:24" ht="18" customHeight="1">
      <c r="A32" s="219"/>
      <c r="B32" s="191" t="s">
        <v>129</v>
      </c>
      <c r="C32" s="220"/>
      <c r="D32" s="1031">
        <v>1342339</v>
      </c>
      <c r="E32" s="1055">
        <v>25.070645131527879</v>
      </c>
      <c r="F32" s="1033">
        <v>747055</v>
      </c>
      <c r="G32" s="1056">
        <v>13.952623591159581</v>
      </c>
      <c r="H32" s="1031">
        <v>777443</v>
      </c>
      <c r="I32" s="1056">
        <v>14.5201752783689</v>
      </c>
      <c r="J32" s="1035">
        <v>646958</v>
      </c>
      <c r="K32" s="1055">
        <v>12.083128355060095</v>
      </c>
      <c r="L32" s="1036">
        <v>2766740</v>
      </c>
      <c r="M32" s="1056">
        <v>51.673948764956876</v>
      </c>
      <c r="N32" s="1035">
        <v>53436</v>
      </c>
      <c r="O32" s="1057">
        <v>0.99801539942467876</v>
      </c>
      <c r="P32" s="830">
        <v>21112</v>
      </c>
      <c r="Q32" s="830">
        <v>32324</v>
      </c>
      <c r="R32" s="830">
        <v>0</v>
      </c>
      <c r="S32" s="830">
        <v>0</v>
      </c>
      <c r="T32" s="830">
        <v>0</v>
      </c>
      <c r="U32" s="1038">
        <v>0</v>
      </c>
      <c r="V32" s="219"/>
      <c r="W32" s="191" t="s">
        <v>129</v>
      </c>
      <c r="X32" s="220"/>
    </row>
    <row r="33" spans="1:24" ht="18" customHeight="1">
      <c r="A33" s="219"/>
      <c r="B33" s="191" t="s">
        <v>130</v>
      </c>
      <c r="C33" s="220"/>
      <c r="D33" s="1031">
        <v>2255315</v>
      </c>
      <c r="E33" s="1055">
        <v>21.742789704862851</v>
      </c>
      <c r="F33" s="1033">
        <v>1170472</v>
      </c>
      <c r="G33" s="1056">
        <v>11.284156116298712</v>
      </c>
      <c r="H33" s="1031">
        <v>1681397</v>
      </c>
      <c r="I33" s="1056">
        <v>16.209824960764809</v>
      </c>
      <c r="J33" s="1035">
        <v>1172027</v>
      </c>
      <c r="K33" s="1055">
        <v>11.299147387137181</v>
      </c>
      <c r="L33" s="1036">
        <v>5108739</v>
      </c>
      <c r="M33" s="1056">
        <v>49.251762052764839</v>
      </c>
      <c r="N33" s="1035">
        <v>371263</v>
      </c>
      <c r="O33" s="1057">
        <v>3.5792309873328101</v>
      </c>
      <c r="P33" s="830">
        <v>192420</v>
      </c>
      <c r="Q33" s="830">
        <v>178843</v>
      </c>
      <c r="R33" s="830">
        <v>0</v>
      </c>
      <c r="S33" s="830">
        <v>0</v>
      </c>
      <c r="T33" s="830">
        <v>0</v>
      </c>
      <c r="U33" s="1038">
        <v>0</v>
      </c>
      <c r="V33" s="219"/>
      <c r="W33" s="191" t="s">
        <v>130</v>
      </c>
      <c r="X33" s="220"/>
    </row>
    <row r="34" spans="1:24" ht="18" customHeight="1">
      <c r="A34" s="219"/>
      <c r="B34" s="191" t="s">
        <v>131</v>
      </c>
      <c r="C34" s="220"/>
      <c r="D34" s="1031">
        <v>396868</v>
      </c>
      <c r="E34" s="1055">
        <v>33.050740183080386</v>
      </c>
      <c r="F34" s="1033">
        <v>208910</v>
      </c>
      <c r="G34" s="1056">
        <v>17.397800103932099</v>
      </c>
      <c r="H34" s="1031">
        <v>15080</v>
      </c>
      <c r="I34" s="1056">
        <v>1.2558461804954097</v>
      </c>
      <c r="J34" s="1035">
        <v>159822</v>
      </c>
      <c r="K34" s="1055">
        <v>13.309804261216005</v>
      </c>
      <c r="L34" s="1036">
        <v>571770</v>
      </c>
      <c r="M34" s="1056">
        <v>47.616390624791805</v>
      </c>
      <c r="N34" s="1035">
        <v>11448</v>
      </c>
      <c r="O34" s="1057">
        <v>0.95337712694373011</v>
      </c>
      <c r="P34" s="830">
        <v>5090</v>
      </c>
      <c r="Q34" s="830">
        <v>6358</v>
      </c>
      <c r="R34" s="830">
        <v>0</v>
      </c>
      <c r="S34" s="830">
        <v>0</v>
      </c>
      <c r="T34" s="830">
        <v>0</v>
      </c>
      <c r="U34" s="1038">
        <v>0</v>
      </c>
      <c r="V34" s="219"/>
      <c r="W34" s="191" t="s">
        <v>131</v>
      </c>
      <c r="X34" s="220"/>
    </row>
    <row r="35" spans="1:24" ht="18" customHeight="1">
      <c r="A35" s="221"/>
      <c r="B35" s="194" t="s">
        <v>132</v>
      </c>
      <c r="C35" s="222"/>
      <c r="D35" s="1039">
        <v>356956</v>
      </c>
      <c r="E35" s="1058">
        <v>19.948095029461992</v>
      </c>
      <c r="F35" s="1041">
        <v>160775</v>
      </c>
      <c r="G35" s="1059">
        <v>8.9847347526354842</v>
      </c>
      <c r="H35" s="1039">
        <v>17294</v>
      </c>
      <c r="I35" s="1059">
        <v>0.96645624513810025</v>
      </c>
      <c r="J35" s="1043">
        <v>137680</v>
      </c>
      <c r="K35" s="1058">
        <v>7.6940959772530144</v>
      </c>
      <c r="L35" s="1044">
        <v>511930</v>
      </c>
      <c r="M35" s="1059">
        <v>28.608647251853107</v>
      </c>
      <c r="N35" s="1043">
        <v>56166</v>
      </c>
      <c r="O35" s="1060">
        <v>3.1387753824694422</v>
      </c>
      <c r="P35" s="839">
        <v>21924</v>
      </c>
      <c r="Q35" s="839">
        <v>34242</v>
      </c>
      <c r="R35" s="839">
        <v>0</v>
      </c>
      <c r="S35" s="839">
        <v>0</v>
      </c>
      <c r="T35" s="839">
        <v>0</v>
      </c>
      <c r="U35" s="1046">
        <v>0</v>
      </c>
      <c r="V35" s="221"/>
      <c r="W35" s="194" t="s">
        <v>132</v>
      </c>
      <c r="X35" s="222"/>
    </row>
    <row r="36" spans="1:24" ht="18" customHeight="1">
      <c r="A36" s="223"/>
      <c r="B36" s="197" t="s">
        <v>133</v>
      </c>
      <c r="C36" s="224"/>
      <c r="D36" s="1047">
        <v>349579</v>
      </c>
      <c r="E36" s="1048">
        <v>20.07623224128762</v>
      </c>
      <c r="F36" s="1049">
        <v>127209</v>
      </c>
      <c r="G36" s="1050">
        <v>7.3055802184397711</v>
      </c>
      <c r="H36" s="1047">
        <v>21159</v>
      </c>
      <c r="I36" s="1050">
        <v>1.2151559389820461</v>
      </c>
      <c r="J36" s="1051">
        <v>172714</v>
      </c>
      <c r="K36" s="1048">
        <v>9.9189206883758736</v>
      </c>
      <c r="L36" s="1052">
        <v>543452</v>
      </c>
      <c r="M36" s="1050">
        <v>31.210308868645541</v>
      </c>
      <c r="N36" s="1051">
        <v>139074</v>
      </c>
      <c r="O36" s="1053">
        <v>7.9869841229731602</v>
      </c>
      <c r="P36" s="848">
        <v>52157</v>
      </c>
      <c r="Q36" s="848">
        <v>86917</v>
      </c>
      <c r="R36" s="848">
        <v>0</v>
      </c>
      <c r="S36" s="848">
        <v>0</v>
      </c>
      <c r="T36" s="848">
        <v>0</v>
      </c>
      <c r="U36" s="1054">
        <v>0</v>
      </c>
      <c r="V36" s="243"/>
      <c r="W36" s="197" t="s">
        <v>133</v>
      </c>
      <c r="X36" s="244"/>
    </row>
    <row r="37" spans="1:24" ht="18" customHeight="1">
      <c r="A37" s="219"/>
      <c r="B37" s="191" t="s">
        <v>134</v>
      </c>
      <c r="C37" s="220"/>
      <c r="D37" s="1031">
        <v>200855</v>
      </c>
      <c r="E37" s="1055">
        <v>21.580256463977392</v>
      </c>
      <c r="F37" s="1033">
        <v>105968</v>
      </c>
      <c r="G37" s="1056">
        <v>11.385410455177897</v>
      </c>
      <c r="H37" s="1031">
        <v>19846</v>
      </c>
      <c r="I37" s="1056">
        <v>2.1322932950839926</v>
      </c>
      <c r="J37" s="1035">
        <v>96901</v>
      </c>
      <c r="K37" s="1055">
        <v>10.411234132164365</v>
      </c>
      <c r="L37" s="1036">
        <v>317602</v>
      </c>
      <c r="M37" s="1056">
        <v>34.123783891225749</v>
      </c>
      <c r="N37" s="1035">
        <v>119731</v>
      </c>
      <c r="O37" s="1057">
        <v>12.864134259483096</v>
      </c>
      <c r="P37" s="830">
        <v>69073</v>
      </c>
      <c r="Q37" s="830">
        <v>50658</v>
      </c>
      <c r="R37" s="830">
        <v>0</v>
      </c>
      <c r="S37" s="830">
        <v>0</v>
      </c>
      <c r="T37" s="830">
        <v>0</v>
      </c>
      <c r="U37" s="1038">
        <v>0</v>
      </c>
      <c r="V37" s="219"/>
      <c r="W37" s="191" t="s">
        <v>134</v>
      </c>
      <c r="X37" s="220"/>
    </row>
    <row r="38" spans="1:24" ht="18" customHeight="1">
      <c r="A38" s="219"/>
      <c r="B38" s="191" t="s">
        <v>135</v>
      </c>
      <c r="C38" s="220"/>
      <c r="D38" s="1031">
        <v>385023</v>
      </c>
      <c r="E38" s="1055">
        <v>19.61765687455895</v>
      </c>
      <c r="F38" s="1033">
        <v>205458</v>
      </c>
      <c r="G38" s="1056">
        <v>10.468477327674275</v>
      </c>
      <c r="H38" s="1031">
        <v>22009</v>
      </c>
      <c r="I38" s="1056">
        <v>1.1214005660757096</v>
      </c>
      <c r="J38" s="1035">
        <v>353835</v>
      </c>
      <c r="K38" s="1055">
        <v>18.028568735399094</v>
      </c>
      <c r="L38" s="1036">
        <v>760867</v>
      </c>
      <c r="M38" s="1056">
        <v>38.767626176033751</v>
      </c>
      <c r="N38" s="1035">
        <v>132105</v>
      </c>
      <c r="O38" s="1057">
        <v>6.7310019438153308</v>
      </c>
      <c r="P38" s="830">
        <v>83720</v>
      </c>
      <c r="Q38" s="830">
        <v>21912</v>
      </c>
      <c r="R38" s="830">
        <v>0</v>
      </c>
      <c r="S38" s="830">
        <v>26473</v>
      </c>
      <c r="T38" s="830">
        <v>0</v>
      </c>
      <c r="U38" s="1038">
        <v>0</v>
      </c>
      <c r="V38" s="219"/>
      <c r="W38" s="191" t="s">
        <v>135</v>
      </c>
      <c r="X38" s="220"/>
    </row>
    <row r="39" spans="1:24" ht="18" customHeight="1">
      <c r="A39" s="219"/>
      <c r="B39" s="191" t="s">
        <v>136</v>
      </c>
      <c r="C39" s="220"/>
      <c r="D39" s="1031">
        <v>326958</v>
      </c>
      <c r="E39" s="1055">
        <v>20.660657244955026</v>
      </c>
      <c r="F39" s="1033">
        <v>179205</v>
      </c>
      <c r="G39" s="1056">
        <v>11.324063279021052</v>
      </c>
      <c r="H39" s="1031">
        <v>8630</v>
      </c>
      <c r="I39" s="1056">
        <v>0.54533448340142121</v>
      </c>
      <c r="J39" s="1035">
        <v>318542</v>
      </c>
      <c r="K39" s="1055">
        <v>20.128845540168655</v>
      </c>
      <c r="L39" s="1036">
        <v>654130</v>
      </c>
      <c r="M39" s="1056">
        <v>41.334837268525099</v>
      </c>
      <c r="N39" s="1035">
        <v>104305</v>
      </c>
      <c r="O39" s="1057">
        <v>6.5910907637526348</v>
      </c>
      <c r="P39" s="830">
        <v>78201</v>
      </c>
      <c r="Q39" s="830">
        <v>11343</v>
      </c>
      <c r="R39" s="830">
        <v>0</v>
      </c>
      <c r="S39" s="830">
        <v>14761</v>
      </c>
      <c r="T39" s="830">
        <v>0</v>
      </c>
      <c r="U39" s="1038">
        <v>0</v>
      </c>
      <c r="V39" s="219"/>
      <c r="W39" s="191" t="s">
        <v>136</v>
      </c>
      <c r="X39" s="220"/>
    </row>
    <row r="40" spans="1:24" ht="18" customHeight="1">
      <c r="A40" s="221"/>
      <c r="B40" s="194" t="s">
        <v>137</v>
      </c>
      <c r="C40" s="222"/>
      <c r="D40" s="1039">
        <v>600691</v>
      </c>
      <c r="E40" s="1058">
        <v>24.34695518666414</v>
      </c>
      <c r="F40" s="1041">
        <v>331355</v>
      </c>
      <c r="G40" s="1059">
        <v>13.430341616366977</v>
      </c>
      <c r="H40" s="1039">
        <v>20381</v>
      </c>
      <c r="I40" s="1059">
        <v>0.82607412739561903</v>
      </c>
      <c r="J40" s="1043">
        <v>362138</v>
      </c>
      <c r="K40" s="1058">
        <v>14.678025236582831</v>
      </c>
      <c r="L40" s="1044">
        <v>983210</v>
      </c>
      <c r="M40" s="1059">
        <v>39.851054550642587</v>
      </c>
      <c r="N40" s="1043">
        <v>167479</v>
      </c>
      <c r="O40" s="1060">
        <v>6.7881884491482696</v>
      </c>
      <c r="P40" s="839">
        <v>116101</v>
      </c>
      <c r="Q40" s="839">
        <v>50334</v>
      </c>
      <c r="R40" s="839">
        <v>0</v>
      </c>
      <c r="S40" s="839">
        <v>1044</v>
      </c>
      <c r="T40" s="839">
        <v>0</v>
      </c>
      <c r="U40" s="1046">
        <v>0</v>
      </c>
      <c r="V40" s="221"/>
      <c r="W40" s="194" t="s">
        <v>137</v>
      </c>
      <c r="X40" s="222"/>
    </row>
    <row r="41" spans="1:24" ht="18" customHeight="1">
      <c r="A41" s="223"/>
      <c r="B41" s="197" t="s">
        <v>138</v>
      </c>
      <c r="C41" s="224"/>
      <c r="D41" s="1047">
        <v>591726</v>
      </c>
      <c r="E41" s="1048">
        <v>28.710737353662704</v>
      </c>
      <c r="F41" s="1049">
        <v>319295</v>
      </c>
      <c r="G41" s="1050">
        <v>15.492296913331057</v>
      </c>
      <c r="H41" s="1047">
        <v>36719</v>
      </c>
      <c r="I41" s="1050">
        <v>1.7816177840573861</v>
      </c>
      <c r="J41" s="1051">
        <v>281155</v>
      </c>
      <c r="K41" s="1048">
        <v>13.641731748594852</v>
      </c>
      <c r="L41" s="1052">
        <v>909600</v>
      </c>
      <c r="M41" s="1050">
        <v>44.134086886314947</v>
      </c>
      <c r="N41" s="1051">
        <v>64249</v>
      </c>
      <c r="O41" s="1053">
        <v>3.1173823091016368</v>
      </c>
      <c r="P41" s="848">
        <v>38904</v>
      </c>
      <c r="Q41" s="848">
        <v>22782</v>
      </c>
      <c r="R41" s="848">
        <v>0</v>
      </c>
      <c r="S41" s="848">
        <v>2563</v>
      </c>
      <c r="T41" s="848">
        <v>0</v>
      </c>
      <c r="U41" s="1054">
        <v>0</v>
      </c>
      <c r="V41" s="243"/>
      <c r="W41" s="199" t="s">
        <v>138</v>
      </c>
      <c r="X41" s="244"/>
    </row>
    <row r="42" spans="1:24" ht="18" customHeight="1">
      <c r="A42" s="219"/>
      <c r="B42" s="191" t="s">
        <v>139</v>
      </c>
      <c r="C42" s="220"/>
      <c r="D42" s="1031">
        <v>1564778</v>
      </c>
      <c r="E42" s="1055">
        <v>28.185321091663379</v>
      </c>
      <c r="F42" s="1033">
        <v>895822</v>
      </c>
      <c r="G42" s="1056">
        <v>16.135854869493354</v>
      </c>
      <c r="H42" s="1031">
        <v>331997</v>
      </c>
      <c r="I42" s="1056">
        <v>5.9800444832870649</v>
      </c>
      <c r="J42" s="1035">
        <v>672230</v>
      </c>
      <c r="K42" s="1055">
        <v>12.108438639505971</v>
      </c>
      <c r="L42" s="1036">
        <v>2569005</v>
      </c>
      <c r="M42" s="1056">
        <v>46.273804214456419</v>
      </c>
      <c r="N42" s="1035">
        <v>88257</v>
      </c>
      <c r="O42" s="1057">
        <v>1.5897155274338819</v>
      </c>
      <c r="P42" s="830">
        <v>15007</v>
      </c>
      <c r="Q42" s="830">
        <v>71539</v>
      </c>
      <c r="R42" s="830">
        <v>0</v>
      </c>
      <c r="S42" s="830">
        <v>1711</v>
      </c>
      <c r="T42" s="830">
        <v>0</v>
      </c>
      <c r="U42" s="1038">
        <v>0</v>
      </c>
      <c r="V42" s="219"/>
      <c r="W42" s="191" t="s">
        <v>139</v>
      </c>
      <c r="X42" s="220"/>
    </row>
    <row r="43" spans="1:24" ht="18" customHeight="1">
      <c r="A43" s="219"/>
      <c r="B43" s="191" t="s">
        <v>39</v>
      </c>
      <c r="C43" s="220"/>
      <c r="D43" s="1031">
        <v>1916126</v>
      </c>
      <c r="E43" s="1055">
        <v>14.732713785030471</v>
      </c>
      <c r="F43" s="1033">
        <v>1128863</v>
      </c>
      <c r="G43" s="1056">
        <v>8.6796043065596162</v>
      </c>
      <c r="H43" s="1031">
        <v>2120870</v>
      </c>
      <c r="I43" s="1056">
        <v>16.306949900610697</v>
      </c>
      <c r="J43" s="1035">
        <v>1244687</v>
      </c>
      <c r="K43" s="1055">
        <v>9.5701521314090101</v>
      </c>
      <c r="L43" s="1036">
        <v>5281683</v>
      </c>
      <c r="M43" s="1056">
        <v>40.609815817050176</v>
      </c>
      <c r="N43" s="1035">
        <v>245747</v>
      </c>
      <c r="O43" s="1057">
        <v>1.8895000717749684</v>
      </c>
      <c r="P43" s="830">
        <v>24605</v>
      </c>
      <c r="Q43" s="830">
        <v>221142</v>
      </c>
      <c r="R43" s="830">
        <v>0</v>
      </c>
      <c r="S43" s="830">
        <v>0</v>
      </c>
      <c r="T43" s="830">
        <v>0</v>
      </c>
      <c r="U43" s="1038">
        <v>0</v>
      </c>
      <c r="V43" s="219"/>
      <c r="W43" s="191" t="s">
        <v>39</v>
      </c>
      <c r="X43" s="220"/>
    </row>
    <row r="44" spans="1:24" ht="18" customHeight="1">
      <c r="A44" s="219"/>
      <c r="B44" s="191" t="s">
        <v>140</v>
      </c>
      <c r="C44" s="220"/>
      <c r="D44" s="1031">
        <v>496668</v>
      </c>
      <c r="E44" s="1055">
        <v>19.617452797770412</v>
      </c>
      <c r="F44" s="1033">
        <v>201030</v>
      </c>
      <c r="G44" s="1056">
        <v>7.9403072795827105</v>
      </c>
      <c r="H44" s="1031">
        <v>31700</v>
      </c>
      <c r="I44" s="1056">
        <v>1.2520904380578617</v>
      </c>
      <c r="J44" s="1035">
        <v>250043</v>
      </c>
      <c r="K44" s="1055">
        <v>9.876228687801321</v>
      </c>
      <c r="L44" s="1036">
        <v>778411</v>
      </c>
      <c r="M44" s="1056">
        <v>30.745771923629594</v>
      </c>
      <c r="N44" s="1035">
        <v>122302</v>
      </c>
      <c r="O44" s="1057">
        <v>4.8306992036388827</v>
      </c>
      <c r="P44" s="830">
        <v>66697</v>
      </c>
      <c r="Q44" s="830">
        <v>55605</v>
      </c>
      <c r="R44" s="830">
        <v>0</v>
      </c>
      <c r="S44" s="830">
        <v>0</v>
      </c>
      <c r="T44" s="830">
        <v>0</v>
      </c>
      <c r="U44" s="1038">
        <v>0</v>
      </c>
      <c r="V44" s="219"/>
      <c r="W44" s="191" t="s">
        <v>140</v>
      </c>
      <c r="X44" s="220"/>
    </row>
    <row r="45" spans="1:24" ht="18" customHeight="1">
      <c r="A45" s="221"/>
      <c r="B45" s="194" t="s">
        <v>141</v>
      </c>
      <c r="C45" s="222"/>
      <c r="D45" s="1039">
        <v>1681038</v>
      </c>
      <c r="E45" s="1058">
        <v>31.970694889502003</v>
      </c>
      <c r="F45" s="1041">
        <v>907075</v>
      </c>
      <c r="G45" s="1059">
        <v>17.251137729721179</v>
      </c>
      <c r="H45" s="1039">
        <v>75577</v>
      </c>
      <c r="I45" s="1059">
        <v>1.437355495630612</v>
      </c>
      <c r="J45" s="1043">
        <v>970337</v>
      </c>
      <c r="K45" s="1058">
        <v>18.454281323203109</v>
      </c>
      <c r="L45" s="1044">
        <v>2726952</v>
      </c>
      <c r="M45" s="1059">
        <v>51.862331708335724</v>
      </c>
      <c r="N45" s="1043">
        <v>93800</v>
      </c>
      <c r="O45" s="1060">
        <v>1.783928251851111</v>
      </c>
      <c r="P45" s="839">
        <v>24510</v>
      </c>
      <c r="Q45" s="839">
        <v>64931</v>
      </c>
      <c r="R45" s="839">
        <v>0</v>
      </c>
      <c r="S45" s="839">
        <v>4359</v>
      </c>
      <c r="T45" s="839">
        <v>0</v>
      </c>
      <c r="U45" s="1046">
        <v>0</v>
      </c>
      <c r="V45" s="221"/>
      <c r="W45" s="194" t="s">
        <v>141</v>
      </c>
      <c r="X45" s="222"/>
    </row>
    <row r="46" spans="1:24" ht="18" customHeight="1" thickBot="1">
      <c r="A46" s="234"/>
      <c r="B46" s="203" t="s">
        <v>142</v>
      </c>
      <c r="C46" s="235"/>
      <c r="D46" s="1061">
        <v>676519</v>
      </c>
      <c r="E46" s="1062">
        <v>26.659491990357928</v>
      </c>
      <c r="F46" s="1063">
        <v>354190</v>
      </c>
      <c r="G46" s="1064">
        <v>13.957517036572327</v>
      </c>
      <c r="H46" s="1061">
        <v>35994</v>
      </c>
      <c r="I46" s="1064">
        <v>1.4184106502565978</v>
      </c>
      <c r="J46" s="1065">
        <v>287061</v>
      </c>
      <c r="K46" s="1062">
        <v>11.31217368653968</v>
      </c>
      <c r="L46" s="1066">
        <v>999574</v>
      </c>
      <c r="M46" s="1064">
        <v>39.390076327154205</v>
      </c>
      <c r="N46" s="1065">
        <v>33223</v>
      </c>
      <c r="O46" s="1067">
        <v>1.3092142310794841</v>
      </c>
      <c r="P46" s="856">
        <v>14456</v>
      </c>
      <c r="Q46" s="856">
        <v>7717</v>
      </c>
      <c r="R46" s="856">
        <v>0</v>
      </c>
      <c r="S46" s="856">
        <v>11050</v>
      </c>
      <c r="T46" s="856">
        <v>0</v>
      </c>
      <c r="U46" s="1068">
        <v>0</v>
      </c>
      <c r="V46" s="234"/>
      <c r="W46" s="203" t="s">
        <v>142</v>
      </c>
      <c r="X46" s="235"/>
    </row>
    <row r="47" spans="1:24" ht="18" customHeight="1">
      <c r="A47" s="228"/>
      <c r="B47" s="206" t="s">
        <v>342</v>
      </c>
      <c r="C47" s="229"/>
      <c r="D47" s="1069">
        <v>79122420</v>
      </c>
      <c r="E47" s="1070">
        <v>20.36916200620275</v>
      </c>
      <c r="F47" s="1071">
        <v>45626545</v>
      </c>
      <c r="G47" s="1072">
        <v>11.746032121973773</v>
      </c>
      <c r="H47" s="1069">
        <v>78527498</v>
      </c>
      <c r="I47" s="1072">
        <v>20.216006142175157</v>
      </c>
      <c r="J47" s="1073">
        <v>38764980</v>
      </c>
      <c r="K47" s="1070">
        <v>9.9796006970869886</v>
      </c>
      <c r="L47" s="1069">
        <v>196414898</v>
      </c>
      <c r="M47" s="1072">
        <v>50.56476884546489</v>
      </c>
      <c r="N47" s="1073">
        <v>10764759</v>
      </c>
      <c r="O47" s="1074">
        <v>2.7712640744396988</v>
      </c>
      <c r="P47" s="1075">
        <v>3659392</v>
      </c>
      <c r="Q47" s="1075">
        <v>6934044</v>
      </c>
      <c r="R47" s="1075">
        <v>9079</v>
      </c>
      <c r="S47" s="1075">
        <v>158469</v>
      </c>
      <c r="T47" s="1075">
        <v>3355</v>
      </c>
      <c r="U47" s="1076">
        <v>420</v>
      </c>
      <c r="V47" s="228"/>
      <c r="W47" s="206" t="s">
        <v>342</v>
      </c>
      <c r="X47" s="229"/>
    </row>
    <row r="48" spans="1:24" ht="18" customHeight="1" thickBot="1">
      <c r="A48" s="230"/>
      <c r="B48" s="209" t="s">
        <v>343</v>
      </c>
      <c r="C48" s="231"/>
      <c r="D48" s="1077">
        <v>35271025</v>
      </c>
      <c r="E48" s="1078">
        <v>21.939968169247276</v>
      </c>
      <c r="F48" s="1079">
        <v>18328728</v>
      </c>
      <c r="G48" s="1080">
        <v>11.401191456806012</v>
      </c>
      <c r="H48" s="1077">
        <v>15342718</v>
      </c>
      <c r="I48" s="1080">
        <v>9.5437755083595448</v>
      </c>
      <c r="J48" s="1081">
        <v>15126182</v>
      </c>
      <c r="K48" s="1078">
        <v>9.4090815790649991</v>
      </c>
      <c r="L48" s="1077">
        <v>65739925</v>
      </c>
      <c r="M48" s="1080">
        <v>40.89282525667182</v>
      </c>
      <c r="N48" s="1081">
        <v>7262298</v>
      </c>
      <c r="O48" s="1082">
        <v>4.5174356842645809</v>
      </c>
      <c r="P48" s="1083">
        <v>3455755</v>
      </c>
      <c r="Q48" s="1083">
        <v>3733625</v>
      </c>
      <c r="R48" s="1083">
        <v>0</v>
      </c>
      <c r="S48" s="1083">
        <v>72704</v>
      </c>
      <c r="T48" s="1083">
        <v>214</v>
      </c>
      <c r="U48" s="1084">
        <v>0</v>
      </c>
      <c r="V48" s="230"/>
      <c r="W48" s="209" t="s">
        <v>343</v>
      </c>
      <c r="X48" s="231"/>
    </row>
    <row r="49" spans="1:24" ht="18" customHeight="1" thickTop="1" thickBot="1">
      <c r="A49" s="232"/>
      <c r="B49" s="212" t="s">
        <v>186</v>
      </c>
      <c r="C49" s="233"/>
      <c r="D49" s="1085">
        <v>114393445</v>
      </c>
      <c r="E49" s="1086">
        <v>20.828964394339152</v>
      </c>
      <c r="F49" s="1087">
        <v>63955273</v>
      </c>
      <c r="G49" s="1088">
        <v>11.645091238813903</v>
      </c>
      <c r="H49" s="1085">
        <v>93870216</v>
      </c>
      <c r="I49" s="1088">
        <v>17.092057912522218</v>
      </c>
      <c r="J49" s="1089">
        <v>53891162</v>
      </c>
      <c r="K49" s="1086">
        <v>9.8125997907271962</v>
      </c>
      <c r="L49" s="1085">
        <v>262154823</v>
      </c>
      <c r="M49" s="1088">
        <v>47.733622097588565</v>
      </c>
      <c r="N49" s="1089">
        <v>18027057</v>
      </c>
      <c r="O49" s="1090">
        <v>3.2823989904991704</v>
      </c>
      <c r="P49" s="1091">
        <v>7115147</v>
      </c>
      <c r="Q49" s="1091">
        <v>10667669</v>
      </c>
      <c r="R49" s="1091">
        <v>9079</v>
      </c>
      <c r="S49" s="1091">
        <v>231173</v>
      </c>
      <c r="T49" s="1091">
        <v>3569</v>
      </c>
      <c r="U49" s="1092">
        <v>420</v>
      </c>
      <c r="V49" s="232"/>
      <c r="W49" s="212" t="s">
        <v>186</v>
      </c>
      <c r="X49" s="233"/>
    </row>
    <row r="50" spans="1:24" ht="18" customHeight="1" thickTop="1" thickBot="1">
      <c r="A50" s="232"/>
      <c r="B50" s="212" t="s">
        <v>43</v>
      </c>
      <c r="C50" s="233"/>
      <c r="D50" s="1085">
        <v>12354394</v>
      </c>
      <c r="E50" s="1086">
        <v>38.401085018297906</v>
      </c>
      <c r="F50" s="1087">
        <v>5169336</v>
      </c>
      <c r="G50" s="1088">
        <v>16.067814513941194</v>
      </c>
      <c r="H50" s="1085">
        <v>178410</v>
      </c>
      <c r="I50" s="1088">
        <v>0.55455067873944519</v>
      </c>
      <c r="J50" s="1089">
        <v>2459824</v>
      </c>
      <c r="K50" s="1086">
        <v>7.6458554384820188</v>
      </c>
      <c r="L50" s="1085">
        <v>14992628</v>
      </c>
      <c r="M50" s="1088">
        <v>46.601491135519368</v>
      </c>
      <c r="N50" s="1089">
        <v>1004878</v>
      </c>
      <c r="O50" s="1090">
        <v>3.1234559551052978</v>
      </c>
      <c r="P50" s="1087">
        <v>254411</v>
      </c>
      <c r="Q50" s="1087">
        <v>600642</v>
      </c>
      <c r="R50" s="1093">
        <v>32300</v>
      </c>
      <c r="S50" s="1087">
        <v>0</v>
      </c>
      <c r="T50" s="1093">
        <v>117525</v>
      </c>
      <c r="U50" s="1094">
        <v>0</v>
      </c>
      <c r="V50" s="232"/>
      <c r="W50" s="212" t="s">
        <v>43</v>
      </c>
      <c r="X50" s="233"/>
    </row>
    <row r="51" spans="1:24" ht="18" customHeight="1" thickTop="1" thickBot="1">
      <c r="A51" s="234"/>
      <c r="B51" s="355" t="s">
        <v>344</v>
      </c>
      <c r="C51" s="356"/>
      <c r="D51" s="1095">
        <v>126747839</v>
      </c>
      <c r="E51" s="1096">
        <v>21.801365069435541</v>
      </c>
      <c r="F51" s="1097">
        <v>69124609</v>
      </c>
      <c r="G51" s="1098">
        <v>11.889834556398153</v>
      </c>
      <c r="H51" s="1095">
        <v>94048626</v>
      </c>
      <c r="I51" s="1098">
        <v>16.17691035903821</v>
      </c>
      <c r="J51" s="1099">
        <v>56350986</v>
      </c>
      <c r="K51" s="1096">
        <v>9.6926971497214325</v>
      </c>
      <c r="L51" s="1095">
        <v>277147451</v>
      </c>
      <c r="M51" s="1098">
        <v>47.670972578195183</v>
      </c>
      <c r="N51" s="1099">
        <v>19031935</v>
      </c>
      <c r="O51" s="1100">
        <v>3.2736034490715671</v>
      </c>
      <c r="P51" s="1101">
        <v>7369558</v>
      </c>
      <c r="Q51" s="1101">
        <v>11268311</v>
      </c>
      <c r="R51" s="1101">
        <v>41379</v>
      </c>
      <c r="S51" s="1101">
        <v>231173</v>
      </c>
      <c r="T51" s="1102">
        <v>121094</v>
      </c>
      <c r="U51" s="1103">
        <v>420</v>
      </c>
      <c r="V51" s="354"/>
      <c r="W51" s="355" t="s">
        <v>344</v>
      </c>
      <c r="X51" s="235"/>
    </row>
    <row r="52" spans="1:24">
      <c r="D52" s="215"/>
      <c r="E52" s="215"/>
      <c r="F52" s="215"/>
      <c r="G52" s="215"/>
      <c r="I52" s="216"/>
      <c r="J52" s="215"/>
      <c r="K52" s="216"/>
      <c r="L52" s="215"/>
      <c r="M52" s="216"/>
      <c r="N52" s="215"/>
    </row>
    <row r="53" spans="1:24">
      <c r="D53" s="215"/>
      <c r="E53" s="215"/>
      <c r="F53" s="215"/>
      <c r="G53" s="215"/>
      <c r="I53" s="216"/>
      <c r="J53" s="215"/>
      <c r="K53" s="216"/>
      <c r="L53" s="215"/>
      <c r="M53" s="216"/>
      <c r="N53" s="215"/>
    </row>
  </sheetData>
  <mergeCells count="24">
    <mergeCell ref="V2:X5"/>
    <mergeCell ref="D4:D5"/>
    <mergeCell ref="E4:E5"/>
    <mergeCell ref="F4:F5"/>
    <mergeCell ref="G4:G5"/>
    <mergeCell ref="H4:H5"/>
    <mergeCell ref="N2:O3"/>
    <mergeCell ref="P2:U3"/>
    <mergeCell ref="K4:K5"/>
    <mergeCell ref="L4:L5"/>
    <mergeCell ref="Q4:Q5"/>
    <mergeCell ref="U4:U5"/>
    <mergeCell ref="O4:O5"/>
    <mergeCell ref="P4:P5"/>
    <mergeCell ref="M4:M5"/>
    <mergeCell ref="N4:N5"/>
    <mergeCell ref="L2:M3"/>
    <mergeCell ref="I4:I5"/>
    <mergeCell ref="J4:J5"/>
    <mergeCell ref="A2:C5"/>
    <mergeCell ref="D2:E3"/>
    <mergeCell ref="F2:G3"/>
    <mergeCell ref="H2:I3"/>
    <mergeCell ref="J2:K3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AA51"/>
  <sheetViews>
    <sheetView view="pageBreakPreview" zoomScale="85" zoomScaleNormal="75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22"/>
    </sheetView>
  </sheetViews>
  <sheetFormatPr defaultColWidth="9" defaultRowHeight="13"/>
  <cols>
    <col min="1" max="1" width="1.6328125" style="214" customWidth="1"/>
    <col min="2" max="2" width="10.6328125" style="214" customWidth="1"/>
    <col min="3" max="3" width="1.6328125" style="214" customWidth="1"/>
    <col min="4" max="4" width="10.7265625" style="301" customWidth="1"/>
    <col min="5" max="5" width="6.81640625" style="112" customWidth="1"/>
    <col min="6" max="7" width="10.6328125" style="112" bestFit="1" customWidth="1"/>
    <col min="8" max="8" width="9.26953125" style="112" bestFit="1" customWidth="1"/>
    <col min="9" max="9" width="13.36328125" style="112" bestFit="1" customWidth="1"/>
    <col min="10" max="10" width="10.6328125" style="112" bestFit="1" customWidth="1"/>
    <col min="11" max="11" width="9.81640625" style="301" customWidth="1"/>
    <col min="12" max="12" width="6.81640625" style="112" bestFit="1" customWidth="1"/>
    <col min="13" max="14" width="9.26953125" style="112" bestFit="1" customWidth="1"/>
    <col min="15" max="15" width="11.6328125" style="301" customWidth="1"/>
    <col min="16" max="16" width="6.81640625" style="112" bestFit="1" customWidth="1"/>
    <col min="17" max="17" width="11.6328125" style="301" customWidth="1"/>
    <col min="18" max="18" width="6.81640625" style="112" bestFit="1" customWidth="1"/>
    <col min="19" max="19" width="10.453125" style="301" customWidth="1"/>
    <col min="20" max="20" width="6.81640625" style="112" bestFit="1" customWidth="1"/>
    <col min="21" max="21" width="11.6328125" style="301" bestFit="1" customWidth="1"/>
    <col min="22" max="22" width="6.81640625" style="112" bestFit="1" customWidth="1"/>
    <col min="23" max="23" width="11.6328125" style="301" customWidth="1"/>
    <col min="24" max="24" width="6.81640625" style="112" bestFit="1" customWidth="1"/>
    <col min="25" max="25" width="1.6328125" style="214" customWidth="1"/>
    <col min="26" max="26" width="10.6328125" style="214" customWidth="1"/>
    <col min="27" max="27" width="1.6328125" style="214" customWidth="1"/>
    <col min="28" max="16384" width="9" style="112"/>
  </cols>
  <sheetData>
    <row r="1" spans="1:27" ht="20.25" customHeight="1" thickBot="1">
      <c r="A1" s="183"/>
      <c r="B1" s="183"/>
      <c r="C1" s="183"/>
      <c r="D1" s="2250"/>
      <c r="E1" s="2250"/>
      <c r="F1" s="329"/>
      <c r="G1" s="329"/>
      <c r="K1" s="2250"/>
      <c r="L1" s="2250"/>
      <c r="M1" s="329"/>
      <c r="N1" s="329"/>
      <c r="O1" s="2250"/>
      <c r="P1" s="2250"/>
      <c r="Q1" s="2250"/>
      <c r="R1" s="2250"/>
      <c r="S1" s="2250"/>
      <c r="T1" s="2250"/>
      <c r="U1" s="2250"/>
      <c r="V1" s="2250"/>
      <c r="W1" s="186"/>
      <c r="X1" s="186"/>
      <c r="Y1" s="183"/>
      <c r="Z1" s="186"/>
      <c r="AA1" s="186" t="s">
        <v>242</v>
      </c>
    </row>
    <row r="2" spans="1:27" ht="15" customHeight="1">
      <c r="A2" s="2154" t="s">
        <v>346</v>
      </c>
      <c r="B2" s="2155"/>
      <c r="C2" s="2155"/>
      <c r="D2" s="2251" t="s">
        <v>379</v>
      </c>
      <c r="E2" s="2252"/>
      <c r="F2" s="2240" t="s">
        <v>380</v>
      </c>
      <c r="G2" s="2215"/>
      <c r="H2" s="2215"/>
      <c r="I2" s="2215"/>
      <c r="J2" s="2216"/>
      <c r="K2" s="2254" t="s">
        <v>381</v>
      </c>
      <c r="L2" s="1953"/>
      <c r="M2" s="2240" t="s">
        <v>382</v>
      </c>
      <c r="N2" s="2216"/>
      <c r="O2" s="2219" t="s">
        <v>383</v>
      </c>
      <c r="P2" s="2216"/>
      <c r="Q2" s="2215" t="s">
        <v>384</v>
      </c>
      <c r="R2" s="2215"/>
      <c r="S2" s="2219" t="s">
        <v>0</v>
      </c>
      <c r="T2" s="2216"/>
      <c r="U2" s="2215" t="s">
        <v>1</v>
      </c>
      <c r="V2" s="2215"/>
      <c r="W2" s="2219" t="s">
        <v>2</v>
      </c>
      <c r="X2" s="2216"/>
      <c r="Y2" s="2154" t="s">
        <v>346</v>
      </c>
      <c r="Z2" s="2155"/>
      <c r="AA2" s="2156"/>
    </row>
    <row r="3" spans="1:27" ht="15" customHeight="1">
      <c r="A3" s="2157"/>
      <c r="B3" s="2158"/>
      <c r="C3" s="2158"/>
      <c r="D3" s="1961"/>
      <c r="E3" s="2253"/>
      <c r="F3" s="2241"/>
      <c r="G3" s="2217"/>
      <c r="H3" s="2217"/>
      <c r="I3" s="2217"/>
      <c r="J3" s="2218"/>
      <c r="K3" s="1955"/>
      <c r="L3" s="1956"/>
      <c r="M3" s="2241"/>
      <c r="N3" s="2218"/>
      <c r="O3" s="2223"/>
      <c r="P3" s="2218"/>
      <c r="Q3" s="2217"/>
      <c r="R3" s="2217"/>
      <c r="S3" s="2223"/>
      <c r="T3" s="2218"/>
      <c r="U3" s="2217"/>
      <c r="V3" s="2217"/>
      <c r="W3" s="2223"/>
      <c r="X3" s="2218"/>
      <c r="Y3" s="2157"/>
      <c r="Z3" s="2158"/>
      <c r="AA3" s="2159"/>
    </row>
    <row r="4" spans="1:27" ht="15" customHeight="1">
      <c r="A4" s="2157"/>
      <c r="B4" s="2158"/>
      <c r="C4" s="2158"/>
      <c r="D4" s="2157" t="s">
        <v>369</v>
      </c>
      <c r="E4" s="2259" t="s">
        <v>370</v>
      </c>
      <c r="F4" s="2261" t="s">
        <v>371</v>
      </c>
      <c r="G4" s="2263" t="s">
        <v>372</v>
      </c>
      <c r="H4" s="23" t="s">
        <v>3</v>
      </c>
      <c r="I4" s="23" t="s">
        <v>375</v>
      </c>
      <c r="J4" s="2265" t="s">
        <v>4</v>
      </c>
      <c r="K4" s="2157" t="s">
        <v>5</v>
      </c>
      <c r="L4" s="2259" t="s">
        <v>370</v>
      </c>
      <c r="M4" s="2255" t="s">
        <v>371</v>
      </c>
      <c r="N4" s="2257" t="s">
        <v>372</v>
      </c>
      <c r="O4" s="2157" t="s">
        <v>369</v>
      </c>
      <c r="P4" s="2267" t="s">
        <v>370</v>
      </c>
      <c r="Q4" s="2158" t="s">
        <v>369</v>
      </c>
      <c r="R4" s="2259" t="s">
        <v>370</v>
      </c>
      <c r="S4" s="2157" t="s">
        <v>5</v>
      </c>
      <c r="T4" s="2267" t="s">
        <v>370</v>
      </c>
      <c r="U4" s="2158" t="s">
        <v>369</v>
      </c>
      <c r="V4" s="2259" t="s">
        <v>370</v>
      </c>
      <c r="W4" s="2269" t="s">
        <v>369</v>
      </c>
      <c r="X4" s="2267" t="s">
        <v>370</v>
      </c>
      <c r="Y4" s="2157"/>
      <c r="Z4" s="2158"/>
      <c r="AA4" s="2159"/>
    </row>
    <row r="5" spans="1:27" ht="18" customHeight="1" thickBot="1">
      <c r="A5" s="2160"/>
      <c r="B5" s="2161"/>
      <c r="C5" s="2161"/>
      <c r="D5" s="2160"/>
      <c r="E5" s="2260"/>
      <c r="F5" s="2262"/>
      <c r="G5" s="2264"/>
      <c r="H5" s="24" t="s">
        <v>6</v>
      </c>
      <c r="I5" s="25" t="s">
        <v>378</v>
      </c>
      <c r="J5" s="2266"/>
      <c r="K5" s="2160"/>
      <c r="L5" s="2260"/>
      <c r="M5" s="2256"/>
      <c r="N5" s="2258"/>
      <c r="O5" s="2160"/>
      <c r="P5" s="2268"/>
      <c r="Q5" s="2158"/>
      <c r="R5" s="2259"/>
      <c r="S5" s="2157"/>
      <c r="T5" s="2267"/>
      <c r="U5" s="2158"/>
      <c r="V5" s="2259"/>
      <c r="W5" s="2269"/>
      <c r="X5" s="2267"/>
      <c r="Y5" s="2160"/>
      <c r="Z5" s="2161"/>
      <c r="AA5" s="2162"/>
    </row>
    <row r="6" spans="1:27" ht="18" customHeight="1">
      <c r="A6" s="217"/>
      <c r="B6" s="188" t="s">
        <v>106</v>
      </c>
      <c r="C6" s="330"/>
      <c r="D6" s="1104">
        <v>0</v>
      </c>
      <c r="E6" s="1105">
        <v>0</v>
      </c>
      <c r="F6" s="1106">
        <v>0</v>
      </c>
      <c r="G6" s="1106">
        <v>0</v>
      </c>
      <c r="H6" s="1106">
        <v>0</v>
      </c>
      <c r="I6" s="1106">
        <v>0</v>
      </c>
      <c r="J6" s="1107">
        <v>0</v>
      </c>
      <c r="K6" s="1104">
        <v>0</v>
      </c>
      <c r="L6" s="1108">
        <v>0</v>
      </c>
      <c r="M6" s="1106">
        <v>0</v>
      </c>
      <c r="N6" s="1107">
        <v>0</v>
      </c>
      <c r="O6" s="1109">
        <v>1577378</v>
      </c>
      <c r="P6" s="1110">
        <v>1.5736813595391881</v>
      </c>
      <c r="Q6" s="1111">
        <v>13149835</v>
      </c>
      <c r="R6" s="1024">
        <v>13.119017902187046</v>
      </c>
      <c r="S6" s="1104">
        <v>652429</v>
      </c>
      <c r="T6" s="1026">
        <v>0.65090000984088336</v>
      </c>
      <c r="U6" s="1111">
        <v>7731752</v>
      </c>
      <c r="V6" s="1024">
        <v>7.7136323690198774</v>
      </c>
      <c r="W6" s="1112">
        <v>6799082</v>
      </c>
      <c r="X6" s="1026">
        <v>6.7831481137548648</v>
      </c>
      <c r="Y6" s="217"/>
      <c r="Z6" s="188" t="s">
        <v>106</v>
      </c>
      <c r="AA6" s="218"/>
    </row>
    <row r="7" spans="1:27" ht="18" customHeight="1">
      <c r="A7" s="219"/>
      <c r="B7" s="191" t="s">
        <v>107</v>
      </c>
      <c r="C7" s="331"/>
      <c r="D7" s="1113">
        <v>0</v>
      </c>
      <c r="E7" s="1057">
        <v>0</v>
      </c>
      <c r="F7" s="1114">
        <v>0</v>
      </c>
      <c r="G7" s="1114">
        <v>0</v>
      </c>
      <c r="H7" s="1114">
        <v>0</v>
      </c>
      <c r="I7" s="1114">
        <v>0</v>
      </c>
      <c r="J7" s="1115">
        <v>0</v>
      </c>
      <c r="K7" s="1113">
        <v>0</v>
      </c>
      <c r="L7" s="1116">
        <v>0</v>
      </c>
      <c r="M7" s="1114">
        <v>0</v>
      </c>
      <c r="N7" s="1115">
        <v>0</v>
      </c>
      <c r="O7" s="1117">
        <v>940978</v>
      </c>
      <c r="P7" s="1034">
        <v>3.0573858421465649</v>
      </c>
      <c r="Q7" s="1118">
        <v>4441751</v>
      </c>
      <c r="R7" s="1032">
        <v>14.431949122870403</v>
      </c>
      <c r="S7" s="1113">
        <v>375139</v>
      </c>
      <c r="T7" s="1034">
        <v>1.2188857416826113</v>
      </c>
      <c r="U7" s="1118">
        <v>3367165</v>
      </c>
      <c r="V7" s="1032">
        <v>10.940449828977339</v>
      </c>
      <c r="W7" s="1119">
        <v>1435753</v>
      </c>
      <c r="X7" s="1034">
        <v>4.6649878052616076</v>
      </c>
      <c r="Y7" s="219"/>
      <c r="Z7" s="191" t="s">
        <v>107</v>
      </c>
      <c r="AA7" s="220"/>
    </row>
    <row r="8" spans="1:27" ht="18" customHeight="1">
      <c r="A8" s="219"/>
      <c r="B8" s="191" t="s">
        <v>108</v>
      </c>
      <c r="C8" s="331"/>
      <c r="D8" s="1113">
        <v>0</v>
      </c>
      <c r="E8" s="1057">
        <v>0</v>
      </c>
      <c r="F8" s="1114">
        <v>0</v>
      </c>
      <c r="G8" s="1114">
        <v>0</v>
      </c>
      <c r="H8" s="1114">
        <v>0</v>
      </c>
      <c r="I8" s="1114">
        <v>0</v>
      </c>
      <c r="J8" s="1115">
        <v>0</v>
      </c>
      <c r="K8" s="1113">
        <v>0</v>
      </c>
      <c r="L8" s="1116">
        <v>0</v>
      </c>
      <c r="M8" s="1114">
        <v>0</v>
      </c>
      <c r="N8" s="1115">
        <v>0</v>
      </c>
      <c r="O8" s="1117">
        <v>787851</v>
      </c>
      <c r="P8" s="1034">
        <v>3.972677933994281</v>
      </c>
      <c r="Q8" s="1118">
        <v>3474066</v>
      </c>
      <c r="R8" s="1032">
        <v>17.517709997753098</v>
      </c>
      <c r="S8" s="1113">
        <v>651843</v>
      </c>
      <c r="T8" s="1034">
        <v>3.2868680785181894</v>
      </c>
      <c r="U8" s="1118">
        <v>2688223</v>
      </c>
      <c r="V8" s="1032">
        <v>13.55515724896701</v>
      </c>
      <c r="W8" s="1119">
        <v>303074</v>
      </c>
      <c r="X8" s="1034">
        <v>1.528227281766962</v>
      </c>
      <c r="Y8" s="219"/>
      <c r="Z8" s="191" t="s">
        <v>108</v>
      </c>
      <c r="AA8" s="220"/>
    </row>
    <row r="9" spans="1:27" ht="18" customHeight="1">
      <c r="A9" s="219"/>
      <c r="B9" s="191" t="s">
        <v>109</v>
      </c>
      <c r="C9" s="331"/>
      <c r="D9" s="1113">
        <v>0</v>
      </c>
      <c r="E9" s="1057">
        <v>0</v>
      </c>
      <c r="F9" s="1114">
        <v>0</v>
      </c>
      <c r="G9" s="1114">
        <v>0</v>
      </c>
      <c r="H9" s="1114">
        <v>0</v>
      </c>
      <c r="I9" s="1114">
        <v>0</v>
      </c>
      <c r="J9" s="1115">
        <v>0</v>
      </c>
      <c r="K9" s="1113">
        <v>0</v>
      </c>
      <c r="L9" s="1116">
        <v>0</v>
      </c>
      <c r="M9" s="1114">
        <v>0</v>
      </c>
      <c r="N9" s="1115">
        <v>0</v>
      </c>
      <c r="O9" s="1117">
        <v>1127355</v>
      </c>
      <c r="P9" s="1034">
        <v>3.2400522774591018</v>
      </c>
      <c r="Q9" s="1118">
        <v>4947422</v>
      </c>
      <c r="R9" s="1032">
        <v>14.219040070475817</v>
      </c>
      <c r="S9" s="1113">
        <v>564406</v>
      </c>
      <c r="T9" s="1034">
        <v>1.6221198697052674</v>
      </c>
      <c r="U9" s="1118">
        <v>1889407</v>
      </c>
      <c r="V9" s="1032">
        <v>5.4302127132954299</v>
      </c>
      <c r="W9" s="1119">
        <v>2018765</v>
      </c>
      <c r="X9" s="1034">
        <v>5.801991507470782</v>
      </c>
      <c r="Y9" s="219"/>
      <c r="Z9" s="191" t="s">
        <v>109</v>
      </c>
      <c r="AA9" s="220"/>
    </row>
    <row r="10" spans="1:27" ht="18" customHeight="1">
      <c r="A10" s="221"/>
      <c r="B10" s="194" t="s">
        <v>110</v>
      </c>
      <c r="C10" s="332"/>
      <c r="D10" s="1120">
        <v>17391</v>
      </c>
      <c r="E10" s="1060">
        <v>6.3925333034958745E-2</v>
      </c>
      <c r="F10" s="1121">
        <v>0</v>
      </c>
      <c r="G10" s="1121">
        <v>17391</v>
      </c>
      <c r="H10" s="1121">
        <v>0</v>
      </c>
      <c r="I10" s="1121">
        <v>0</v>
      </c>
      <c r="J10" s="1122">
        <v>0</v>
      </c>
      <c r="K10" s="1120">
        <v>0</v>
      </c>
      <c r="L10" s="1123">
        <v>0</v>
      </c>
      <c r="M10" s="1121">
        <v>0</v>
      </c>
      <c r="N10" s="1122">
        <v>0</v>
      </c>
      <c r="O10" s="1124">
        <v>579001</v>
      </c>
      <c r="P10" s="1042">
        <v>1.9714844840523353</v>
      </c>
      <c r="Q10" s="1125">
        <v>3493449</v>
      </c>
      <c r="R10" s="1040">
        <v>11.895109851845069</v>
      </c>
      <c r="S10" s="1120">
        <v>252566</v>
      </c>
      <c r="T10" s="1042">
        <v>0.85998115754404936</v>
      </c>
      <c r="U10" s="1125">
        <v>4040994</v>
      </c>
      <c r="V10" s="1040">
        <v>13.759487412195458</v>
      </c>
      <c r="W10" s="1126">
        <v>3667030</v>
      </c>
      <c r="X10" s="1042">
        <v>12.486148983429105</v>
      </c>
      <c r="Y10" s="221"/>
      <c r="Z10" s="194" t="s">
        <v>110</v>
      </c>
      <c r="AA10" s="222"/>
    </row>
    <row r="11" spans="1:27" ht="18" customHeight="1">
      <c r="A11" s="223"/>
      <c r="B11" s="197" t="s">
        <v>111</v>
      </c>
      <c r="C11" s="333"/>
      <c r="D11" s="1127">
        <v>0</v>
      </c>
      <c r="E11" s="1053">
        <v>0</v>
      </c>
      <c r="F11" s="1128">
        <v>0</v>
      </c>
      <c r="G11" s="1128">
        <v>0</v>
      </c>
      <c r="H11" s="1128">
        <v>0</v>
      </c>
      <c r="I11" s="1128">
        <v>0</v>
      </c>
      <c r="J11" s="1129">
        <v>0</v>
      </c>
      <c r="K11" s="1127">
        <v>0</v>
      </c>
      <c r="L11" s="1130">
        <v>0</v>
      </c>
      <c r="M11" s="1128">
        <v>0</v>
      </c>
      <c r="N11" s="1129">
        <v>0</v>
      </c>
      <c r="O11" s="1131">
        <v>209211</v>
      </c>
      <c r="P11" s="1050">
        <v>1.0963001344259495</v>
      </c>
      <c r="Q11" s="1132">
        <v>2484862</v>
      </c>
      <c r="R11" s="1048">
        <v>13.021086580676609</v>
      </c>
      <c r="S11" s="1127">
        <v>203488</v>
      </c>
      <c r="T11" s="1050">
        <v>1.066310670825471</v>
      </c>
      <c r="U11" s="1132">
        <v>2382356</v>
      </c>
      <c r="V11" s="1048">
        <v>12.483938239626347</v>
      </c>
      <c r="W11" s="1133">
        <v>651858</v>
      </c>
      <c r="X11" s="1050">
        <v>3.4158433974629951</v>
      </c>
      <c r="Y11" s="243"/>
      <c r="Z11" s="199" t="s">
        <v>111</v>
      </c>
      <c r="AA11" s="244"/>
    </row>
    <row r="12" spans="1:27" ht="18" customHeight="1">
      <c r="A12" s="219"/>
      <c r="B12" s="191" t="s">
        <v>112</v>
      </c>
      <c r="C12" s="331"/>
      <c r="D12" s="1113">
        <v>0</v>
      </c>
      <c r="E12" s="1057">
        <v>0</v>
      </c>
      <c r="F12" s="1114">
        <v>0</v>
      </c>
      <c r="G12" s="1114">
        <v>0</v>
      </c>
      <c r="H12" s="1114">
        <v>0</v>
      </c>
      <c r="I12" s="1114">
        <v>0</v>
      </c>
      <c r="J12" s="1115">
        <v>0</v>
      </c>
      <c r="K12" s="1113">
        <v>0</v>
      </c>
      <c r="L12" s="1134">
        <v>0</v>
      </c>
      <c r="M12" s="1114">
        <v>0</v>
      </c>
      <c r="N12" s="1115">
        <v>0</v>
      </c>
      <c r="O12" s="1117">
        <v>2374938</v>
      </c>
      <c r="P12" s="1056">
        <v>5.07168788406626</v>
      </c>
      <c r="Q12" s="1118">
        <v>7914610</v>
      </c>
      <c r="R12" s="1055">
        <v>16.901675599156555</v>
      </c>
      <c r="S12" s="1113">
        <v>214050</v>
      </c>
      <c r="T12" s="1056">
        <v>0.45710447665765719</v>
      </c>
      <c r="U12" s="1118">
        <v>3626281</v>
      </c>
      <c r="V12" s="1055">
        <v>7.7439349624788871</v>
      </c>
      <c r="W12" s="1119">
        <v>1803425</v>
      </c>
      <c r="X12" s="1056">
        <v>3.8512199991419549</v>
      </c>
      <c r="Y12" s="219"/>
      <c r="Z12" s="191" t="s">
        <v>112</v>
      </c>
      <c r="AA12" s="220"/>
    </row>
    <row r="13" spans="1:27" ht="18" customHeight="1">
      <c r="A13" s="219"/>
      <c r="B13" s="191" t="s">
        <v>113</v>
      </c>
      <c r="C13" s="331"/>
      <c r="D13" s="1113">
        <v>5068</v>
      </c>
      <c r="E13" s="1057">
        <v>3.0254845133160721E-2</v>
      </c>
      <c r="F13" s="1114">
        <v>1310</v>
      </c>
      <c r="G13" s="1114">
        <v>3758</v>
      </c>
      <c r="H13" s="1114">
        <v>0</v>
      </c>
      <c r="I13" s="1114">
        <v>0</v>
      </c>
      <c r="J13" s="1115">
        <v>0</v>
      </c>
      <c r="K13" s="1113">
        <v>0</v>
      </c>
      <c r="L13" s="1134">
        <v>0</v>
      </c>
      <c r="M13" s="1114">
        <v>0</v>
      </c>
      <c r="N13" s="1115">
        <v>0</v>
      </c>
      <c r="O13" s="1117">
        <v>367173</v>
      </c>
      <c r="P13" s="1056">
        <v>2.1197494816854494</v>
      </c>
      <c r="Q13" s="1118">
        <v>2746209</v>
      </c>
      <c r="R13" s="1055">
        <v>15.854311467210053</v>
      </c>
      <c r="S13" s="1113">
        <v>223619</v>
      </c>
      <c r="T13" s="1056">
        <v>1.2909888781174501</v>
      </c>
      <c r="U13" s="1118">
        <v>1593865</v>
      </c>
      <c r="V13" s="1055">
        <v>9.2016420260383498</v>
      </c>
      <c r="W13" s="1119">
        <v>86601</v>
      </c>
      <c r="X13" s="1056">
        <v>0.49996166619942539</v>
      </c>
      <c r="Y13" s="219"/>
      <c r="Z13" s="191" t="s">
        <v>113</v>
      </c>
      <c r="AA13" s="220"/>
    </row>
    <row r="14" spans="1:27" ht="18" customHeight="1">
      <c r="A14" s="219"/>
      <c r="B14" s="191" t="s">
        <v>36</v>
      </c>
      <c r="C14" s="331"/>
      <c r="D14" s="1113">
        <v>89368</v>
      </c>
      <c r="E14" s="1057">
        <v>0.21460237986086048</v>
      </c>
      <c r="F14" s="1114">
        <v>82276</v>
      </c>
      <c r="G14" s="1114">
        <v>7092</v>
      </c>
      <c r="H14" s="1114">
        <v>0</v>
      </c>
      <c r="I14" s="1114">
        <v>0</v>
      </c>
      <c r="J14" s="1115">
        <v>0</v>
      </c>
      <c r="K14" s="1113">
        <v>0</v>
      </c>
      <c r="L14" s="1134">
        <v>0</v>
      </c>
      <c r="M14" s="1114">
        <v>0</v>
      </c>
      <c r="N14" s="1115">
        <v>0</v>
      </c>
      <c r="O14" s="1117">
        <v>1166477</v>
      </c>
      <c r="P14" s="1056">
        <v>2.6048480963990999</v>
      </c>
      <c r="Q14" s="1118">
        <v>6156164</v>
      </c>
      <c r="R14" s="1055">
        <v>13.747268121463749</v>
      </c>
      <c r="S14" s="1113">
        <v>424573</v>
      </c>
      <c r="T14" s="1056">
        <v>0.94810971054933368</v>
      </c>
      <c r="U14" s="1118">
        <v>4646139</v>
      </c>
      <c r="V14" s="1055">
        <v>10.375246429852982</v>
      </c>
      <c r="W14" s="1119">
        <v>2058834</v>
      </c>
      <c r="X14" s="1056">
        <v>4.5975615684679125</v>
      </c>
      <c r="Y14" s="219"/>
      <c r="Z14" s="191" t="s">
        <v>36</v>
      </c>
      <c r="AA14" s="220"/>
    </row>
    <row r="15" spans="1:27" ht="18" customHeight="1">
      <c r="A15" s="221"/>
      <c r="B15" s="194" t="s">
        <v>37</v>
      </c>
      <c r="C15" s="332"/>
      <c r="D15" s="1120">
        <v>6101</v>
      </c>
      <c r="E15" s="1060">
        <v>2.4929451002085476E-2</v>
      </c>
      <c r="F15" s="1121">
        <v>0</v>
      </c>
      <c r="G15" s="1121">
        <v>6101</v>
      </c>
      <c r="H15" s="1121">
        <v>0</v>
      </c>
      <c r="I15" s="1121">
        <v>0</v>
      </c>
      <c r="J15" s="1122">
        <v>0</v>
      </c>
      <c r="K15" s="1120">
        <v>0</v>
      </c>
      <c r="L15" s="1135">
        <v>0</v>
      </c>
      <c r="M15" s="1121">
        <v>0</v>
      </c>
      <c r="N15" s="1122">
        <v>0</v>
      </c>
      <c r="O15" s="1124">
        <v>970205</v>
      </c>
      <c r="P15" s="1059">
        <v>3.7897919265738822</v>
      </c>
      <c r="Q15" s="1125">
        <v>5401539</v>
      </c>
      <c r="R15" s="1058">
        <v>21.099364457278575</v>
      </c>
      <c r="S15" s="1120">
        <v>177401</v>
      </c>
      <c r="T15" s="1059">
        <v>0.69295960911985954</v>
      </c>
      <c r="U15" s="1125">
        <v>1439502</v>
      </c>
      <c r="V15" s="1058">
        <v>5.6229488179167877</v>
      </c>
      <c r="W15" s="1126">
        <v>1045601</v>
      </c>
      <c r="X15" s="1059">
        <v>4.0843020065012841</v>
      </c>
      <c r="Y15" s="221"/>
      <c r="Z15" s="194" t="s">
        <v>37</v>
      </c>
      <c r="AA15" s="222"/>
    </row>
    <row r="16" spans="1:27" ht="18" customHeight="1">
      <c r="A16" s="243"/>
      <c r="B16" s="197" t="s">
        <v>38</v>
      </c>
      <c r="C16" s="333"/>
      <c r="D16" s="1127">
        <v>0</v>
      </c>
      <c r="E16" s="1053">
        <v>0</v>
      </c>
      <c r="F16" s="1128">
        <v>0</v>
      </c>
      <c r="G16" s="1128">
        <v>0</v>
      </c>
      <c r="H16" s="1128">
        <v>0</v>
      </c>
      <c r="I16" s="1128">
        <v>0</v>
      </c>
      <c r="J16" s="1129">
        <v>0</v>
      </c>
      <c r="K16" s="1127">
        <v>0</v>
      </c>
      <c r="L16" s="1130">
        <v>0</v>
      </c>
      <c r="M16" s="1128">
        <v>0</v>
      </c>
      <c r="N16" s="1129">
        <v>0</v>
      </c>
      <c r="O16" s="1131">
        <v>782120</v>
      </c>
      <c r="P16" s="1050">
        <v>3.945822184438279</v>
      </c>
      <c r="Q16" s="1132">
        <v>2633976</v>
      </c>
      <c r="R16" s="1048">
        <v>13.288499122996473</v>
      </c>
      <c r="S16" s="1127">
        <v>46714</v>
      </c>
      <c r="T16" s="1050">
        <v>0.23567372976506135</v>
      </c>
      <c r="U16" s="1132">
        <v>2471782</v>
      </c>
      <c r="V16" s="1048">
        <v>12.470224838509715</v>
      </c>
      <c r="W16" s="1133">
        <v>2284951</v>
      </c>
      <c r="X16" s="1050">
        <v>11.527656045305619</v>
      </c>
      <c r="Y16" s="243"/>
      <c r="Z16" s="197" t="s">
        <v>38</v>
      </c>
      <c r="AA16" s="224"/>
    </row>
    <row r="17" spans="1:27" ht="18" customHeight="1">
      <c r="A17" s="219"/>
      <c r="B17" s="191" t="s">
        <v>114</v>
      </c>
      <c r="C17" s="331"/>
      <c r="D17" s="1113">
        <v>2204</v>
      </c>
      <c r="E17" s="1057">
        <v>6.0940187648220276E-2</v>
      </c>
      <c r="F17" s="1114">
        <v>2005</v>
      </c>
      <c r="G17" s="1114">
        <v>199</v>
      </c>
      <c r="H17" s="1114">
        <v>0</v>
      </c>
      <c r="I17" s="1114">
        <v>0</v>
      </c>
      <c r="J17" s="1115">
        <v>0</v>
      </c>
      <c r="K17" s="1113">
        <v>0</v>
      </c>
      <c r="L17" s="1134">
        <v>0</v>
      </c>
      <c r="M17" s="1114">
        <v>0</v>
      </c>
      <c r="N17" s="1115">
        <v>0</v>
      </c>
      <c r="O17" s="1117">
        <v>35449</v>
      </c>
      <c r="P17" s="1056">
        <v>0.81864749153097394</v>
      </c>
      <c r="Q17" s="1118">
        <v>623819</v>
      </c>
      <c r="R17" s="1055">
        <v>14.406269838905489</v>
      </c>
      <c r="S17" s="1113">
        <v>181606</v>
      </c>
      <c r="T17" s="1056">
        <v>4.1939489505197338</v>
      </c>
      <c r="U17" s="1118">
        <v>641403</v>
      </c>
      <c r="V17" s="1055">
        <v>14.812348924100576</v>
      </c>
      <c r="W17" s="1119">
        <v>35668</v>
      </c>
      <c r="X17" s="1056">
        <v>0.82370500516028045</v>
      </c>
      <c r="Y17" s="219"/>
      <c r="Z17" s="191" t="s">
        <v>114</v>
      </c>
      <c r="AA17" s="220"/>
    </row>
    <row r="18" spans="1:27" ht="18" customHeight="1">
      <c r="A18" s="219"/>
      <c r="B18" s="191" t="s">
        <v>115</v>
      </c>
      <c r="C18" s="331"/>
      <c r="D18" s="1113">
        <v>28823</v>
      </c>
      <c r="E18" s="1057">
        <v>1.1146621208242227</v>
      </c>
      <c r="F18" s="1114">
        <v>44</v>
      </c>
      <c r="G18" s="1114">
        <v>28779</v>
      </c>
      <c r="H18" s="1114">
        <v>0</v>
      </c>
      <c r="I18" s="1114">
        <v>0</v>
      </c>
      <c r="J18" s="1115">
        <v>0</v>
      </c>
      <c r="K18" s="1113">
        <v>0</v>
      </c>
      <c r="L18" s="1134">
        <v>0</v>
      </c>
      <c r="M18" s="1114">
        <v>0</v>
      </c>
      <c r="N18" s="1115">
        <v>0</v>
      </c>
      <c r="O18" s="1117">
        <v>81623</v>
      </c>
      <c r="P18" s="1056">
        <v>2.6776072086068687</v>
      </c>
      <c r="Q18" s="1118">
        <v>304864</v>
      </c>
      <c r="R18" s="1055">
        <v>10.000931649715453</v>
      </c>
      <c r="S18" s="1113">
        <v>33443</v>
      </c>
      <c r="T18" s="1056">
        <v>1.0970831490810129</v>
      </c>
      <c r="U18" s="1118">
        <v>389216</v>
      </c>
      <c r="V18" s="1055">
        <v>12.768062522881186</v>
      </c>
      <c r="W18" s="1119">
        <v>176174</v>
      </c>
      <c r="X18" s="1056">
        <v>5.7793118651496078</v>
      </c>
      <c r="Y18" s="219"/>
      <c r="Z18" s="191" t="s">
        <v>115</v>
      </c>
      <c r="AA18" s="220"/>
    </row>
    <row r="19" spans="1:27" ht="18" customHeight="1">
      <c r="A19" s="219"/>
      <c r="B19" s="191" t="s">
        <v>116</v>
      </c>
      <c r="C19" s="331"/>
      <c r="D19" s="1113">
        <v>12103</v>
      </c>
      <c r="E19" s="1057">
        <v>0.59782071799735248</v>
      </c>
      <c r="F19" s="1114">
        <v>9300</v>
      </c>
      <c r="G19" s="1114">
        <v>2803</v>
      </c>
      <c r="H19" s="1114">
        <v>0</v>
      </c>
      <c r="I19" s="1114">
        <v>0</v>
      </c>
      <c r="J19" s="1115">
        <v>0</v>
      </c>
      <c r="K19" s="1113">
        <v>0</v>
      </c>
      <c r="L19" s="1134">
        <v>0</v>
      </c>
      <c r="M19" s="1114">
        <v>0</v>
      </c>
      <c r="N19" s="1115">
        <v>0</v>
      </c>
      <c r="O19" s="1117">
        <v>58534</v>
      </c>
      <c r="P19" s="1056">
        <v>2.6054656289434854</v>
      </c>
      <c r="Q19" s="1118">
        <v>344208</v>
      </c>
      <c r="R19" s="1055">
        <v>15.321387795253687</v>
      </c>
      <c r="S19" s="1113">
        <v>26447</v>
      </c>
      <c r="T19" s="1056">
        <v>1.1772089638273202</v>
      </c>
      <c r="U19" s="1118">
        <v>370227</v>
      </c>
      <c r="V19" s="1055">
        <v>16.479545621465469</v>
      </c>
      <c r="W19" s="1119">
        <v>57973</v>
      </c>
      <c r="X19" s="1056">
        <v>2.5804943948259247</v>
      </c>
      <c r="Y19" s="219"/>
      <c r="Z19" s="191" t="s">
        <v>116</v>
      </c>
      <c r="AA19" s="220"/>
    </row>
    <row r="20" spans="1:27" ht="18" customHeight="1">
      <c r="A20" s="334"/>
      <c r="B20" s="194" t="s">
        <v>117</v>
      </c>
      <c r="C20" s="332"/>
      <c r="D20" s="1120">
        <v>2186</v>
      </c>
      <c r="E20" s="1060">
        <v>4.2698965263043988E-2</v>
      </c>
      <c r="F20" s="1121">
        <v>2186</v>
      </c>
      <c r="G20" s="1121">
        <v>0</v>
      </c>
      <c r="H20" s="1121">
        <v>0</v>
      </c>
      <c r="I20" s="1121">
        <v>0</v>
      </c>
      <c r="J20" s="1122">
        <v>0</v>
      </c>
      <c r="K20" s="1120">
        <v>0</v>
      </c>
      <c r="L20" s="1135">
        <v>0</v>
      </c>
      <c r="M20" s="1121">
        <v>0</v>
      </c>
      <c r="N20" s="1122">
        <v>0</v>
      </c>
      <c r="O20" s="1124">
        <v>395480</v>
      </c>
      <c r="P20" s="1059">
        <v>7.3507695092876233</v>
      </c>
      <c r="Q20" s="1125">
        <v>700878</v>
      </c>
      <c r="R20" s="1058">
        <v>13.027188813923564</v>
      </c>
      <c r="S20" s="1120">
        <v>462</v>
      </c>
      <c r="T20" s="1059">
        <v>8.5871738477062854E-3</v>
      </c>
      <c r="U20" s="1125">
        <v>709167</v>
      </c>
      <c r="V20" s="1058">
        <v>13.181256095360009</v>
      </c>
      <c r="W20" s="1126">
        <v>1008494</v>
      </c>
      <c r="X20" s="1059">
        <v>18.744833987811045</v>
      </c>
      <c r="Y20" s="221"/>
      <c r="Z20" s="194" t="s">
        <v>117</v>
      </c>
      <c r="AA20" s="335"/>
    </row>
    <row r="21" spans="1:27" ht="18" customHeight="1">
      <c r="A21" s="223"/>
      <c r="B21" s="197" t="s">
        <v>118</v>
      </c>
      <c r="C21" s="333"/>
      <c r="D21" s="1127">
        <v>53660</v>
      </c>
      <c r="E21" s="1053">
        <v>0.95087000352456286</v>
      </c>
      <c r="F21" s="1128">
        <v>8346</v>
      </c>
      <c r="G21" s="1128">
        <v>45314</v>
      </c>
      <c r="H21" s="1128">
        <v>0</v>
      </c>
      <c r="I21" s="1128">
        <v>0</v>
      </c>
      <c r="J21" s="1129">
        <v>0</v>
      </c>
      <c r="K21" s="1127">
        <v>0</v>
      </c>
      <c r="L21" s="1130">
        <v>0</v>
      </c>
      <c r="M21" s="1128">
        <v>0</v>
      </c>
      <c r="N21" s="1129">
        <v>0</v>
      </c>
      <c r="O21" s="1131">
        <v>187729</v>
      </c>
      <c r="P21" s="1050">
        <v>2.9626313192183207</v>
      </c>
      <c r="Q21" s="1132">
        <v>940571</v>
      </c>
      <c r="R21" s="1048">
        <v>14.843551622543641</v>
      </c>
      <c r="S21" s="1127">
        <v>109244</v>
      </c>
      <c r="T21" s="1050">
        <v>1.7240261005848123</v>
      </c>
      <c r="U21" s="1132">
        <v>1037008</v>
      </c>
      <c r="V21" s="1048">
        <v>16.365465000505797</v>
      </c>
      <c r="W21" s="1133">
        <v>156684</v>
      </c>
      <c r="X21" s="1050">
        <v>2.4726969494345754</v>
      </c>
      <c r="Y21" s="243"/>
      <c r="Z21" s="197" t="s">
        <v>118</v>
      </c>
      <c r="AA21" s="244"/>
    </row>
    <row r="22" spans="1:27" ht="18" customHeight="1">
      <c r="A22" s="219"/>
      <c r="B22" s="191" t="s">
        <v>119</v>
      </c>
      <c r="C22" s="331"/>
      <c r="D22" s="1113">
        <v>0</v>
      </c>
      <c r="E22" s="1057">
        <v>0</v>
      </c>
      <c r="F22" s="1114">
        <v>0</v>
      </c>
      <c r="G22" s="1114">
        <v>0</v>
      </c>
      <c r="H22" s="1114">
        <v>0</v>
      </c>
      <c r="I22" s="1114">
        <v>0</v>
      </c>
      <c r="J22" s="1115">
        <v>0</v>
      </c>
      <c r="K22" s="1113">
        <v>0</v>
      </c>
      <c r="L22" s="1134">
        <v>0</v>
      </c>
      <c r="M22" s="1114">
        <v>0</v>
      </c>
      <c r="N22" s="1115">
        <v>0</v>
      </c>
      <c r="O22" s="1117">
        <v>871480</v>
      </c>
      <c r="P22" s="1056">
        <v>11.383676856564863</v>
      </c>
      <c r="Q22" s="1118">
        <v>1134232</v>
      </c>
      <c r="R22" s="1055">
        <v>14.815865617541741</v>
      </c>
      <c r="S22" s="1113">
        <v>80564</v>
      </c>
      <c r="T22" s="1056">
        <v>1.0523644171665345</v>
      </c>
      <c r="U22" s="1118">
        <v>1280209</v>
      </c>
      <c r="V22" s="1055">
        <v>16.722685047122191</v>
      </c>
      <c r="W22" s="1119">
        <v>304487</v>
      </c>
      <c r="X22" s="1056">
        <v>3.9773507309690013</v>
      </c>
      <c r="Y22" s="219"/>
      <c r="Z22" s="191" t="s">
        <v>119</v>
      </c>
      <c r="AA22" s="220"/>
    </row>
    <row r="23" spans="1:27" ht="18" customHeight="1">
      <c r="A23" s="219"/>
      <c r="B23" s="191" t="s">
        <v>120</v>
      </c>
      <c r="C23" s="331"/>
      <c r="D23" s="1113">
        <v>11030</v>
      </c>
      <c r="E23" s="1057">
        <v>0.20799237575001239</v>
      </c>
      <c r="F23" s="1114">
        <v>450</v>
      </c>
      <c r="G23" s="1114">
        <v>10580</v>
      </c>
      <c r="H23" s="1114">
        <v>0</v>
      </c>
      <c r="I23" s="1114">
        <v>0</v>
      </c>
      <c r="J23" s="1115">
        <v>0</v>
      </c>
      <c r="K23" s="1113">
        <v>0</v>
      </c>
      <c r="L23" s="1134">
        <v>0</v>
      </c>
      <c r="M23" s="1114">
        <v>0</v>
      </c>
      <c r="N23" s="1115">
        <v>0</v>
      </c>
      <c r="O23" s="1117">
        <v>390744</v>
      </c>
      <c r="P23" s="1056">
        <v>7.1140519749785431</v>
      </c>
      <c r="Q23" s="1118">
        <v>878955</v>
      </c>
      <c r="R23" s="1055">
        <v>16.002629736265344</v>
      </c>
      <c r="S23" s="1113">
        <v>49875</v>
      </c>
      <c r="T23" s="1056">
        <v>0.9080455291752525</v>
      </c>
      <c r="U23" s="1118">
        <v>977118</v>
      </c>
      <c r="V23" s="1055">
        <v>17.789827195522093</v>
      </c>
      <c r="W23" s="1119">
        <v>730339</v>
      </c>
      <c r="X23" s="1056">
        <v>13.296863433229568</v>
      </c>
      <c r="Y23" s="219"/>
      <c r="Z23" s="191" t="s">
        <v>120</v>
      </c>
      <c r="AA23" s="220"/>
    </row>
    <row r="24" spans="1:27" ht="18" customHeight="1">
      <c r="A24" s="219"/>
      <c r="B24" s="191" t="s">
        <v>121</v>
      </c>
      <c r="C24" s="331"/>
      <c r="D24" s="1113">
        <v>0</v>
      </c>
      <c r="E24" s="1057">
        <v>0</v>
      </c>
      <c r="F24" s="1114">
        <v>0</v>
      </c>
      <c r="G24" s="1114">
        <v>0</v>
      </c>
      <c r="H24" s="1114">
        <v>0</v>
      </c>
      <c r="I24" s="1114">
        <v>0</v>
      </c>
      <c r="J24" s="1115">
        <v>0</v>
      </c>
      <c r="K24" s="1113">
        <v>0</v>
      </c>
      <c r="L24" s="1134">
        <v>0</v>
      </c>
      <c r="M24" s="1114">
        <v>0</v>
      </c>
      <c r="N24" s="1115">
        <v>0</v>
      </c>
      <c r="O24" s="1117">
        <v>245693</v>
      </c>
      <c r="P24" s="1056">
        <v>3.5410991066144777</v>
      </c>
      <c r="Q24" s="1118">
        <v>1373790</v>
      </c>
      <c r="R24" s="1055">
        <v>19.800020927238069</v>
      </c>
      <c r="S24" s="1113">
        <v>115556</v>
      </c>
      <c r="T24" s="1056">
        <v>1.6654737756628906</v>
      </c>
      <c r="U24" s="1118">
        <v>1519533</v>
      </c>
      <c r="V24" s="1055">
        <v>21.900570829332612</v>
      </c>
      <c r="W24" s="1119">
        <v>366115</v>
      </c>
      <c r="X24" s="1056">
        <v>5.2767050726645017</v>
      </c>
      <c r="Y24" s="219"/>
      <c r="Z24" s="191" t="s">
        <v>121</v>
      </c>
      <c r="AA24" s="220"/>
    </row>
    <row r="25" spans="1:27" ht="18" customHeight="1">
      <c r="A25" s="221"/>
      <c r="B25" s="194" t="s">
        <v>122</v>
      </c>
      <c r="C25" s="332"/>
      <c r="D25" s="1120">
        <v>0</v>
      </c>
      <c r="E25" s="1060">
        <v>0</v>
      </c>
      <c r="F25" s="1121">
        <v>0</v>
      </c>
      <c r="G25" s="1121">
        <v>0</v>
      </c>
      <c r="H25" s="1121">
        <v>0</v>
      </c>
      <c r="I25" s="1121">
        <v>0</v>
      </c>
      <c r="J25" s="1122">
        <v>0</v>
      </c>
      <c r="K25" s="1120">
        <v>0</v>
      </c>
      <c r="L25" s="1135">
        <v>0</v>
      </c>
      <c r="M25" s="1121">
        <v>0</v>
      </c>
      <c r="N25" s="1122">
        <v>0</v>
      </c>
      <c r="O25" s="1124">
        <v>330604</v>
      </c>
      <c r="P25" s="1059">
        <v>7.0727675430217376</v>
      </c>
      <c r="Q25" s="1125">
        <v>1074551</v>
      </c>
      <c r="R25" s="1058">
        <v>22.988377140390167</v>
      </c>
      <c r="S25" s="1120">
        <v>35999</v>
      </c>
      <c r="T25" s="1059">
        <v>0.77014361224074579</v>
      </c>
      <c r="U25" s="1125">
        <v>371299</v>
      </c>
      <c r="V25" s="1058">
        <v>7.9433749015632849</v>
      </c>
      <c r="W25" s="1126">
        <v>675216</v>
      </c>
      <c r="X25" s="1059">
        <v>14.445214847155405</v>
      </c>
      <c r="Y25" s="221"/>
      <c r="Z25" s="194" t="s">
        <v>122</v>
      </c>
      <c r="AA25" s="222"/>
    </row>
    <row r="26" spans="1:27" ht="18" customHeight="1">
      <c r="A26" s="223"/>
      <c r="B26" s="197" t="s">
        <v>123</v>
      </c>
      <c r="C26" s="333"/>
      <c r="D26" s="1127">
        <v>2750</v>
      </c>
      <c r="E26" s="1053">
        <v>2.2247131818867252E-2</v>
      </c>
      <c r="F26" s="1128">
        <v>0</v>
      </c>
      <c r="G26" s="1128">
        <v>2750</v>
      </c>
      <c r="H26" s="1128">
        <v>0</v>
      </c>
      <c r="I26" s="1128">
        <v>0</v>
      </c>
      <c r="J26" s="1129">
        <v>0</v>
      </c>
      <c r="K26" s="1127">
        <v>0</v>
      </c>
      <c r="L26" s="1130">
        <v>0</v>
      </c>
      <c r="M26" s="1128">
        <v>0</v>
      </c>
      <c r="N26" s="1129">
        <v>0</v>
      </c>
      <c r="O26" s="1131">
        <v>473179</v>
      </c>
      <c r="P26" s="1050">
        <v>3.6391531810009932</v>
      </c>
      <c r="Q26" s="1132">
        <v>1674576</v>
      </c>
      <c r="R26" s="1048">
        <v>12.878928644821345</v>
      </c>
      <c r="S26" s="1127">
        <v>152221</v>
      </c>
      <c r="T26" s="1050">
        <v>1.1707103154729017</v>
      </c>
      <c r="U26" s="1132">
        <v>2023773</v>
      </c>
      <c r="V26" s="1048">
        <v>15.564553690197416</v>
      </c>
      <c r="W26" s="1133">
        <v>1659104</v>
      </c>
      <c r="X26" s="1050">
        <v>12.759935667498921</v>
      </c>
      <c r="Y26" s="243"/>
      <c r="Z26" s="197" t="s">
        <v>123</v>
      </c>
      <c r="AA26" s="244"/>
    </row>
    <row r="27" spans="1:27" ht="18" customHeight="1">
      <c r="A27" s="219"/>
      <c r="B27" s="191" t="s">
        <v>124</v>
      </c>
      <c r="C27" s="331"/>
      <c r="D27" s="1113">
        <v>517</v>
      </c>
      <c r="E27" s="1057">
        <v>6.1459483222036588E-3</v>
      </c>
      <c r="F27" s="1114">
        <v>0</v>
      </c>
      <c r="G27" s="1114">
        <v>517</v>
      </c>
      <c r="H27" s="1114">
        <v>0</v>
      </c>
      <c r="I27" s="1114">
        <v>0</v>
      </c>
      <c r="J27" s="1115">
        <v>0</v>
      </c>
      <c r="K27" s="1113">
        <v>0</v>
      </c>
      <c r="L27" s="1134">
        <v>0</v>
      </c>
      <c r="M27" s="1114">
        <v>0</v>
      </c>
      <c r="N27" s="1115">
        <v>0</v>
      </c>
      <c r="O27" s="1117">
        <v>1588659</v>
      </c>
      <c r="P27" s="1056">
        <v>17.552621658374981</v>
      </c>
      <c r="Q27" s="1118">
        <v>1569320</v>
      </c>
      <c r="R27" s="1055">
        <v>17.338950788634332</v>
      </c>
      <c r="S27" s="1113">
        <v>170117</v>
      </c>
      <c r="T27" s="1056">
        <v>1.8795722295708375</v>
      </c>
      <c r="U27" s="1118">
        <v>1302792</v>
      </c>
      <c r="V27" s="1055">
        <v>14.394162042047828</v>
      </c>
      <c r="W27" s="1119">
        <v>399994</v>
      </c>
      <c r="X27" s="1056">
        <v>4.4194149579110702</v>
      </c>
      <c r="Y27" s="219"/>
      <c r="Z27" s="191" t="s">
        <v>124</v>
      </c>
      <c r="AA27" s="220"/>
    </row>
    <row r="28" spans="1:27" ht="18" customHeight="1">
      <c r="A28" s="219"/>
      <c r="B28" s="191" t="s">
        <v>125</v>
      </c>
      <c r="C28" s="331"/>
      <c r="D28" s="1113">
        <v>0</v>
      </c>
      <c r="E28" s="1057">
        <v>0</v>
      </c>
      <c r="F28" s="1114">
        <v>0</v>
      </c>
      <c r="G28" s="1114">
        <v>0</v>
      </c>
      <c r="H28" s="1114">
        <v>0</v>
      </c>
      <c r="I28" s="1114">
        <v>0</v>
      </c>
      <c r="J28" s="1115">
        <v>0</v>
      </c>
      <c r="K28" s="1113">
        <v>0</v>
      </c>
      <c r="L28" s="1134">
        <v>0</v>
      </c>
      <c r="M28" s="1114">
        <v>0</v>
      </c>
      <c r="N28" s="1115">
        <v>0</v>
      </c>
      <c r="O28" s="1117">
        <v>494185</v>
      </c>
      <c r="P28" s="1056">
        <v>4.1955255764183592</v>
      </c>
      <c r="Q28" s="1118">
        <v>2227224</v>
      </c>
      <c r="R28" s="1055">
        <v>18.908658207782114</v>
      </c>
      <c r="S28" s="1113">
        <v>155297</v>
      </c>
      <c r="T28" s="1056">
        <v>1.3184385107622487</v>
      </c>
      <c r="U28" s="1118">
        <v>1613475</v>
      </c>
      <c r="V28" s="1055">
        <v>13.698059693053436</v>
      </c>
      <c r="W28" s="1119">
        <v>896862</v>
      </c>
      <c r="X28" s="1056">
        <v>7.6141676892615564</v>
      </c>
      <c r="Y28" s="219"/>
      <c r="Z28" s="191" t="s">
        <v>125</v>
      </c>
      <c r="AA28" s="220"/>
    </row>
    <row r="29" spans="1:27" ht="18" customHeight="1">
      <c r="A29" s="219"/>
      <c r="B29" s="191" t="s">
        <v>126</v>
      </c>
      <c r="C29" s="331"/>
      <c r="D29" s="1113">
        <v>0</v>
      </c>
      <c r="E29" s="1057">
        <v>0</v>
      </c>
      <c r="F29" s="1114">
        <v>0</v>
      </c>
      <c r="G29" s="1114">
        <v>0</v>
      </c>
      <c r="H29" s="1114">
        <v>0</v>
      </c>
      <c r="I29" s="1114">
        <v>0</v>
      </c>
      <c r="J29" s="1115">
        <v>0</v>
      </c>
      <c r="K29" s="1113">
        <v>0</v>
      </c>
      <c r="L29" s="1134">
        <v>0</v>
      </c>
      <c r="M29" s="1114">
        <v>0</v>
      </c>
      <c r="N29" s="1115">
        <v>0</v>
      </c>
      <c r="O29" s="1117">
        <v>56642</v>
      </c>
      <c r="P29" s="1056">
        <v>0.87259755293093999</v>
      </c>
      <c r="Q29" s="1118">
        <v>1147578</v>
      </c>
      <c r="R29" s="1055">
        <v>17.678997115168642</v>
      </c>
      <c r="S29" s="1113">
        <v>39839</v>
      </c>
      <c r="T29" s="1056">
        <v>0.61373916724719668</v>
      </c>
      <c r="U29" s="1118">
        <v>1229343</v>
      </c>
      <c r="V29" s="1055">
        <v>18.93862669949473</v>
      </c>
      <c r="W29" s="1119">
        <v>328094</v>
      </c>
      <c r="X29" s="1056">
        <v>5.0544476101006994</v>
      </c>
      <c r="Y29" s="219"/>
      <c r="Z29" s="191" t="s">
        <v>126</v>
      </c>
      <c r="AA29" s="220"/>
    </row>
    <row r="30" spans="1:27" ht="18" customHeight="1">
      <c r="A30" s="221"/>
      <c r="B30" s="194" t="s">
        <v>127</v>
      </c>
      <c r="C30" s="332"/>
      <c r="D30" s="1120">
        <v>0</v>
      </c>
      <c r="E30" s="1060">
        <v>0</v>
      </c>
      <c r="F30" s="1121">
        <v>0</v>
      </c>
      <c r="G30" s="1121">
        <v>0</v>
      </c>
      <c r="H30" s="1121">
        <v>0</v>
      </c>
      <c r="I30" s="1121">
        <v>0</v>
      </c>
      <c r="J30" s="1122">
        <v>0</v>
      </c>
      <c r="K30" s="1120">
        <v>0</v>
      </c>
      <c r="L30" s="1135">
        <v>0</v>
      </c>
      <c r="M30" s="1121">
        <v>0</v>
      </c>
      <c r="N30" s="1122">
        <v>0</v>
      </c>
      <c r="O30" s="1124">
        <v>58822</v>
      </c>
      <c r="P30" s="1059">
        <v>0.93559367539820626</v>
      </c>
      <c r="Q30" s="1125">
        <v>841349</v>
      </c>
      <c r="R30" s="1058">
        <v>13.382081588565596</v>
      </c>
      <c r="S30" s="1120">
        <v>52438</v>
      </c>
      <c r="T30" s="1059">
        <v>0.83405292493507777</v>
      </c>
      <c r="U30" s="1125">
        <v>937251</v>
      </c>
      <c r="V30" s="1058">
        <v>14.907451427368065</v>
      </c>
      <c r="W30" s="1126">
        <v>518991</v>
      </c>
      <c r="X30" s="1059">
        <v>8.2548144773824497</v>
      </c>
      <c r="Y30" s="221"/>
      <c r="Z30" s="194" t="s">
        <v>127</v>
      </c>
      <c r="AA30" s="222"/>
    </row>
    <row r="31" spans="1:27" ht="18" customHeight="1">
      <c r="A31" s="223"/>
      <c r="B31" s="197" t="s">
        <v>128</v>
      </c>
      <c r="C31" s="333"/>
      <c r="D31" s="1127">
        <v>4989</v>
      </c>
      <c r="E31" s="1053">
        <v>5.3781117642556615E-2</v>
      </c>
      <c r="F31" s="1128">
        <v>0</v>
      </c>
      <c r="G31" s="1128">
        <v>4989</v>
      </c>
      <c r="H31" s="1128">
        <v>0</v>
      </c>
      <c r="I31" s="1128">
        <v>0</v>
      </c>
      <c r="J31" s="1129">
        <v>0</v>
      </c>
      <c r="K31" s="1127">
        <v>0</v>
      </c>
      <c r="L31" s="1130">
        <v>0</v>
      </c>
      <c r="M31" s="1128">
        <v>0</v>
      </c>
      <c r="N31" s="1129">
        <v>0</v>
      </c>
      <c r="O31" s="1131">
        <v>309152</v>
      </c>
      <c r="P31" s="1050">
        <v>3.1868435907490493</v>
      </c>
      <c r="Q31" s="1132">
        <v>1181642</v>
      </c>
      <c r="R31" s="1048">
        <v>12.180766206461184</v>
      </c>
      <c r="S31" s="1127">
        <v>92316</v>
      </c>
      <c r="T31" s="1050">
        <v>0.95162461482891669</v>
      </c>
      <c r="U31" s="1132">
        <v>1274868</v>
      </c>
      <c r="V31" s="1048">
        <v>13.141771409698332</v>
      </c>
      <c r="W31" s="1133">
        <v>787110</v>
      </c>
      <c r="X31" s="1050">
        <v>8.1137966395639829</v>
      </c>
      <c r="Y31" s="243"/>
      <c r="Z31" s="199" t="s">
        <v>128</v>
      </c>
      <c r="AA31" s="244"/>
    </row>
    <row r="32" spans="1:27" ht="18" customHeight="1">
      <c r="A32" s="219"/>
      <c r="B32" s="191" t="s">
        <v>129</v>
      </c>
      <c r="C32" s="331"/>
      <c r="D32" s="1113">
        <v>0</v>
      </c>
      <c r="E32" s="1057">
        <v>0</v>
      </c>
      <c r="F32" s="1114">
        <v>0</v>
      </c>
      <c r="G32" s="1114">
        <v>0</v>
      </c>
      <c r="H32" s="1114">
        <v>0</v>
      </c>
      <c r="I32" s="1114">
        <v>0</v>
      </c>
      <c r="J32" s="1115">
        <v>0</v>
      </c>
      <c r="K32" s="1113">
        <v>0</v>
      </c>
      <c r="L32" s="1134">
        <v>0</v>
      </c>
      <c r="M32" s="1114">
        <v>0</v>
      </c>
      <c r="N32" s="1115">
        <v>0</v>
      </c>
      <c r="O32" s="1117">
        <v>53436</v>
      </c>
      <c r="P32" s="1056">
        <v>0.99801539942467876</v>
      </c>
      <c r="Q32" s="1118">
        <v>706847</v>
      </c>
      <c r="R32" s="1055">
        <v>13.20166537609731</v>
      </c>
      <c r="S32" s="1113">
        <v>35459</v>
      </c>
      <c r="T32" s="1056">
        <v>0.66226192170446296</v>
      </c>
      <c r="U32" s="1118">
        <v>1112780</v>
      </c>
      <c r="V32" s="1055">
        <v>20.783209375173929</v>
      </c>
      <c r="W32" s="1119">
        <v>27552</v>
      </c>
      <c r="X32" s="1056">
        <v>0.51458418079475909</v>
      </c>
      <c r="Y32" s="219"/>
      <c r="Z32" s="191" t="s">
        <v>129</v>
      </c>
      <c r="AA32" s="220"/>
    </row>
    <row r="33" spans="1:27" ht="18" customHeight="1">
      <c r="A33" s="219"/>
      <c r="B33" s="191" t="s">
        <v>130</v>
      </c>
      <c r="C33" s="331"/>
      <c r="D33" s="1113">
        <v>0</v>
      </c>
      <c r="E33" s="1057">
        <v>0</v>
      </c>
      <c r="F33" s="1114">
        <v>0</v>
      </c>
      <c r="G33" s="1114">
        <v>0</v>
      </c>
      <c r="H33" s="1114">
        <v>0</v>
      </c>
      <c r="I33" s="1114">
        <v>0</v>
      </c>
      <c r="J33" s="1115">
        <v>0</v>
      </c>
      <c r="K33" s="1113">
        <v>0</v>
      </c>
      <c r="L33" s="1134">
        <v>0</v>
      </c>
      <c r="M33" s="1114">
        <v>0</v>
      </c>
      <c r="N33" s="1115">
        <v>0</v>
      </c>
      <c r="O33" s="1117">
        <v>371263</v>
      </c>
      <c r="P33" s="1056">
        <v>3.5792309873328101</v>
      </c>
      <c r="Q33" s="1118">
        <v>1261255</v>
      </c>
      <c r="R33" s="1055">
        <v>12.159366753294682</v>
      </c>
      <c r="S33" s="1113">
        <v>55999</v>
      </c>
      <c r="T33" s="1056">
        <v>0.5398689232690842</v>
      </c>
      <c r="U33" s="1118">
        <v>1776713</v>
      </c>
      <c r="V33" s="1055">
        <v>17.128736839375428</v>
      </c>
      <c r="W33" s="1119">
        <v>282515</v>
      </c>
      <c r="X33" s="1056">
        <v>2.723639151723519</v>
      </c>
      <c r="Y33" s="219"/>
      <c r="Z33" s="191" t="s">
        <v>130</v>
      </c>
      <c r="AA33" s="220"/>
    </row>
    <row r="34" spans="1:27" ht="18" customHeight="1">
      <c r="A34" s="219"/>
      <c r="B34" s="191" t="s">
        <v>131</v>
      </c>
      <c r="C34" s="331"/>
      <c r="D34" s="1113">
        <v>792</v>
      </c>
      <c r="E34" s="1057">
        <v>7.1718732172190158E-2</v>
      </c>
      <c r="F34" s="1114">
        <v>0</v>
      </c>
      <c r="G34" s="1114">
        <v>792</v>
      </c>
      <c r="H34" s="1114">
        <v>0</v>
      </c>
      <c r="I34" s="1114">
        <v>0</v>
      </c>
      <c r="J34" s="1115">
        <v>0</v>
      </c>
      <c r="K34" s="1113">
        <v>0</v>
      </c>
      <c r="L34" s="1134">
        <v>0</v>
      </c>
      <c r="M34" s="1114">
        <v>0</v>
      </c>
      <c r="N34" s="1115">
        <v>0</v>
      </c>
      <c r="O34" s="1117">
        <v>12240</v>
      </c>
      <c r="P34" s="1056">
        <v>1.0193340350970699</v>
      </c>
      <c r="Q34" s="1118">
        <v>266988</v>
      </c>
      <c r="R34" s="1055">
        <v>22.234473477328144</v>
      </c>
      <c r="S34" s="1113">
        <v>15701</v>
      </c>
      <c r="T34" s="1056">
        <v>1.3075623925701874</v>
      </c>
      <c r="U34" s="1118">
        <v>142686</v>
      </c>
      <c r="V34" s="1055">
        <v>11.882736612080107</v>
      </c>
      <c r="W34" s="1119">
        <v>24644</v>
      </c>
      <c r="X34" s="1056">
        <v>2.0523258138016494</v>
      </c>
      <c r="Y34" s="219"/>
      <c r="Z34" s="191" t="s">
        <v>131</v>
      </c>
      <c r="AA34" s="220"/>
    </row>
    <row r="35" spans="1:27" ht="18" customHeight="1">
      <c r="A35" s="221"/>
      <c r="B35" s="194" t="s">
        <v>132</v>
      </c>
      <c r="C35" s="332"/>
      <c r="D35" s="1120">
        <v>0</v>
      </c>
      <c r="E35" s="1060">
        <v>0</v>
      </c>
      <c r="F35" s="1121">
        <v>0</v>
      </c>
      <c r="G35" s="1121">
        <v>0</v>
      </c>
      <c r="H35" s="1121">
        <v>0</v>
      </c>
      <c r="I35" s="1121">
        <v>0</v>
      </c>
      <c r="J35" s="1122">
        <v>0</v>
      </c>
      <c r="K35" s="1120">
        <v>0</v>
      </c>
      <c r="L35" s="1135">
        <v>0</v>
      </c>
      <c r="M35" s="1121">
        <v>0</v>
      </c>
      <c r="N35" s="1122">
        <v>0</v>
      </c>
      <c r="O35" s="1124">
        <v>56166</v>
      </c>
      <c r="P35" s="1059">
        <v>3.1387753824694422</v>
      </c>
      <c r="Q35" s="1125">
        <v>392399</v>
      </c>
      <c r="R35" s="1058">
        <v>21.928788258121045</v>
      </c>
      <c r="S35" s="1120">
        <v>85084</v>
      </c>
      <c r="T35" s="1059">
        <v>4.7548261339961906</v>
      </c>
      <c r="U35" s="1125">
        <v>389801</v>
      </c>
      <c r="V35" s="1058">
        <v>21.783601874122621</v>
      </c>
      <c r="W35" s="1126">
        <v>147336</v>
      </c>
      <c r="X35" s="1059">
        <v>8.2337109595042861</v>
      </c>
      <c r="Y35" s="221"/>
      <c r="Z35" s="194" t="s">
        <v>132</v>
      </c>
      <c r="AA35" s="222"/>
    </row>
    <row r="36" spans="1:27" ht="18" customHeight="1">
      <c r="A36" s="223"/>
      <c r="B36" s="197" t="s">
        <v>133</v>
      </c>
      <c r="C36" s="333"/>
      <c r="D36" s="1127">
        <v>0</v>
      </c>
      <c r="E36" s="1053">
        <v>0</v>
      </c>
      <c r="F36" s="1128">
        <v>0</v>
      </c>
      <c r="G36" s="1128">
        <v>0</v>
      </c>
      <c r="H36" s="1128">
        <v>0</v>
      </c>
      <c r="I36" s="1128">
        <v>0</v>
      </c>
      <c r="J36" s="1129">
        <v>0</v>
      </c>
      <c r="K36" s="1127">
        <v>0</v>
      </c>
      <c r="L36" s="1130">
        <v>0</v>
      </c>
      <c r="M36" s="1128">
        <v>0</v>
      </c>
      <c r="N36" s="1129">
        <v>0</v>
      </c>
      <c r="O36" s="1131">
        <v>139074</v>
      </c>
      <c r="P36" s="1050">
        <v>7.9869841229731602</v>
      </c>
      <c r="Q36" s="1132">
        <v>272414</v>
      </c>
      <c r="R36" s="1048">
        <v>15.644666097729342</v>
      </c>
      <c r="S36" s="1127">
        <v>20579</v>
      </c>
      <c r="T36" s="1050">
        <v>1.1818466878544132</v>
      </c>
      <c r="U36" s="1132">
        <v>296915</v>
      </c>
      <c r="V36" s="1048">
        <v>17.051752238898541</v>
      </c>
      <c r="W36" s="1133">
        <v>113905</v>
      </c>
      <c r="X36" s="1050">
        <v>6.5415349132638578</v>
      </c>
      <c r="Y36" s="243"/>
      <c r="Z36" s="197" t="s">
        <v>133</v>
      </c>
      <c r="AA36" s="244"/>
    </row>
    <row r="37" spans="1:27" ht="18" customHeight="1">
      <c r="A37" s="219"/>
      <c r="B37" s="191" t="s">
        <v>134</v>
      </c>
      <c r="C37" s="331"/>
      <c r="D37" s="1113">
        <v>0</v>
      </c>
      <c r="E37" s="1057">
        <v>0</v>
      </c>
      <c r="F37" s="1114">
        <v>0</v>
      </c>
      <c r="G37" s="1114">
        <v>0</v>
      </c>
      <c r="H37" s="1114">
        <v>0</v>
      </c>
      <c r="I37" s="1114">
        <v>0</v>
      </c>
      <c r="J37" s="1115">
        <v>0</v>
      </c>
      <c r="K37" s="1113">
        <v>0</v>
      </c>
      <c r="L37" s="1134">
        <v>0</v>
      </c>
      <c r="M37" s="1114">
        <v>0</v>
      </c>
      <c r="N37" s="1115">
        <v>0</v>
      </c>
      <c r="O37" s="1117">
        <v>119731</v>
      </c>
      <c r="P37" s="1056">
        <v>12.864134259483096</v>
      </c>
      <c r="Q37" s="1118">
        <v>203054</v>
      </c>
      <c r="R37" s="1055">
        <v>21.816521351405072</v>
      </c>
      <c r="S37" s="1113">
        <v>9035</v>
      </c>
      <c r="T37" s="1056">
        <v>0.9707381800405056</v>
      </c>
      <c r="U37" s="1118">
        <v>120946</v>
      </c>
      <c r="V37" s="1055">
        <v>12.994676250490203</v>
      </c>
      <c r="W37" s="1119">
        <v>47847</v>
      </c>
      <c r="X37" s="1056">
        <v>5.1407758384502564</v>
      </c>
      <c r="Y37" s="219"/>
      <c r="Z37" s="191" t="s">
        <v>134</v>
      </c>
      <c r="AA37" s="220"/>
    </row>
    <row r="38" spans="1:27" ht="18" customHeight="1">
      <c r="A38" s="219"/>
      <c r="B38" s="191" t="s">
        <v>135</v>
      </c>
      <c r="C38" s="331"/>
      <c r="D38" s="1113">
        <v>0</v>
      </c>
      <c r="E38" s="1057">
        <v>0</v>
      </c>
      <c r="F38" s="1114">
        <v>0</v>
      </c>
      <c r="G38" s="1114">
        <v>0</v>
      </c>
      <c r="H38" s="1114">
        <v>0</v>
      </c>
      <c r="I38" s="1114">
        <v>0</v>
      </c>
      <c r="J38" s="1115">
        <v>0</v>
      </c>
      <c r="K38" s="1113">
        <v>0</v>
      </c>
      <c r="L38" s="1134">
        <v>0</v>
      </c>
      <c r="M38" s="1114">
        <v>0</v>
      </c>
      <c r="N38" s="1115">
        <v>0</v>
      </c>
      <c r="O38" s="1117">
        <v>132105</v>
      </c>
      <c r="P38" s="1056">
        <v>6.7310019438153308</v>
      </c>
      <c r="Q38" s="1118">
        <v>398241</v>
      </c>
      <c r="R38" s="1055">
        <v>20.291139208258286</v>
      </c>
      <c r="S38" s="1113">
        <v>24412</v>
      </c>
      <c r="T38" s="1056">
        <v>1.2438380035003962</v>
      </c>
      <c r="U38" s="1118">
        <v>184228</v>
      </c>
      <c r="V38" s="1055">
        <v>9.3867682987412344</v>
      </c>
      <c r="W38" s="1119">
        <v>88091</v>
      </c>
      <c r="X38" s="1056">
        <v>4.4884046193000744</v>
      </c>
      <c r="Y38" s="219"/>
      <c r="Z38" s="191" t="s">
        <v>135</v>
      </c>
      <c r="AA38" s="220"/>
    </row>
    <row r="39" spans="1:27" ht="18" customHeight="1">
      <c r="A39" s="219"/>
      <c r="B39" s="191" t="s">
        <v>136</v>
      </c>
      <c r="C39" s="331"/>
      <c r="D39" s="1113">
        <v>0</v>
      </c>
      <c r="E39" s="1057">
        <v>0</v>
      </c>
      <c r="F39" s="1114">
        <v>0</v>
      </c>
      <c r="G39" s="1114">
        <v>0</v>
      </c>
      <c r="H39" s="1114">
        <v>0</v>
      </c>
      <c r="I39" s="1114">
        <v>0</v>
      </c>
      <c r="J39" s="1115">
        <v>0</v>
      </c>
      <c r="K39" s="1113">
        <v>0</v>
      </c>
      <c r="L39" s="1134">
        <v>0</v>
      </c>
      <c r="M39" s="1114">
        <v>0</v>
      </c>
      <c r="N39" s="1115">
        <v>0</v>
      </c>
      <c r="O39" s="1117">
        <v>104305</v>
      </c>
      <c r="P39" s="1056">
        <v>6.5910907637526348</v>
      </c>
      <c r="Q39" s="1118">
        <v>263535</v>
      </c>
      <c r="R39" s="1055">
        <v>16.652922721111647</v>
      </c>
      <c r="S39" s="1113">
        <v>57388</v>
      </c>
      <c r="T39" s="1056">
        <v>3.6263795287880369</v>
      </c>
      <c r="U39" s="1118">
        <v>129295</v>
      </c>
      <c r="V39" s="1055">
        <v>8.1702227151085456</v>
      </c>
      <c r="W39" s="1119">
        <v>226777</v>
      </c>
      <c r="X39" s="1056">
        <v>14.330164327036394</v>
      </c>
      <c r="Y39" s="219"/>
      <c r="Z39" s="191" t="s">
        <v>136</v>
      </c>
      <c r="AA39" s="220"/>
    </row>
    <row r="40" spans="1:27" ht="18" customHeight="1">
      <c r="A40" s="221"/>
      <c r="B40" s="194" t="s">
        <v>137</v>
      </c>
      <c r="C40" s="332"/>
      <c r="D40" s="1120">
        <v>7723</v>
      </c>
      <c r="E40" s="1060">
        <v>0.34703405633967371</v>
      </c>
      <c r="F40" s="1121">
        <v>0</v>
      </c>
      <c r="G40" s="1121">
        <v>7723</v>
      </c>
      <c r="H40" s="1121">
        <v>0</v>
      </c>
      <c r="I40" s="1121">
        <v>0</v>
      </c>
      <c r="J40" s="1122">
        <v>0</v>
      </c>
      <c r="K40" s="1120">
        <v>0</v>
      </c>
      <c r="L40" s="1135">
        <v>0</v>
      </c>
      <c r="M40" s="1121">
        <v>0</v>
      </c>
      <c r="N40" s="1122">
        <v>0</v>
      </c>
      <c r="O40" s="1124">
        <v>175202</v>
      </c>
      <c r="P40" s="1059">
        <v>7.1012138397511038</v>
      </c>
      <c r="Q40" s="1125">
        <v>489308</v>
      </c>
      <c r="R40" s="1058">
        <v>19.83242623657797</v>
      </c>
      <c r="S40" s="1120">
        <v>35765</v>
      </c>
      <c r="T40" s="1059">
        <v>1.4496119506552336</v>
      </c>
      <c r="U40" s="1125">
        <v>354270</v>
      </c>
      <c r="V40" s="1058">
        <v>14.359122766912613</v>
      </c>
      <c r="W40" s="1126">
        <v>145218</v>
      </c>
      <c r="X40" s="1059">
        <v>5.8859149517755265</v>
      </c>
      <c r="Y40" s="221"/>
      <c r="Z40" s="194" t="s">
        <v>137</v>
      </c>
      <c r="AA40" s="222"/>
    </row>
    <row r="41" spans="1:27" ht="18" customHeight="1">
      <c r="A41" s="223"/>
      <c r="B41" s="197" t="s">
        <v>138</v>
      </c>
      <c r="C41" s="333"/>
      <c r="D41" s="1127">
        <v>102</v>
      </c>
      <c r="E41" s="1053">
        <v>5.9049545463229205E-3</v>
      </c>
      <c r="F41" s="1128">
        <v>102</v>
      </c>
      <c r="G41" s="1128">
        <v>0</v>
      </c>
      <c r="H41" s="1128">
        <v>0</v>
      </c>
      <c r="I41" s="1128">
        <v>0</v>
      </c>
      <c r="J41" s="1129">
        <v>0</v>
      </c>
      <c r="K41" s="1127">
        <v>0</v>
      </c>
      <c r="L41" s="1130">
        <v>0</v>
      </c>
      <c r="M41" s="1128">
        <v>0</v>
      </c>
      <c r="N41" s="1129">
        <v>0</v>
      </c>
      <c r="O41" s="1131">
        <v>64351</v>
      </c>
      <c r="P41" s="1050">
        <v>3.1223313821693632</v>
      </c>
      <c r="Q41" s="1132">
        <v>322254</v>
      </c>
      <c r="R41" s="1048">
        <v>15.635868552619323</v>
      </c>
      <c r="S41" s="1127">
        <v>39072</v>
      </c>
      <c r="T41" s="1050">
        <v>1.8957861068844519</v>
      </c>
      <c r="U41" s="1132">
        <v>172148</v>
      </c>
      <c r="V41" s="1048">
        <v>8.3526767692451021</v>
      </c>
      <c r="W41" s="1133">
        <v>106270</v>
      </c>
      <c r="X41" s="1050">
        <v>5.1562548520324194</v>
      </c>
      <c r="Y41" s="243"/>
      <c r="Z41" s="197" t="s">
        <v>138</v>
      </c>
      <c r="AA41" s="244"/>
    </row>
    <row r="42" spans="1:27" ht="18" customHeight="1">
      <c r="A42" s="219"/>
      <c r="B42" s="191" t="s">
        <v>139</v>
      </c>
      <c r="C42" s="331"/>
      <c r="D42" s="1113">
        <v>43702</v>
      </c>
      <c r="E42" s="1057">
        <v>0.84576571387874799</v>
      </c>
      <c r="F42" s="1114">
        <v>17629</v>
      </c>
      <c r="G42" s="1114">
        <v>26073</v>
      </c>
      <c r="H42" s="1114">
        <v>0</v>
      </c>
      <c r="I42" s="1114">
        <v>0</v>
      </c>
      <c r="J42" s="1115">
        <v>0</v>
      </c>
      <c r="K42" s="1113">
        <v>0</v>
      </c>
      <c r="L42" s="1134">
        <v>0</v>
      </c>
      <c r="M42" s="1114">
        <v>0</v>
      </c>
      <c r="N42" s="1115">
        <v>0</v>
      </c>
      <c r="O42" s="1117">
        <v>131959</v>
      </c>
      <c r="P42" s="1056">
        <v>2.3768910260336025</v>
      </c>
      <c r="Q42" s="1118">
        <v>1144975</v>
      </c>
      <c r="R42" s="1055">
        <v>20.623684648510704</v>
      </c>
      <c r="S42" s="1113">
        <v>56006</v>
      </c>
      <c r="T42" s="1056">
        <v>1.0087993907504447</v>
      </c>
      <c r="U42" s="1118">
        <v>501412</v>
      </c>
      <c r="V42" s="1055">
        <v>9.0316059014205976</v>
      </c>
      <c r="W42" s="1119">
        <v>289578</v>
      </c>
      <c r="X42" s="1056">
        <v>5.2159788232462994</v>
      </c>
      <c r="Y42" s="219"/>
      <c r="Z42" s="191" t="s">
        <v>139</v>
      </c>
      <c r="AA42" s="220"/>
    </row>
    <row r="43" spans="1:27" ht="18" customHeight="1">
      <c r="A43" s="219"/>
      <c r="B43" s="191" t="s">
        <v>39</v>
      </c>
      <c r="C43" s="331"/>
      <c r="D43" s="1113">
        <v>348</v>
      </c>
      <c r="E43" s="1057">
        <v>2.8843951817007336E-3</v>
      </c>
      <c r="F43" s="1114">
        <v>0</v>
      </c>
      <c r="G43" s="1114">
        <v>348</v>
      </c>
      <c r="H43" s="1114">
        <v>0</v>
      </c>
      <c r="I43" s="1114">
        <v>0</v>
      </c>
      <c r="J43" s="1115">
        <v>0</v>
      </c>
      <c r="K43" s="1113">
        <v>0</v>
      </c>
      <c r="L43" s="1134">
        <v>0</v>
      </c>
      <c r="M43" s="1114">
        <v>0</v>
      </c>
      <c r="N43" s="1115">
        <v>0</v>
      </c>
      <c r="O43" s="1117">
        <v>246095</v>
      </c>
      <c r="P43" s="1056">
        <v>1.8921757749370729</v>
      </c>
      <c r="Q43" s="1118">
        <v>2090432</v>
      </c>
      <c r="R43" s="1055">
        <v>16.072918139552836</v>
      </c>
      <c r="S43" s="1113">
        <v>64123</v>
      </c>
      <c r="T43" s="1056">
        <v>0.49302906282650977</v>
      </c>
      <c r="U43" s="1118">
        <v>1454858</v>
      </c>
      <c r="V43" s="1055">
        <v>11.186115376474126</v>
      </c>
      <c r="W43" s="1119">
        <v>1908507</v>
      </c>
      <c r="X43" s="1056">
        <v>14.6741328011452</v>
      </c>
      <c r="Y43" s="219"/>
      <c r="Z43" s="191" t="s">
        <v>39</v>
      </c>
      <c r="AA43" s="220"/>
    </row>
    <row r="44" spans="1:27" ht="18" customHeight="1">
      <c r="A44" s="219"/>
      <c r="B44" s="191" t="s">
        <v>140</v>
      </c>
      <c r="C44" s="331"/>
      <c r="D44" s="1113">
        <v>0</v>
      </c>
      <c r="E44" s="1057">
        <v>0</v>
      </c>
      <c r="F44" s="1114">
        <v>0</v>
      </c>
      <c r="G44" s="1114">
        <v>0</v>
      </c>
      <c r="H44" s="1114">
        <v>0</v>
      </c>
      <c r="I44" s="1114">
        <v>0</v>
      </c>
      <c r="J44" s="1115">
        <v>0</v>
      </c>
      <c r="K44" s="1113">
        <v>0</v>
      </c>
      <c r="L44" s="1134">
        <v>0</v>
      </c>
      <c r="M44" s="1114">
        <v>0</v>
      </c>
      <c r="N44" s="1115">
        <v>0</v>
      </c>
      <c r="O44" s="1117">
        <v>122302</v>
      </c>
      <c r="P44" s="1056">
        <v>4.8306992036388827</v>
      </c>
      <c r="Q44" s="1118">
        <v>422942</v>
      </c>
      <c r="R44" s="1055">
        <v>16.705414323440635</v>
      </c>
      <c r="S44" s="1113">
        <v>28486</v>
      </c>
      <c r="T44" s="1056">
        <v>1.1251434769248028</v>
      </c>
      <c r="U44" s="1118">
        <v>218600</v>
      </c>
      <c r="V44" s="1055">
        <v>8.6342892668595752</v>
      </c>
      <c r="W44" s="1119">
        <v>566164</v>
      </c>
      <c r="X44" s="1056">
        <v>22.362414219955557</v>
      </c>
      <c r="Y44" s="219"/>
      <c r="Z44" s="191" t="s">
        <v>140</v>
      </c>
      <c r="AA44" s="220"/>
    </row>
    <row r="45" spans="1:27" ht="18" customHeight="1">
      <c r="A45" s="221"/>
      <c r="B45" s="194" t="s">
        <v>141</v>
      </c>
      <c r="C45" s="332"/>
      <c r="D45" s="1120">
        <v>0</v>
      </c>
      <c r="E45" s="1060">
        <v>0</v>
      </c>
      <c r="F45" s="1121">
        <v>0</v>
      </c>
      <c r="G45" s="1121">
        <v>0</v>
      </c>
      <c r="H45" s="1121">
        <v>0</v>
      </c>
      <c r="I45" s="1121">
        <v>0</v>
      </c>
      <c r="J45" s="1122">
        <v>0</v>
      </c>
      <c r="K45" s="1120">
        <v>0</v>
      </c>
      <c r="L45" s="1135">
        <v>0</v>
      </c>
      <c r="M45" s="1121">
        <v>0</v>
      </c>
      <c r="N45" s="1122">
        <v>0</v>
      </c>
      <c r="O45" s="1124">
        <v>93800</v>
      </c>
      <c r="P45" s="1059">
        <v>1.783928251851111</v>
      </c>
      <c r="Q45" s="1125">
        <v>1154821</v>
      </c>
      <c r="R45" s="1058">
        <v>21.962876415042132</v>
      </c>
      <c r="S45" s="1120">
        <v>101437</v>
      </c>
      <c r="T45" s="1059">
        <v>1.9291719625055559</v>
      </c>
      <c r="U45" s="1125">
        <v>579684</v>
      </c>
      <c r="V45" s="1058">
        <v>11.024676596439866</v>
      </c>
      <c r="W45" s="1126">
        <v>281562</v>
      </c>
      <c r="X45" s="1059">
        <v>5.3548657403806237</v>
      </c>
      <c r="Y45" s="221"/>
      <c r="Z45" s="194" t="s">
        <v>141</v>
      </c>
      <c r="AA45" s="222"/>
    </row>
    <row r="46" spans="1:27" ht="18" customHeight="1" thickBot="1">
      <c r="A46" s="234"/>
      <c r="B46" s="203" t="s">
        <v>142</v>
      </c>
      <c r="C46" s="336"/>
      <c r="D46" s="1136">
        <v>0</v>
      </c>
      <c r="E46" s="1137">
        <v>0</v>
      </c>
      <c r="F46" s="1138">
        <v>0</v>
      </c>
      <c r="G46" s="1138">
        <v>0</v>
      </c>
      <c r="H46" s="1138">
        <v>0</v>
      </c>
      <c r="I46" s="1138">
        <v>0</v>
      </c>
      <c r="J46" s="1139">
        <v>0</v>
      </c>
      <c r="K46" s="1136">
        <v>0</v>
      </c>
      <c r="L46" s="1140">
        <v>0</v>
      </c>
      <c r="M46" s="1138">
        <v>0</v>
      </c>
      <c r="N46" s="1139">
        <v>0</v>
      </c>
      <c r="O46" s="1141">
        <v>33223</v>
      </c>
      <c r="P46" s="1064">
        <v>1.3092142310794841</v>
      </c>
      <c r="Q46" s="1142">
        <v>595233</v>
      </c>
      <c r="R46" s="1062">
        <v>23.456265671617089</v>
      </c>
      <c r="S46" s="1136">
        <v>31029</v>
      </c>
      <c r="T46" s="1064">
        <v>1.2227555722290373</v>
      </c>
      <c r="U46" s="1142">
        <v>474486</v>
      </c>
      <c r="V46" s="1062">
        <v>18.698005106341391</v>
      </c>
      <c r="W46" s="1143">
        <v>47070</v>
      </c>
      <c r="X46" s="1064">
        <v>1.8548810720558442</v>
      </c>
      <c r="Y46" s="234"/>
      <c r="Z46" s="203" t="s">
        <v>142</v>
      </c>
      <c r="AA46" s="235"/>
    </row>
    <row r="47" spans="1:27" ht="18" customHeight="1">
      <c r="A47" s="228"/>
      <c r="B47" s="206" t="s">
        <v>342</v>
      </c>
      <c r="C47" s="229"/>
      <c r="D47" s="1069">
        <v>117928</v>
      </c>
      <c r="E47" s="1070">
        <v>3.2306126552215784E-2</v>
      </c>
      <c r="F47" s="1144">
        <v>83586</v>
      </c>
      <c r="G47" s="1071">
        <v>34342</v>
      </c>
      <c r="H47" s="1071">
        <v>0</v>
      </c>
      <c r="I47" s="1071">
        <v>0</v>
      </c>
      <c r="J47" s="1145">
        <v>0</v>
      </c>
      <c r="K47" s="1069">
        <v>0</v>
      </c>
      <c r="L47" s="1146">
        <v>0</v>
      </c>
      <c r="M47" s="1144">
        <v>0</v>
      </c>
      <c r="N47" s="1145">
        <v>0</v>
      </c>
      <c r="O47" s="1147">
        <v>10882687</v>
      </c>
      <c r="P47" s="1072">
        <v>2.801623289148595</v>
      </c>
      <c r="Q47" s="1148">
        <v>56843883</v>
      </c>
      <c r="R47" s="1070">
        <v>14.633807483247281</v>
      </c>
      <c r="S47" s="1147">
        <v>3786228</v>
      </c>
      <c r="T47" s="1072">
        <v>0.97472109074041247</v>
      </c>
      <c r="U47" s="1148">
        <v>35877466</v>
      </c>
      <c r="V47" s="1070">
        <v>9.2362432459223438</v>
      </c>
      <c r="W47" s="1147">
        <v>22154974</v>
      </c>
      <c r="X47" s="1072">
        <v>5.7035446419511659</v>
      </c>
      <c r="Y47" s="228"/>
      <c r="Z47" s="206" t="s">
        <v>342</v>
      </c>
      <c r="AA47" s="229"/>
    </row>
    <row r="48" spans="1:27" ht="18" customHeight="1" thickBot="1">
      <c r="A48" s="230"/>
      <c r="B48" s="209" t="s">
        <v>343</v>
      </c>
      <c r="C48" s="231"/>
      <c r="D48" s="1077">
        <v>170929</v>
      </c>
      <c r="E48" s="1078">
        <v>0.11476181242195893</v>
      </c>
      <c r="F48" s="1149">
        <v>40062</v>
      </c>
      <c r="G48" s="1079">
        <v>130867</v>
      </c>
      <c r="H48" s="1079">
        <v>0</v>
      </c>
      <c r="I48" s="1079">
        <v>0</v>
      </c>
      <c r="J48" s="1150">
        <v>0</v>
      </c>
      <c r="K48" s="1077">
        <v>0</v>
      </c>
      <c r="L48" s="1151">
        <v>0</v>
      </c>
      <c r="M48" s="1149">
        <v>0</v>
      </c>
      <c r="N48" s="1150">
        <v>0</v>
      </c>
      <c r="O48" s="1152">
        <v>7433227</v>
      </c>
      <c r="P48" s="1080">
        <v>4.6237602614267495</v>
      </c>
      <c r="Q48" s="1153">
        <v>26002255</v>
      </c>
      <c r="R48" s="1078">
        <v>16.174427792462815</v>
      </c>
      <c r="S48" s="1152">
        <v>1954999</v>
      </c>
      <c r="T48" s="1080">
        <v>1.2160864571106242</v>
      </c>
      <c r="U48" s="1153">
        <v>23585504</v>
      </c>
      <c r="V48" s="1078">
        <v>14.671113386006057</v>
      </c>
      <c r="W48" s="1152">
        <v>12404341</v>
      </c>
      <c r="X48" s="1080">
        <v>7.715989163923898</v>
      </c>
      <c r="Y48" s="230"/>
      <c r="Z48" s="209" t="s">
        <v>343</v>
      </c>
      <c r="AA48" s="231"/>
    </row>
    <row r="49" spans="1:27" ht="18" customHeight="1" thickTop="1" thickBot="1">
      <c r="A49" s="232"/>
      <c r="B49" s="212" t="s">
        <v>186</v>
      </c>
      <c r="C49" s="233"/>
      <c r="D49" s="1085">
        <v>288857</v>
      </c>
      <c r="E49" s="1086">
        <v>5.6200557220906777E-2</v>
      </c>
      <c r="F49" s="1093">
        <v>123648</v>
      </c>
      <c r="G49" s="1087">
        <v>165209</v>
      </c>
      <c r="H49" s="1087">
        <v>0</v>
      </c>
      <c r="I49" s="1087">
        <v>0</v>
      </c>
      <c r="J49" s="1094">
        <v>0</v>
      </c>
      <c r="K49" s="1085">
        <v>0</v>
      </c>
      <c r="L49" s="1154">
        <v>0</v>
      </c>
      <c r="M49" s="1093">
        <v>0</v>
      </c>
      <c r="N49" s="1094">
        <v>0</v>
      </c>
      <c r="O49" s="1155">
        <v>18315914</v>
      </c>
      <c r="P49" s="1088">
        <v>3.3349945930536316</v>
      </c>
      <c r="Q49" s="1156">
        <v>82846138</v>
      </c>
      <c r="R49" s="1086">
        <v>15.08477394496256</v>
      </c>
      <c r="S49" s="1155">
        <v>5741227</v>
      </c>
      <c r="T49" s="1088">
        <v>1.0453729473993776</v>
      </c>
      <c r="U49" s="1156">
        <v>59462970</v>
      </c>
      <c r="V49" s="1086">
        <v>10.827124621621957</v>
      </c>
      <c r="W49" s="1155">
        <v>34559315</v>
      </c>
      <c r="X49" s="1088">
        <v>6.2926222881717653</v>
      </c>
      <c r="Y49" s="232"/>
      <c r="Z49" s="212" t="s">
        <v>186</v>
      </c>
      <c r="AA49" s="233"/>
    </row>
    <row r="50" spans="1:27" ht="18" customHeight="1" thickTop="1" thickBot="1">
      <c r="A50" s="232"/>
      <c r="B50" s="212" t="s">
        <v>43</v>
      </c>
      <c r="C50" s="233"/>
      <c r="D50" s="1085">
        <v>0</v>
      </c>
      <c r="E50" s="1086">
        <v>0</v>
      </c>
      <c r="F50" s="1087">
        <v>0</v>
      </c>
      <c r="G50" s="1087">
        <v>0</v>
      </c>
      <c r="H50" s="1093">
        <v>0</v>
      </c>
      <c r="I50" s="1087">
        <v>0</v>
      </c>
      <c r="J50" s="1094">
        <v>0</v>
      </c>
      <c r="K50" s="1085">
        <v>0</v>
      </c>
      <c r="L50" s="1154">
        <v>0</v>
      </c>
      <c r="M50" s="1087">
        <v>0</v>
      </c>
      <c r="N50" s="1094">
        <v>0</v>
      </c>
      <c r="O50" s="1155">
        <v>1004878</v>
      </c>
      <c r="P50" s="1088">
        <v>3.1234559551052978</v>
      </c>
      <c r="Q50" s="1089">
        <v>7435898</v>
      </c>
      <c r="R50" s="1086">
        <v>23.112954895674473</v>
      </c>
      <c r="S50" s="1085">
        <v>2025575</v>
      </c>
      <c r="T50" s="1088">
        <v>6.2960820082262865</v>
      </c>
      <c r="U50" s="1089">
        <v>2874726</v>
      </c>
      <c r="V50" s="1086">
        <v>8.9354927105539499</v>
      </c>
      <c r="W50" s="1085">
        <v>1887450</v>
      </c>
      <c r="X50" s="1088">
        <v>5.8667489411286686</v>
      </c>
      <c r="Y50" s="232"/>
      <c r="Z50" s="212" t="s">
        <v>43</v>
      </c>
      <c r="AA50" s="233"/>
    </row>
    <row r="51" spans="1:27" ht="18" customHeight="1" thickTop="1" thickBot="1">
      <c r="A51" s="234"/>
      <c r="B51" s="355" t="s">
        <v>344</v>
      </c>
      <c r="C51" s="356"/>
      <c r="D51" s="1095">
        <v>288857</v>
      </c>
      <c r="E51" s="1096">
        <v>5.3068848740665302E-2</v>
      </c>
      <c r="F51" s="1157">
        <v>123648</v>
      </c>
      <c r="G51" s="1157">
        <v>165209</v>
      </c>
      <c r="H51" s="1157">
        <v>0</v>
      </c>
      <c r="I51" s="1157">
        <v>0</v>
      </c>
      <c r="J51" s="1158">
        <v>0</v>
      </c>
      <c r="K51" s="1095">
        <v>0</v>
      </c>
      <c r="L51" s="1159">
        <v>0</v>
      </c>
      <c r="M51" s="1157">
        <v>0</v>
      </c>
      <c r="N51" s="1158">
        <v>0</v>
      </c>
      <c r="O51" s="1160">
        <v>19320792</v>
      </c>
      <c r="P51" s="1098">
        <v>3.323288532143176</v>
      </c>
      <c r="Q51" s="1161">
        <v>90282036</v>
      </c>
      <c r="R51" s="1096">
        <v>15.529034984556398</v>
      </c>
      <c r="S51" s="1160">
        <v>7766802</v>
      </c>
      <c r="T51" s="1098">
        <v>1.335935090964526</v>
      </c>
      <c r="U51" s="1161">
        <v>62337696</v>
      </c>
      <c r="V51" s="1096">
        <v>10.722446069344752</v>
      </c>
      <c r="W51" s="1160">
        <v>36446765</v>
      </c>
      <c r="X51" s="1098">
        <v>6.2690554382148145</v>
      </c>
      <c r="Y51" s="354"/>
      <c r="Z51" s="355" t="s">
        <v>344</v>
      </c>
      <c r="AA51" s="235"/>
    </row>
  </sheetData>
  <mergeCells count="36">
    <mergeCell ref="Q4:Q5"/>
    <mergeCell ref="R4:R5"/>
    <mergeCell ref="S4:S5"/>
    <mergeCell ref="T4:T5"/>
    <mergeCell ref="U2:V3"/>
    <mergeCell ref="Q2:R3"/>
    <mergeCell ref="S2:T3"/>
    <mergeCell ref="Y2:AA5"/>
    <mergeCell ref="D4:D5"/>
    <mergeCell ref="E4:E5"/>
    <mergeCell ref="F4:F5"/>
    <mergeCell ref="G4:G5"/>
    <mergeCell ref="J4:J5"/>
    <mergeCell ref="K4:K5"/>
    <mergeCell ref="L4:L5"/>
    <mergeCell ref="O2:P3"/>
    <mergeCell ref="O4:O5"/>
    <mergeCell ref="P4:P5"/>
    <mergeCell ref="W2:X3"/>
    <mergeCell ref="U4:U5"/>
    <mergeCell ref="V4:V5"/>
    <mergeCell ref="W4:W5"/>
    <mergeCell ref="X4:X5"/>
    <mergeCell ref="A2:C5"/>
    <mergeCell ref="D2:E3"/>
    <mergeCell ref="F2:J3"/>
    <mergeCell ref="K2:L3"/>
    <mergeCell ref="M2:N3"/>
    <mergeCell ref="M4:M5"/>
    <mergeCell ref="N4:N5"/>
    <mergeCell ref="U1:V1"/>
    <mergeCell ref="D1:E1"/>
    <mergeCell ref="K1:L1"/>
    <mergeCell ref="O1:P1"/>
    <mergeCell ref="Q1:R1"/>
    <mergeCell ref="S1:T1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T51"/>
  <sheetViews>
    <sheetView view="pageBreakPreview" zoomScale="85" zoomScaleNormal="75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A52" sqref="A52:XFD127"/>
    </sheetView>
  </sheetViews>
  <sheetFormatPr defaultColWidth="9" defaultRowHeight="13"/>
  <cols>
    <col min="1" max="1" width="1.6328125" style="304" customWidth="1"/>
    <col min="2" max="2" width="10.6328125" style="304" customWidth="1"/>
    <col min="3" max="3" width="1.6328125" style="304" customWidth="1"/>
    <col min="4" max="4" width="10.6328125" style="328" customWidth="1"/>
    <col min="5" max="5" width="10.6328125" style="304" customWidth="1"/>
    <col min="6" max="6" width="10.6328125" style="328" bestFit="1" customWidth="1"/>
    <col min="7" max="7" width="8" style="304" bestFit="1" customWidth="1"/>
    <col min="8" max="8" width="11.6328125" style="328" bestFit="1" customWidth="1"/>
    <col min="9" max="9" width="8" style="304" bestFit="1" customWidth="1"/>
    <col min="10" max="10" width="13.26953125" style="328" customWidth="1"/>
    <col min="11" max="11" width="9.36328125" style="304" customWidth="1"/>
    <col min="12" max="12" width="18.36328125" style="328" bestFit="1" customWidth="1"/>
    <col min="13" max="13" width="23.81640625" style="328" bestFit="1" customWidth="1"/>
    <col min="14" max="14" width="16.81640625" style="328" bestFit="1" customWidth="1"/>
    <col min="15" max="15" width="10.26953125" style="304" bestFit="1" customWidth="1"/>
    <col min="16" max="16" width="11.1796875" style="304" customWidth="1"/>
    <col min="17" max="17" width="10.26953125" style="304" bestFit="1" customWidth="1"/>
    <col min="18" max="16384" width="9" style="304"/>
  </cols>
  <sheetData>
    <row r="1" spans="1:20" ht="20.25" customHeight="1" thickBot="1">
      <c r="A1" s="302"/>
      <c r="B1" s="302"/>
      <c r="C1" s="302"/>
      <c r="D1" s="2296"/>
      <c r="E1" s="2296"/>
      <c r="F1" s="2296"/>
      <c r="G1" s="2296"/>
      <c r="H1" s="2296"/>
      <c r="I1" s="2296"/>
      <c r="J1" s="2296"/>
      <c r="K1" s="2296"/>
      <c r="L1" s="303"/>
      <c r="M1" s="2293" t="s">
        <v>7</v>
      </c>
      <c r="N1" s="2293"/>
    </row>
    <row r="2" spans="1:20" ht="15" customHeight="1">
      <c r="A2" s="2270" t="s">
        <v>346</v>
      </c>
      <c r="B2" s="2271"/>
      <c r="C2" s="2272"/>
      <c r="D2" s="2279" t="s">
        <v>8</v>
      </c>
      <c r="E2" s="2280"/>
      <c r="F2" s="2283" t="s">
        <v>9</v>
      </c>
      <c r="G2" s="2283"/>
      <c r="H2" s="2279" t="s">
        <v>10</v>
      </c>
      <c r="I2" s="2280"/>
      <c r="J2" s="2283" t="s">
        <v>11</v>
      </c>
      <c r="K2" s="2280"/>
      <c r="L2" s="2279" t="s">
        <v>447</v>
      </c>
      <c r="M2" s="2290" t="s">
        <v>12</v>
      </c>
      <c r="N2" s="2290" t="s">
        <v>13</v>
      </c>
      <c r="O2" s="302"/>
    </row>
    <row r="3" spans="1:20" ht="15" customHeight="1">
      <c r="A3" s="2273"/>
      <c r="B3" s="2274"/>
      <c r="C3" s="2275"/>
      <c r="D3" s="2281"/>
      <c r="E3" s="2282"/>
      <c r="F3" s="2284"/>
      <c r="G3" s="2284"/>
      <c r="H3" s="2281"/>
      <c r="I3" s="2282"/>
      <c r="J3" s="2284"/>
      <c r="K3" s="2282"/>
      <c r="L3" s="2289"/>
      <c r="M3" s="2291"/>
      <c r="N3" s="2291"/>
    </row>
    <row r="4" spans="1:20" ht="15" customHeight="1">
      <c r="A4" s="2273"/>
      <c r="B4" s="2274"/>
      <c r="C4" s="2275"/>
      <c r="D4" s="2294" t="s">
        <v>369</v>
      </c>
      <c r="E4" s="2285" t="s">
        <v>370</v>
      </c>
      <c r="F4" s="2287" t="s">
        <v>369</v>
      </c>
      <c r="G4" s="2297" t="s">
        <v>370</v>
      </c>
      <c r="H4" s="2294" t="s">
        <v>369</v>
      </c>
      <c r="I4" s="2285" t="s">
        <v>370</v>
      </c>
      <c r="J4" s="2287" t="s">
        <v>369</v>
      </c>
      <c r="K4" s="2285" t="s">
        <v>370</v>
      </c>
      <c r="L4" s="2294" t="s">
        <v>369</v>
      </c>
      <c r="M4" s="2291"/>
      <c r="N4" s="2291"/>
    </row>
    <row r="5" spans="1:20" ht="18" customHeight="1" thickBot="1">
      <c r="A5" s="2276"/>
      <c r="B5" s="2277"/>
      <c r="C5" s="2278"/>
      <c r="D5" s="2295"/>
      <c r="E5" s="2286"/>
      <c r="F5" s="2288"/>
      <c r="G5" s="2298"/>
      <c r="H5" s="2295"/>
      <c r="I5" s="2286"/>
      <c r="J5" s="2288"/>
      <c r="K5" s="2286"/>
      <c r="L5" s="2295"/>
      <c r="M5" s="2292"/>
      <c r="N5" s="2292"/>
    </row>
    <row r="6" spans="1:20" ht="18" customHeight="1">
      <c r="A6" s="305"/>
      <c r="B6" s="306" t="s">
        <v>106</v>
      </c>
      <c r="C6" s="307"/>
      <c r="D6" s="1162">
        <v>0</v>
      </c>
      <c r="E6" s="1026">
        <v>0</v>
      </c>
      <c r="F6" s="1163">
        <v>32071</v>
      </c>
      <c r="G6" s="1024">
        <v>3.1995840490853363E-2</v>
      </c>
      <c r="H6" s="1162">
        <v>12103803</v>
      </c>
      <c r="I6" s="1026">
        <v>12.075437314730205</v>
      </c>
      <c r="J6" s="1163">
        <v>0</v>
      </c>
      <c r="K6" s="1164">
        <v>0</v>
      </c>
      <c r="L6" s="1162">
        <v>93545461</v>
      </c>
      <c r="M6" s="1162">
        <v>6689443</v>
      </c>
      <c r="N6" s="1165">
        <v>100234904</v>
      </c>
      <c r="O6" s="1557"/>
      <c r="P6" s="308"/>
      <c r="Q6" s="308"/>
      <c r="R6" s="308"/>
      <c r="S6" s="308"/>
      <c r="T6" s="308"/>
    </row>
    <row r="7" spans="1:20" ht="18" customHeight="1">
      <c r="A7" s="309"/>
      <c r="B7" s="310" t="s">
        <v>107</v>
      </c>
      <c r="C7" s="311"/>
      <c r="D7" s="1166">
        <v>0</v>
      </c>
      <c r="E7" s="1034">
        <v>0</v>
      </c>
      <c r="F7" s="1167">
        <v>0</v>
      </c>
      <c r="G7" s="1032">
        <v>0</v>
      </c>
      <c r="H7" s="1166">
        <v>2996455</v>
      </c>
      <c r="I7" s="1034">
        <v>9.7359546064087414</v>
      </c>
      <c r="J7" s="1167">
        <v>0</v>
      </c>
      <c r="K7" s="1168">
        <v>0</v>
      </c>
      <c r="L7" s="1166">
        <v>29431798</v>
      </c>
      <c r="M7" s="1166">
        <v>1345410</v>
      </c>
      <c r="N7" s="1169">
        <v>30777208</v>
      </c>
      <c r="O7" s="1557"/>
      <c r="P7" s="308"/>
      <c r="Q7" s="308"/>
      <c r="R7" s="308"/>
      <c r="S7" s="308"/>
      <c r="T7" s="308"/>
    </row>
    <row r="8" spans="1:20" ht="18" customHeight="1">
      <c r="A8" s="309"/>
      <c r="B8" s="310" t="s">
        <v>108</v>
      </c>
      <c r="C8" s="311"/>
      <c r="D8" s="1166">
        <v>0</v>
      </c>
      <c r="E8" s="1034">
        <v>0</v>
      </c>
      <c r="F8" s="1167">
        <v>1500</v>
      </c>
      <c r="G8" s="1032">
        <v>7.5636343686704991E-3</v>
      </c>
      <c r="H8" s="1166">
        <v>1702215</v>
      </c>
      <c r="I8" s="1034">
        <v>8.5832879179109689</v>
      </c>
      <c r="J8" s="1167">
        <v>0</v>
      </c>
      <c r="K8" s="1168">
        <v>0</v>
      </c>
      <c r="L8" s="1166">
        <v>19131415</v>
      </c>
      <c r="M8" s="1166">
        <v>700321</v>
      </c>
      <c r="N8" s="1169">
        <v>19831736</v>
      </c>
      <c r="O8" s="1557"/>
      <c r="P8" s="308"/>
      <c r="Q8" s="308"/>
      <c r="R8" s="308"/>
      <c r="S8" s="308"/>
      <c r="T8" s="308"/>
    </row>
    <row r="9" spans="1:20" ht="18" customHeight="1">
      <c r="A9" s="309"/>
      <c r="B9" s="310" t="s">
        <v>109</v>
      </c>
      <c r="C9" s="311"/>
      <c r="D9" s="1166">
        <v>0</v>
      </c>
      <c r="E9" s="1034">
        <v>0</v>
      </c>
      <c r="F9" s="1167">
        <v>0</v>
      </c>
      <c r="G9" s="1032">
        <v>0</v>
      </c>
      <c r="H9" s="1166">
        <v>3679288</v>
      </c>
      <c r="I9" s="1034">
        <v>10.574384700318838</v>
      </c>
      <c r="J9" s="1167">
        <v>0</v>
      </c>
      <c r="K9" s="1168">
        <v>0</v>
      </c>
      <c r="L9" s="1166">
        <v>32550268</v>
      </c>
      <c r="M9" s="1166">
        <v>2244078</v>
      </c>
      <c r="N9" s="1169">
        <v>34794346</v>
      </c>
      <c r="O9" s="1557"/>
      <c r="P9" s="308"/>
      <c r="Q9" s="308"/>
      <c r="R9" s="308"/>
      <c r="S9" s="308"/>
      <c r="T9" s="308"/>
    </row>
    <row r="10" spans="1:20" ht="18" customHeight="1">
      <c r="A10" s="312"/>
      <c r="B10" s="313" t="s">
        <v>110</v>
      </c>
      <c r="C10" s="314"/>
      <c r="D10" s="1170">
        <v>16000</v>
      </c>
      <c r="E10" s="1042">
        <v>5.4479615311264343E-2</v>
      </c>
      <c r="F10" s="1171">
        <v>7000</v>
      </c>
      <c r="G10" s="1040">
        <v>2.3834831698678151E-2</v>
      </c>
      <c r="H10" s="1170">
        <v>2575891</v>
      </c>
      <c r="I10" s="1042">
        <v>8.7708469227342505</v>
      </c>
      <c r="J10" s="1171">
        <v>0</v>
      </c>
      <c r="K10" s="1172">
        <v>0</v>
      </c>
      <c r="L10" s="1170">
        <v>27205177</v>
      </c>
      <c r="M10" s="1170">
        <v>2163606</v>
      </c>
      <c r="N10" s="1173">
        <v>29368783</v>
      </c>
      <c r="O10" s="1557"/>
      <c r="P10" s="308"/>
      <c r="Q10" s="308"/>
      <c r="R10" s="308"/>
      <c r="S10" s="308"/>
      <c r="T10" s="308"/>
    </row>
    <row r="11" spans="1:20" ht="18" customHeight="1">
      <c r="A11" s="315"/>
      <c r="B11" s="316" t="s">
        <v>111</v>
      </c>
      <c r="C11" s="317"/>
      <c r="D11" s="1174">
        <v>0</v>
      </c>
      <c r="E11" s="1050">
        <v>0</v>
      </c>
      <c r="F11" s="1175">
        <v>8225</v>
      </c>
      <c r="G11" s="1048">
        <v>4.3100356126845318E-2</v>
      </c>
      <c r="H11" s="1174">
        <v>2003106</v>
      </c>
      <c r="I11" s="1050">
        <v>10.496605709400683</v>
      </c>
      <c r="J11" s="1175">
        <v>0</v>
      </c>
      <c r="K11" s="1176">
        <v>0</v>
      </c>
      <c r="L11" s="1174">
        <v>18036827</v>
      </c>
      <c r="M11" s="1174">
        <v>1046542</v>
      </c>
      <c r="N11" s="1177">
        <v>19083369</v>
      </c>
      <c r="O11" s="1557"/>
      <c r="P11" s="308"/>
      <c r="Q11" s="308"/>
      <c r="R11" s="308"/>
      <c r="S11" s="308"/>
      <c r="T11" s="308"/>
    </row>
    <row r="12" spans="1:20" ht="18" customHeight="1">
      <c r="A12" s="309"/>
      <c r="B12" s="310" t="s">
        <v>112</v>
      </c>
      <c r="C12" s="311"/>
      <c r="D12" s="1166">
        <v>0</v>
      </c>
      <c r="E12" s="1056">
        <v>0</v>
      </c>
      <c r="F12" s="1167">
        <v>0</v>
      </c>
      <c r="G12" s="1055">
        <v>0</v>
      </c>
      <c r="H12" s="1166">
        <v>4119563</v>
      </c>
      <c r="I12" s="1056">
        <v>8.7973402904613334</v>
      </c>
      <c r="J12" s="1167">
        <v>0</v>
      </c>
      <c r="K12" s="1178">
        <v>0</v>
      </c>
      <c r="L12" s="1166">
        <v>44428335</v>
      </c>
      <c r="M12" s="1166">
        <v>2399034</v>
      </c>
      <c r="N12" s="1169">
        <v>46827369</v>
      </c>
      <c r="O12" s="1557"/>
      <c r="P12" s="308"/>
      <c r="Q12" s="308"/>
      <c r="R12" s="308"/>
      <c r="S12" s="308"/>
      <c r="T12" s="308"/>
    </row>
    <row r="13" spans="1:20" ht="18" customHeight="1">
      <c r="A13" s="309"/>
      <c r="B13" s="310" t="s">
        <v>113</v>
      </c>
      <c r="C13" s="311"/>
      <c r="D13" s="1166">
        <v>0</v>
      </c>
      <c r="E13" s="1056">
        <v>0</v>
      </c>
      <c r="F13" s="1167">
        <v>0</v>
      </c>
      <c r="G13" s="1055">
        <v>0</v>
      </c>
      <c r="H13" s="1166">
        <v>1767089</v>
      </c>
      <c r="I13" s="1056">
        <v>10.201692368017417</v>
      </c>
      <c r="J13" s="1167">
        <v>0</v>
      </c>
      <c r="K13" s="1178">
        <v>0</v>
      </c>
      <c r="L13" s="1166">
        <v>16751036</v>
      </c>
      <c r="M13" s="1166">
        <v>570492</v>
      </c>
      <c r="N13" s="1169">
        <v>17321528</v>
      </c>
      <c r="O13" s="1557"/>
      <c r="P13" s="308"/>
      <c r="Q13" s="308"/>
      <c r="R13" s="308"/>
      <c r="S13" s="308"/>
      <c r="T13" s="308"/>
    </row>
    <row r="14" spans="1:20" ht="18" customHeight="1">
      <c r="A14" s="309"/>
      <c r="B14" s="310" t="s">
        <v>36</v>
      </c>
      <c r="C14" s="311"/>
      <c r="D14" s="1166">
        <v>0</v>
      </c>
      <c r="E14" s="1056">
        <v>0</v>
      </c>
      <c r="F14" s="1167">
        <v>0</v>
      </c>
      <c r="G14" s="1055">
        <v>0</v>
      </c>
      <c r="H14" s="1166">
        <v>4078015</v>
      </c>
      <c r="I14" s="1056">
        <v>9.1065744201017047</v>
      </c>
      <c r="J14" s="1167">
        <v>0</v>
      </c>
      <c r="K14" s="1178">
        <v>0</v>
      </c>
      <c r="L14" s="1166">
        <v>41643527</v>
      </c>
      <c r="M14" s="1166">
        <v>3137472</v>
      </c>
      <c r="N14" s="1169">
        <v>44780999</v>
      </c>
      <c r="O14" s="1557"/>
      <c r="P14" s="308"/>
      <c r="Q14" s="308"/>
      <c r="R14" s="308"/>
      <c r="S14" s="308"/>
      <c r="T14" s="308"/>
    </row>
    <row r="15" spans="1:20" ht="18" customHeight="1">
      <c r="A15" s="312"/>
      <c r="B15" s="313" t="s">
        <v>37</v>
      </c>
      <c r="C15" s="314"/>
      <c r="D15" s="1170">
        <v>0</v>
      </c>
      <c r="E15" s="1059">
        <v>0</v>
      </c>
      <c r="F15" s="1171">
        <v>0</v>
      </c>
      <c r="G15" s="1058">
        <v>0</v>
      </c>
      <c r="H15" s="1170">
        <v>2101262</v>
      </c>
      <c r="I15" s="1059">
        <v>8.2079001481300224</v>
      </c>
      <c r="J15" s="1171">
        <v>0</v>
      </c>
      <c r="K15" s="1179">
        <v>0</v>
      </c>
      <c r="L15" s="1170">
        <v>24473062</v>
      </c>
      <c r="M15" s="1170">
        <v>1127420</v>
      </c>
      <c r="N15" s="1173">
        <v>25600482</v>
      </c>
      <c r="O15" s="1557"/>
      <c r="P15" s="308"/>
      <c r="Q15" s="308"/>
      <c r="R15" s="308"/>
      <c r="S15" s="308"/>
      <c r="T15" s="308"/>
    </row>
    <row r="16" spans="1:20" ht="18" customHeight="1">
      <c r="A16" s="315"/>
      <c r="B16" s="316" t="s">
        <v>38</v>
      </c>
      <c r="C16" s="317"/>
      <c r="D16" s="1174">
        <v>0</v>
      </c>
      <c r="E16" s="1050">
        <v>0</v>
      </c>
      <c r="F16" s="1175">
        <v>0</v>
      </c>
      <c r="G16" s="1048">
        <v>0</v>
      </c>
      <c r="H16" s="1174">
        <v>1881310</v>
      </c>
      <c r="I16" s="1050">
        <v>9.4912733772382492</v>
      </c>
      <c r="J16" s="1175">
        <v>0</v>
      </c>
      <c r="K16" s="1176">
        <v>0</v>
      </c>
      <c r="L16" s="1174">
        <v>17836023</v>
      </c>
      <c r="M16" s="1174">
        <v>1985448</v>
      </c>
      <c r="N16" s="1177">
        <v>19821471</v>
      </c>
      <c r="O16" s="1557"/>
      <c r="P16" s="308"/>
      <c r="Q16" s="308"/>
      <c r="R16" s="308"/>
      <c r="S16" s="308"/>
      <c r="T16" s="308"/>
    </row>
    <row r="17" spans="1:20" ht="18" customHeight="1">
      <c r="A17" s="309"/>
      <c r="B17" s="310" t="s">
        <v>114</v>
      </c>
      <c r="C17" s="311"/>
      <c r="D17" s="1166">
        <v>0</v>
      </c>
      <c r="E17" s="1056">
        <v>0</v>
      </c>
      <c r="F17" s="1167">
        <v>0</v>
      </c>
      <c r="G17" s="1055">
        <v>0</v>
      </c>
      <c r="H17" s="1166">
        <v>233479</v>
      </c>
      <c r="I17" s="1056">
        <v>5.3918868705791496</v>
      </c>
      <c r="J17" s="1167">
        <v>0</v>
      </c>
      <c r="K17" s="1178">
        <v>0</v>
      </c>
      <c r="L17" s="1166">
        <v>3616661</v>
      </c>
      <c r="M17" s="1166">
        <v>713530</v>
      </c>
      <c r="N17" s="1169">
        <v>4330191</v>
      </c>
      <c r="O17" s="1557"/>
      <c r="P17" s="308"/>
      <c r="Q17" s="308"/>
      <c r="R17" s="308"/>
      <c r="S17" s="308"/>
      <c r="T17" s="308"/>
    </row>
    <row r="18" spans="1:20" ht="18" customHeight="1">
      <c r="A18" s="309"/>
      <c r="B18" s="310" t="s">
        <v>115</v>
      </c>
      <c r="C18" s="311"/>
      <c r="D18" s="1166">
        <v>0</v>
      </c>
      <c r="E18" s="1056">
        <v>0</v>
      </c>
      <c r="F18" s="1167">
        <v>0</v>
      </c>
      <c r="G18" s="1055">
        <v>0</v>
      </c>
      <c r="H18" s="1166">
        <v>171763</v>
      </c>
      <c r="I18" s="1056">
        <v>5.6346109181473549</v>
      </c>
      <c r="J18" s="1167">
        <v>0</v>
      </c>
      <c r="K18" s="1178">
        <v>0</v>
      </c>
      <c r="L18" s="1166">
        <v>2585806</v>
      </c>
      <c r="M18" s="1166">
        <v>462550</v>
      </c>
      <c r="N18" s="1169">
        <v>3048356</v>
      </c>
      <c r="O18" s="1557"/>
      <c r="P18" s="308"/>
      <c r="Q18" s="308"/>
      <c r="R18" s="308"/>
      <c r="S18" s="308"/>
      <c r="T18" s="308"/>
    </row>
    <row r="19" spans="1:20" ht="18" customHeight="1">
      <c r="A19" s="309"/>
      <c r="B19" s="310" t="s">
        <v>116</v>
      </c>
      <c r="C19" s="311"/>
      <c r="D19" s="1166">
        <v>0</v>
      </c>
      <c r="E19" s="1056">
        <v>0</v>
      </c>
      <c r="F19" s="1167">
        <v>0</v>
      </c>
      <c r="G19" s="1055">
        <v>0</v>
      </c>
      <c r="H19" s="1166">
        <v>100436</v>
      </c>
      <c r="I19" s="1056">
        <v>4.4706076111075257</v>
      </c>
      <c r="J19" s="1167">
        <v>0</v>
      </c>
      <c r="K19" s="1178">
        <v>0</v>
      </c>
      <c r="L19" s="1166">
        <v>2024520</v>
      </c>
      <c r="M19" s="1166">
        <v>222065</v>
      </c>
      <c r="N19" s="1169">
        <v>2246585</v>
      </c>
      <c r="O19" s="1557"/>
      <c r="P19" s="308"/>
      <c r="Q19" s="308"/>
      <c r="R19" s="308"/>
      <c r="S19" s="308"/>
      <c r="T19" s="308"/>
    </row>
    <row r="20" spans="1:20" ht="18" customHeight="1">
      <c r="A20" s="312"/>
      <c r="B20" s="313" t="s">
        <v>117</v>
      </c>
      <c r="C20" s="314"/>
      <c r="D20" s="1170">
        <v>0</v>
      </c>
      <c r="E20" s="1059">
        <v>0</v>
      </c>
      <c r="F20" s="1171">
        <v>0</v>
      </c>
      <c r="G20" s="1058">
        <v>0</v>
      </c>
      <c r="H20" s="1170">
        <v>530483</v>
      </c>
      <c r="I20" s="1059">
        <v>9.8600643814995106</v>
      </c>
      <c r="J20" s="1171">
        <v>0</v>
      </c>
      <c r="K20" s="1179">
        <v>0</v>
      </c>
      <c r="L20" s="1170">
        <v>5119562</v>
      </c>
      <c r="M20" s="1170">
        <v>260555</v>
      </c>
      <c r="N20" s="1173">
        <v>5380117</v>
      </c>
      <c r="O20" s="1557"/>
      <c r="P20" s="308"/>
      <c r="Q20" s="308"/>
      <c r="R20" s="308"/>
      <c r="S20" s="308"/>
      <c r="T20" s="308"/>
    </row>
    <row r="21" spans="1:20" ht="18" customHeight="1">
      <c r="A21" s="315"/>
      <c r="B21" s="316" t="s">
        <v>118</v>
      </c>
      <c r="C21" s="317"/>
      <c r="D21" s="1174">
        <v>0</v>
      </c>
      <c r="E21" s="1050">
        <v>0</v>
      </c>
      <c r="F21" s="1175">
        <v>0</v>
      </c>
      <c r="G21" s="1048">
        <v>0</v>
      </c>
      <c r="H21" s="1174">
        <v>603202</v>
      </c>
      <c r="I21" s="1050">
        <v>9.5193877185471063</v>
      </c>
      <c r="J21" s="1175">
        <v>0</v>
      </c>
      <c r="K21" s="1176">
        <v>0</v>
      </c>
      <c r="L21" s="1174">
        <v>5643253</v>
      </c>
      <c r="M21" s="1174">
        <v>693310</v>
      </c>
      <c r="N21" s="1177">
        <v>6336563</v>
      </c>
      <c r="O21" s="1557"/>
      <c r="P21" s="308"/>
      <c r="Q21" s="308"/>
      <c r="R21" s="308"/>
      <c r="S21" s="308"/>
      <c r="T21" s="308"/>
    </row>
    <row r="22" spans="1:20" ht="18" customHeight="1">
      <c r="A22" s="309"/>
      <c r="B22" s="310" t="s">
        <v>119</v>
      </c>
      <c r="C22" s="311"/>
      <c r="D22" s="1166">
        <v>0</v>
      </c>
      <c r="E22" s="1056">
        <v>0</v>
      </c>
      <c r="F22" s="1167">
        <v>0</v>
      </c>
      <c r="G22" s="1055">
        <v>0</v>
      </c>
      <c r="H22" s="1166">
        <v>411423</v>
      </c>
      <c r="I22" s="1056">
        <v>5.3741984708294916</v>
      </c>
      <c r="J22" s="1167">
        <v>0</v>
      </c>
      <c r="K22" s="1178">
        <v>0</v>
      </c>
      <c r="L22" s="1166">
        <v>6096330</v>
      </c>
      <c r="M22" s="1166">
        <v>1559193</v>
      </c>
      <c r="N22" s="1169">
        <v>7655523</v>
      </c>
      <c r="O22" s="1557"/>
      <c r="P22" s="308"/>
      <c r="Q22" s="308"/>
      <c r="R22" s="308"/>
      <c r="S22" s="308"/>
      <c r="T22" s="308"/>
    </row>
    <row r="23" spans="1:20" ht="18" customHeight="1">
      <c r="A23" s="309"/>
      <c r="B23" s="310" t="s">
        <v>120</v>
      </c>
      <c r="C23" s="311"/>
      <c r="D23" s="1166">
        <v>0</v>
      </c>
      <c r="E23" s="1056">
        <v>0</v>
      </c>
      <c r="F23" s="1167">
        <v>0</v>
      </c>
      <c r="G23" s="1055">
        <v>0</v>
      </c>
      <c r="H23" s="1166">
        <v>292765</v>
      </c>
      <c r="I23" s="1056">
        <v>5.3302044982254193</v>
      </c>
      <c r="J23" s="1167">
        <v>0</v>
      </c>
      <c r="K23" s="1178">
        <v>0</v>
      </c>
      <c r="L23" s="1166">
        <v>5303079</v>
      </c>
      <c r="M23" s="1166">
        <v>189487</v>
      </c>
      <c r="N23" s="1169">
        <v>5492566</v>
      </c>
      <c r="O23" s="1557"/>
      <c r="P23" s="308"/>
      <c r="Q23" s="308"/>
      <c r="R23" s="308"/>
      <c r="S23" s="308"/>
      <c r="T23" s="308"/>
    </row>
    <row r="24" spans="1:20" ht="18" customHeight="1">
      <c r="A24" s="309"/>
      <c r="B24" s="310" t="s">
        <v>121</v>
      </c>
      <c r="C24" s="311"/>
      <c r="D24" s="1166">
        <v>0</v>
      </c>
      <c r="E24" s="1056">
        <v>0</v>
      </c>
      <c r="F24" s="1167">
        <v>0</v>
      </c>
      <c r="G24" s="1055">
        <v>0</v>
      </c>
      <c r="H24" s="1166">
        <v>376532</v>
      </c>
      <c r="I24" s="1056">
        <v>5.4268421518389314</v>
      </c>
      <c r="J24" s="1167">
        <v>0</v>
      </c>
      <c r="K24" s="1178">
        <v>0</v>
      </c>
      <c r="L24" s="1166">
        <v>6724195</v>
      </c>
      <c r="M24" s="1166">
        <v>214131</v>
      </c>
      <c r="N24" s="1169">
        <v>6938326</v>
      </c>
      <c r="O24" s="1557"/>
      <c r="P24" s="308"/>
      <c r="Q24" s="308"/>
      <c r="R24" s="308"/>
      <c r="S24" s="308"/>
      <c r="T24" s="308"/>
    </row>
    <row r="25" spans="1:20" ht="18" customHeight="1">
      <c r="A25" s="312"/>
      <c r="B25" s="313" t="s">
        <v>122</v>
      </c>
      <c r="C25" s="314"/>
      <c r="D25" s="1170">
        <v>0</v>
      </c>
      <c r="E25" s="1059">
        <v>0</v>
      </c>
      <c r="F25" s="1171">
        <v>0</v>
      </c>
      <c r="G25" s="1058">
        <v>0</v>
      </c>
      <c r="H25" s="1170">
        <v>235409</v>
      </c>
      <c r="I25" s="1059">
        <v>5.0362159397200408</v>
      </c>
      <c r="J25" s="1171">
        <v>0</v>
      </c>
      <c r="K25" s="1179">
        <v>0</v>
      </c>
      <c r="L25" s="1170">
        <v>4393752</v>
      </c>
      <c r="M25" s="1170">
        <v>280571</v>
      </c>
      <c r="N25" s="1173">
        <v>4674323</v>
      </c>
      <c r="O25" s="1557"/>
      <c r="P25" s="308"/>
      <c r="Q25" s="308"/>
      <c r="R25" s="308"/>
      <c r="S25" s="308"/>
      <c r="T25" s="308"/>
    </row>
    <row r="26" spans="1:20" ht="18" customHeight="1">
      <c r="A26" s="315"/>
      <c r="B26" s="316" t="s">
        <v>123</v>
      </c>
      <c r="C26" s="317"/>
      <c r="D26" s="1174">
        <v>45112</v>
      </c>
      <c r="E26" s="1050">
        <v>0.34695005125188733</v>
      </c>
      <c r="F26" s="1175">
        <v>0</v>
      </c>
      <c r="G26" s="1048">
        <v>0</v>
      </c>
      <c r="H26" s="1174">
        <v>1138886</v>
      </c>
      <c r="I26" s="1050">
        <v>8.7590121490968471</v>
      </c>
      <c r="J26" s="1175">
        <v>0</v>
      </c>
      <c r="K26" s="1176">
        <v>0</v>
      </c>
      <c r="L26" s="1174">
        <v>12361144</v>
      </c>
      <c r="M26" s="1174">
        <v>641304</v>
      </c>
      <c r="N26" s="1177">
        <v>13002448</v>
      </c>
      <c r="O26" s="1557"/>
      <c r="P26" s="308"/>
      <c r="Q26" s="308"/>
      <c r="R26" s="308"/>
      <c r="S26" s="308"/>
      <c r="T26" s="308"/>
    </row>
    <row r="27" spans="1:20" ht="18" customHeight="1">
      <c r="A27" s="309"/>
      <c r="B27" s="310" t="s">
        <v>124</v>
      </c>
      <c r="C27" s="311"/>
      <c r="D27" s="1166">
        <v>0</v>
      </c>
      <c r="E27" s="1056">
        <v>0</v>
      </c>
      <c r="F27" s="1167">
        <v>0</v>
      </c>
      <c r="G27" s="1055">
        <v>0</v>
      </c>
      <c r="H27" s="1166">
        <v>584150</v>
      </c>
      <c r="I27" s="1056">
        <v>6.4540999306583391</v>
      </c>
      <c r="J27" s="1167">
        <v>0</v>
      </c>
      <c r="K27" s="1178">
        <v>0</v>
      </c>
      <c r="L27" s="1166">
        <v>8412046</v>
      </c>
      <c r="M27" s="1166">
        <v>638790</v>
      </c>
      <c r="N27" s="1169">
        <v>9050836</v>
      </c>
      <c r="O27" s="1557"/>
      <c r="P27" s="308"/>
      <c r="Q27" s="308"/>
      <c r="R27" s="308"/>
      <c r="S27" s="308"/>
      <c r="T27" s="308"/>
    </row>
    <row r="28" spans="1:20" ht="18" customHeight="1">
      <c r="A28" s="309"/>
      <c r="B28" s="310" t="s">
        <v>125</v>
      </c>
      <c r="C28" s="311"/>
      <c r="D28" s="1166">
        <v>0</v>
      </c>
      <c r="E28" s="1056">
        <v>0</v>
      </c>
      <c r="F28" s="1167">
        <v>0</v>
      </c>
      <c r="G28" s="1055">
        <v>0</v>
      </c>
      <c r="H28" s="1166">
        <v>944201</v>
      </c>
      <c r="I28" s="1056">
        <v>8.0160657340465438</v>
      </c>
      <c r="J28" s="1167">
        <v>0</v>
      </c>
      <c r="K28" s="1178">
        <v>0</v>
      </c>
      <c r="L28" s="1166">
        <v>10924892</v>
      </c>
      <c r="M28" s="1166">
        <v>853966</v>
      </c>
      <c r="N28" s="1169">
        <v>11778858</v>
      </c>
      <c r="O28" s="1557"/>
      <c r="P28" s="308"/>
      <c r="Q28" s="308"/>
      <c r="R28" s="308"/>
      <c r="S28" s="308"/>
      <c r="T28" s="308"/>
    </row>
    <row r="29" spans="1:20" ht="18" customHeight="1">
      <c r="A29" s="309"/>
      <c r="B29" s="310" t="s">
        <v>126</v>
      </c>
      <c r="C29" s="311"/>
      <c r="D29" s="1166">
        <v>0</v>
      </c>
      <c r="E29" s="1056">
        <v>0</v>
      </c>
      <c r="F29" s="1167">
        <v>0</v>
      </c>
      <c r="G29" s="1055">
        <v>0</v>
      </c>
      <c r="H29" s="1166">
        <v>616663</v>
      </c>
      <c r="I29" s="1056">
        <v>9.4999933756409067</v>
      </c>
      <c r="J29" s="1167">
        <v>0</v>
      </c>
      <c r="K29" s="1178">
        <v>0</v>
      </c>
      <c r="L29" s="1166">
        <v>6196760</v>
      </c>
      <c r="M29" s="1166">
        <v>294434</v>
      </c>
      <c r="N29" s="1169">
        <v>6491194</v>
      </c>
      <c r="O29" s="1557"/>
      <c r="P29" s="308"/>
      <c r="Q29" s="308"/>
      <c r="R29" s="308"/>
      <c r="S29" s="308"/>
      <c r="T29" s="308"/>
    </row>
    <row r="30" spans="1:20" ht="18" customHeight="1">
      <c r="A30" s="312"/>
      <c r="B30" s="313" t="s">
        <v>127</v>
      </c>
      <c r="C30" s="314"/>
      <c r="D30" s="1170">
        <v>63000</v>
      </c>
      <c r="E30" s="1059">
        <v>1.0020468795703479</v>
      </c>
      <c r="F30" s="1171">
        <v>0</v>
      </c>
      <c r="G30" s="1058">
        <v>0</v>
      </c>
      <c r="H30" s="1170">
        <v>591631</v>
      </c>
      <c r="I30" s="1059">
        <v>9.4101904350330869</v>
      </c>
      <c r="J30" s="1171">
        <v>0</v>
      </c>
      <c r="K30" s="1179">
        <v>0</v>
      </c>
      <c r="L30" s="1170">
        <v>6233961</v>
      </c>
      <c r="M30" s="1170">
        <v>53170</v>
      </c>
      <c r="N30" s="1173">
        <v>6287131</v>
      </c>
      <c r="O30" s="1557"/>
      <c r="P30" s="308"/>
      <c r="Q30" s="308"/>
      <c r="R30" s="308"/>
      <c r="S30" s="308"/>
      <c r="T30" s="308"/>
    </row>
    <row r="31" spans="1:20" ht="18" customHeight="1">
      <c r="A31" s="315"/>
      <c r="B31" s="316" t="s">
        <v>128</v>
      </c>
      <c r="C31" s="317"/>
      <c r="D31" s="1174">
        <v>103132</v>
      </c>
      <c r="E31" s="1050">
        <v>1.0631196084810415</v>
      </c>
      <c r="F31" s="1175">
        <v>0</v>
      </c>
      <c r="G31" s="1048">
        <v>0</v>
      </c>
      <c r="H31" s="1174">
        <v>944981</v>
      </c>
      <c r="I31" s="1050">
        <v>9.7411844116474331</v>
      </c>
      <c r="J31" s="1175">
        <v>0</v>
      </c>
      <c r="K31" s="1176">
        <v>0</v>
      </c>
      <c r="L31" s="1174">
        <v>9276490</v>
      </c>
      <c r="M31" s="1174">
        <v>424394</v>
      </c>
      <c r="N31" s="1177">
        <v>9700884</v>
      </c>
      <c r="O31" s="1557"/>
      <c r="P31" s="308"/>
      <c r="Q31" s="308"/>
      <c r="R31" s="308"/>
      <c r="S31" s="308"/>
      <c r="T31" s="308"/>
    </row>
    <row r="32" spans="1:20" ht="18" customHeight="1">
      <c r="A32" s="309"/>
      <c r="B32" s="310" t="s">
        <v>129</v>
      </c>
      <c r="C32" s="311"/>
      <c r="D32" s="1166">
        <v>0</v>
      </c>
      <c r="E32" s="1056">
        <v>0</v>
      </c>
      <c r="F32" s="1167">
        <v>500</v>
      </c>
      <c r="G32" s="1055">
        <v>9.3384179151197576E-3</v>
      </c>
      <c r="H32" s="1166">
        <v>557220</v>
      </c>
      <c r="I32" s="1056">
        <v>10.407106461326062</v>
      </c>
      <c r="J32" s="1167">
        <v>0</v>
      </c>
      <c r="K32" s="1178">
        <v>0</v>
      </c>
      <c r="L32" s="1166">
        <v>5260534</v>
      </c>
      <c r="M32" s="1166">
        <v>93692</v>
      </c>
      <c r="N32" s="1169">
        <v>5354226</v>
      </c>
      <c r="O32" s="1557"/>
      <c r="P32" s="308"/>
      <c r="Q32" s="308"/>
      <c r="R32" s="308"/>
      <c r="S32" s="308"/>
      <c r="T32" s="308"/>
    </row>
    <row r="33" spans="1:20" ht="18" customHeight="1">
      <c r="A33" s="309"/>
      <c r="B33" s="310" t="s">
        <v>130</v>
      </c>
      <c r="C33" s="311"/>
      <c r="D33" s="1166">
        <v>0</v>
      </c>
      <c r="E33" s="1056">
        <v>0</v>
      </c>
      <c r="F33" s="1167">
        <v>0</v>
      </c>
      <c r="G33" s="1055">
        <v>0</v>
      </c>
      <c r="H33" s="1166">
        <v>1084607</v>
      </c>
      <c r="I33" s="1056">
        <v>10.456358386044602</v>
      </c>
      <c r="J33" s="1167">
        <v>0</v>
      </c>
      <c r="K33" s="1178">
        <v>0</v>
      </c>
      <c r="L33" s="1166">
        <v>9941091</v>
      </c>
      <c r="M33" s="1166">
        <v>431612</v>
      </c>
      <c r="N33" s="1169">
        <v>10372703</v>
      </c>
      <c r="O33" s="1557"/>
      <c r="P33" s="308"/>
      <c r="Q33" s="308"/>
      <c r="R33" s="308"/>
      <c r="S33" s="308"/>
      <c r="T33" s="308"/>
    </row>
    <row r="34" spans="1:20" ht="18" customHeight="1">
      <c r="A34" s="309"/>
      <c r="B34" s="310" t="s">
        <v>131</v>
      </c>
      <c r="C34" s="311"/>
      <c r="D34" s="1166">
        <v>0</v>
      </c>
      <c r="E34" s="1056">
        <v>0</v>
      </c>
      <c r="F34" s="1167">
        <v>0</v>
      </c>
      <c r="G34" s="1055">
        <v>0</v>
      </c>
      <c r="H34" s="1166">
        <v>70285</v>
      </c>
      <c r="I34" s="1056">
        <v>5.8532592039867284</v>
      </c>
      <c r="J34" s="1167">
        <v>0</v>
      </c>
      <c r="K34" s="1178">
        <v>0</v>
      </c>
      <c r="L34" s="1166">
        <v>1104314</v>
      </c>
      <c r="M34" s="1166">
        <v>96470</v>
      </c>
      <c r="N34" s="1169">
        <v>1200784</v>
      </c>
      <c r="O34" s="1557"/>
      <c r="P34" s="308"/>
      <c r="Q34" s="308"/>
      <c r="R34" s="308"/>
      <c r="S34" s="308"/>
      <c r="T34" s="308"/>
    </row>
    <row r="35" spans="1:20" ht="18" customHeight="1">
      <c r="A35" s="312"/>
      <c r="B35" s="313" t="s">
        <v>132</v>
      </c>
      <c r="C35" s="314"/>
      <c r="D35" s="1170">
        <v>0</v>
      </c>
      <c r="E35" s="1059">
        <v>0</v>
      </c>
      <c r="F35" s="1171">
        <v>0</v>
      </c>
      <c r="G35" s="1058">
        <v>0</v>
      </c>
      <c r="H35" s="1170">
        <v>68920</v>
      </c>
      <c r="I35" s="1059">
        <v>3.8515187009898155</v>
      </c>
      <c r="J35" s="1171">
        <v>0</v>
      </c>
      <c r="K35" s="1179">
        <v>0</v>
      </c>
      <c r="L35" s="1170">
        <v>1651636</v>
      </c>
      <c r="M35" s="1170">
        <v>137788</v>
      </c>
      <c r="N35" s="1173">
        <v>1789424</v>
      </c>
      <c r="O35" s="1557"/>
      <c r="P35" s="308"/>
      <c r="Q35" s="308"/>
      <c r="R35" s="308"/>
      <c r="S35" s="308"/>
      <c r="T35" s="308"/>
    </row>
    <row r="36" spans="1:20" ht="18" customHeight="1">
      <c r="A36" s="315"/>
      <c r="B36" s="316" t="s">
        <v>133</v>
      </c>
      <c r="C36" s="317"/>
      <c r="D36" s="1174">
        <v>0</v>
      </c>
      <c r="E36" s="1050">
        <v>0</v>
      </c>
      <c r="F36" s="1175">
        <v>0</v>
      </c>
      <c r="G36" s="1048">
        <v>0</v>
      </c>
      <c r="H36" s="1174">
        <v>78029</v>
      </c>
      <c r="I36" s="1050">
        <v>4.4811854417897861</v>
      </c>
      <c r="J36" s="1175">
        <v>0</v>
      </c>
      <c r="K36" s="1176">
        <v>0</v>
      </c>
      <c r="L36" s="1174">
        <v>1464368</v>
      </c>
      <c r="M36" s="1174">
        <v>276890</v>
      </c>
      <c r="N36" s="1177">
        <v>1741258</v>
      </c>
      <c r="O36" s="1557"/>
      <c r="P36" s="308"/>
      <c r="Q36" s="308"/>
      <c r="R36" s="308"/>
      <c r="S36" s="308"/>
      <c r="T36" s="308"/>
    </row>
    <row r="37" spans="1:20" ht="18" customHeight="1">
      <c r="A37" s="309"/>
      <c r="B37" s="310" t="s">
        <v>134</v>
      </c>
      <c r="C37" s="311"/>
      <c r="D37" s="1166">
        <v>0</v>
      </c>
      <c r="E37" s="1056">
        <v>0</v>
      </c>
      <c r="F37" s="1167">
        <v>0</v>
      </c>
      <c r="G37" s="1055">
        <v>0</v>
      </c>
      <c r="H37" s="1166">
        <v>29070</v>
      </c>
      <c r="I37" s="1056">
        <v>3.1233380070589374</v>
      </c>
      <c r="J37" s="1167">
        <v>0</v>
      </c>
      <c r="K37" s="1178">
        <v>0</v>
      </c>
      <c r="L37" s="1166">
        <v>847285</v>
      </c>
      <c r="M37" s="1166">
        <v>83450</v>
      </c>
      <c r="N37" s="1169">
        <v>930735</v>
      </c>
      <c r="O37" s="1557"/>
      <c r="P37" s="308"/>
      <c r="Q37" s="308"/>
      <c r="R37" s="308"/>
      <c r="S37" s="308"/>
      <c r="T37" s="308"/>
    </row>
    <row r="38" spans="1:20" ht="18" customHeight="1">
      <c r="A38" s="309"/>
      <c r="B38" s="310" t="s">
        <v>135</v>
      </c>
      <c r="C38" s="311"/>
      <c r="D38" s="1166">
        <v>0</v>
      </c>
      <c r="E38" s="1056">
        <v>0</v>
      </c>
      <c r="F38" s="1167">
        <v>0</v>
      </c>
      <c r="G38" s="1055">
        <v>0</v>
      </c>
      <c r="H38" s="1166">
        <v>33614</v>
      </c>
      <c r="I38" s="1056">
        <v>1.7126974704924758</v>
      </c>
      <c r="J38" s="1167">
        <v>0</v>
      </c>
      <c r="K38" s="1178">
        <v>0</v>
      </c>
      <c r="L38" s="1166">
        <v>1621558</v>
      </c>
      <c r="M38" s="1166">
        <v>341077</v>
      </c>
      <c r="N38" s="1169">
        <v>1962635</v>
      </c>
      <c r="O38" s="1557"/>
      <c r="P38" s="308"/>
      <c r="Q38" s="308"/>
      <c r="R38" s="308"/>
      <c r="S38" s="308"/>
      <c r="T38" s="308"/>
    </row>
    <row r="39" spans="1:20" ht="18" customHeight="1">
      <c r="A39" s="309"/>
      <c r="B39" s="310" t="s">
        <v>136</v>
      </c>
      <c r="C39" s="311"/>
      <c r="D39" s="1166">
        <v>0</v>
      </c>
      <c r="E39" s="1056">
        <v>0</v>
      </c>
      <c r="F39" s="1167">
        <v>0</v>
      </c>
      <c r="G39" s="1055">
        <v>0</v>
      </c>
      <c r="H39" s="1166">
        <v>8682</v>
      </c>
      <c r="I39" s="1056">
        <v>0.54862039222377046</v>
      </c>
      <c r="J39" s="1167">
        <v>0</v>
      </c>
      <c r="K39" s="1178">
        <v>0</v>
      </c>
      <c r="L39" s="1166">
        <v>1444112</v>
      </c>
      <c r="M39" s="1166">
        <v>138403</v>
      </c>
      <c r="N39" s="1169">
        <v>1582515</v>
      </c>
      <c r="O39" s="1557"/>
      <c r="P39" s="308"/>
      <c r="Q39" s="308"/>
      <c r="R39" s="308"/>
      <c r="S39" s="308"/>
      <c r="T39" s="308"/>
    </row>
    <row r="40" spans="1:20" ht="18" customHeight="1">
      <c r="A40" s="312"/>
      <c r="B40" s="313" t="s">
        <v>137</v>
      </c>
      <c r="C40" s="314"/>
      <c r="D40" s="1170">
        <v>0</v>
      </c>
      <c r="E40" s="1059">
        <v>0</v>
      </c>
      <c r="F40" s="1171">
        <v>0</v>
      </c>
      <c r="G40" s="1058">
        <v>0</v>
      </c>
      <c r="H40" s="1170">
        <v>42457</v>
      </c>
      <c r="I40" s="1059">
        <v>1.7208492825099748</v>
      </c>
      <c r="J40" s="1171">
        <v>0</v>
      </c>
      <c r="K40" s="1179">
        <v>0</v>
      </c>
      <c r="L40" s="1170">
        <v>2225430</v>
      </c>
      <c r="M40" s="1170">
        <v>241782</v>
      </c>
      <c r="N40" s="1173">
        <v>2467212</v>
      </c>
      <c r="O40" s="1557"/>
      <c r="P40" s="308"/>
      <c r="Q40" s="308"/>
      <c r="R40" s="308"/>
      <c r="S40" s="308"/>
      <c r="T40" s="308"/>
    </row>
    <row r="41" spans="1:20" ht="18" customHeight="1">
      <c r="A41" s="315"/>
      <c r="B41" s="316" t="s">
        <v>138</v>
      </c>
      <c r="C41" s="317"/>
      <c r="D41" s="1174">
        <v>990</v>
      </c>
      <c r="E41" s="1050">
        <v>4.8035120951464151E-2</v>
      </c>
      <c r="F41" s="1175">
        <v>1440</v>
      </c>
      <c r="G41" s="1048">
        <v>6.9869266838493316E-2</v>
      </c>
      <c r="H41" s="1174">
        <v>111238</v>
      </c>
      <c r="I41" s="1050">
        <v>5.3973038226252221</v>
      </c>
      <c r="J41" s="1175">
        <v>0</v>
      </c>
      <c r="K41" s="1176">
        <v>0</v>
      </c>
      <c r="L41" s="1174">
        <v>1727363</v>
      </c>
      <c r="M41" s="1174">
        <v>333629</v>
      </c>
      <c r="N41" s="1177">
        <v>2060992</v>
      </c>
      <c r="O41" s="1557"/>
      <c r="P41" s="308"/>
      <c r="Q41" s="308"/>
      <c r="R41" s="308"/>
      <c r="S41" s="308"/>
      <c r="T41" s="308"/>
    </row>
    <row r="42" spans="1:20" ht="18" customHeight="1">
      <c r="A42" s="309"/>
      <c r="B42" s="310" t="s">
        <v>139</v>
      </c>
      <c r="C42" s="311"/>
      <c r="D42" s="1166">
        <v>0</v>
      </c>
      <c r="E42" s="1056">
        <v>0</v>
      </c>
      <c r="F42" s="1167">
        <v>0</v>
      </c>
      <c r="G42" s="1055">
        <v>0</v>
      </c>
      <c r="H42" s="1166">
        <v>474217</v>
      </c>
      <c r="I42" s="1056">
        <v>8.5417601807574837</v>
      </c>
      <c r="J42" s="1167">
        <v>0</v>
      </c>
      <c r="K42" s="1178">
        <v>0</v>
      </c>
      <c r="L42" s="1166">
        <v>5167152</v>
      </c>
      <c r="M42" s="1166">
        <v>384596</v>
      </c>
      <c r="N42" s="1169">
        <v>5551748</v>
      </c>
      <c r="O42" s="1557"/>
      <c r="P42" s="308"/>
      <c r="Q42" s="308"/>
      <c r="R42" s="308"/>
      <c r="S42" s="308"/>
      <c r="T42" s="308"/>
    </row>
    <row r="43" spans="1:20" ht="18" customHeight="1">
      <c r="A43" s="309"/>
      <c r="B43" s="310" t="s">
        <v>39</v>
      </c>
      <c r="C43" s="311"/>
      <c r="D43" s="1166">
        <v>0</v>
      </c>
      <c r="E43" s="1056">
        <v>0</v>
      </c>
      <c r="F43" s="1167">
        <v>8162</v>
      </c>
      <c r="G43" s="1055">
        <v>6.2756003474415928E-2</v>
      </c>
      <c r="H43" s="1166">
        <v>1011061</v>
      </c>
      <c r="I43" s="1056">
        <v>7.773848030978491</v>
      </c>
      <c r="J43" s="1167">
        <v>0</v>
      </c>
      <c r="K43" s="1178">
        <v>0</v>
      </c>
      <c r="L43" s="1166">
        <v>12064921</v>
      </c>
      <c r="M43" s="1166">
        <v>941006</v>
      </c>
      <c r="N43" s="1169">
        <v>13005927</v>
      </c>
      <c r="O43" s="1557"/>
      <c r="P43" s="308"/>
      <c r="Q43" s="308"/>
      <c r="R43" s="308"/>
      <c r="S43" s="308"/>
      <c r="T43" s="308"/>
    </row>
    <row r="44" spans="1:20" ht="18" customHeight="1">
      <c r="A44" s="309"/>
      <c r="B44" s="310" t="s">
        <v>140</v>
      </c>
      <c r="C44" s="311"/>
      <c r="D44" s="1166">
        <v>0</v>
      </c>
      <c r="E44" s="1056">
        <v>0</v>
      </c>
      <c r="F44" s="1167">
        <v>0</v>
      </c>
      <c r="G44" s="1055">
        <v>0</v>
      </c>
      <c r="H44" s="1166">
        <v>49855</v>
      </c>
      <c r="I44" s="1056">
        <v>1.9691788261632395</v>
      </c>
      <c r="J44" s="1167">
        <v>0</v>
      </c>
      <c r="K44" s="1178">
        <v>0</v>
      </c>
      <c r="L44" s="1166">
        <v>2186760</v>
      </c>
      <c r="M44" s="1166">
        <v>345006</v>
      </c>
      <c r="N44" s="1169">
        <v>2531766</v>
      </c>
      <c r="O44" s="1557"/>
      <c r="P44" s="308"/>
      <c r="Q44" s="308"/>
      <c r="R44" s="308"/>
      <c r="S44" s="308"/>
      <c r="T44" s="308"/>
    </row>
    <row r="45" spans="1:20" ht="18" customHeight="1">
      <c r="A45" s="312"/>
      <c r="B45" s="313" t="s">
        <v>141</v>
      </c>
      <c r="C45" s="314"/>
      <c r="D45" s="1170">
        <v>0</v>
      </c>
      <c r="E45" s="1059">
        <v>0</v>
      </c>
      <c r="F45" s="1171">
        <v>3376</v>
      </c>
      <c r="G45" s="1058">
        <v>6.4206202326752143E-2</v>
      </c>
      <c r="H45" s="1170">
        <v>145239</v>
      </c>
      <c r="I45" s="1059">
        <v>2.762217008215389</v>
      </c>
      <c r="J45" s="1171">
        <v>0</v>
      </c>
      <c r="K45" s="1179">
        <v>0</v>
      </c>
      <c r="L45" s="1170">
        <v>5086871</v>
      </c>
      <c r="M45" s="1170">
        <v>171188</v>
      </c>
      <c r="N45" s="1173">
        <v>5258059</v>
      </c>
      <c r="O45" s="1557"/>
      <c r="P45" s="308"/>
      <c r="Q45" s="308"/>
      <c r="R45" s="308"/>
      <c r="S45" s="308"/>
      <c r="T45" s="308"/>
    </row>
    <row r="46" spans="1:20" ht="18" customHeight="1" thickBot="1">
      <c r="A46" s="292"/>
      <c r="B46" s="318" t="s">
        <v>142</v>
      </c>
      <c r="C46" s="293"/>
      <c r="D46" s="1180">
        <v>0</v>
      </c>
      <c r="E46" s="1064">
        <v>0</v>
      </c>
      <c r="F46" s="1181">
        <v>0</v>
      </c>
      <c r="G46" s="1062">
        <v>0</v>
      </c>
      <c r="H46" s="1180">
        <v>55941</v>
      </c>
      <c r="I46" s="1064">
        <v>2.2044593595044821</v>
      </c>
      <c r="J46" s="1181">
        <v>0</v>
      </c>
      <c r="K46" s="1182">
        <v>0</v>
      </c>
      <c r="L46" s="1180">
        <v>2236556</v>
      </c>
      <c r="M46" s="1180">
        <v>301073</v>
      </c>
      <c r="N46" s="1183">
        <v>2537629</v>
      </c>
      <c r="O46" s="1557"/>
      <c r="P46" s="308"/>
      <c r="Q46" s="308"/>
      <c r="R46" s="308"/>
      <c r="S46" s="308"/>
      <c r="T46" s="308"/>
    </row>
    <row r="47" spans="1:20" ht="18" customHeight="1">
      <c r="A47" s="319"/>
      <c r="B47" s="320" t="s">
        <v>342</v>
      </c>
      <c r="C47" s="321"/>
      <c r="D47" s="1184">
        <v>16000</v>
      </c>
      <c r="E47" s="1072">
        <v>4.1190169878429399E-3</v>
      </c>
      <c r="F47" s="1185">
        <v>48796</v>
      </c>
      <c r="G47" s="1070">
        <v>1.2561972058674006E-2</v>
      </c>
      <c r="H47" s="1184">
        <v>39007997</v>
      </c>
      <c r="I47" s="1072">
        <v>10.042162644045403</v>
      </c>
      <c r="J47" s="1185">
        <v>0</v>
      </c>
      <c r="K47" s="1186">
        <v>0</v>
      </c>
      <c r="L47" s="1184">
        <v>365032929</v>
      </c>
      <c r="M47" s="1184">
        <v>23409266</v>
      </c>
      <c r="N47" s="1187">
        <v>388442195</v>
      </c>
      <c r="O47" s="1557"/>
      <c r="P47" s="308"/>
      <c r="Q47" s="308"/>
      <c r="R47" s="308"/>
      <c r="S47" s="308"/>
      <c r="T47" s="308"/>
    </row>
    <row r="48" spans="1:20" ht="18" customHeight="1" thickBot="1">
      <c r="A48" s="322"/>
      <c r="B48" s="323" t="s">
        <v>343</v>
      </c>
      <c r="C48" s="324"/>
      <c r="D48" s="1188">
        <v>212234</v>
      </c>
      <c r="E48" s="1080">
        <v>0.1320179156809882</v>
      </c>
      <c r="F48" s="1189">
        <v>13478</v>
      </c>
      <c r="G48" s="1078">
        <v>8.3838473927285856E-3</v>
      </c>
      <c r="H48" s="1188">
        <v>11596439</v>
      </c>
      <c r="I48" s="1080">
        <v>7.2134422670341367</v>
      </c>
      <c r="J48" s="1189">
        <v>0</v>
      </c>
      <c r="K48" s="1190">
        <v>0</v>
      </c>
      <c r="L48" s="1188">
        <v>148942402</v>
      </c>
      <c r="M48" s="1188">
        <v>11819112</v>
      </c>
      <c r="N48" s="1191">
        <v>160761514</v>
      </c>
      <c r="O48" s="1557"/>
      <c r="P48" s="308"/>
      <c r="Q48" s="308"/>
      <c r="R48" s="308"/>
      <c r="S48" s="308"/>
      <c r="T48" s="308"/>
    </row>
    <row r="49" spans="1:20" ht="18" customHeight="1" thickTop="1" thickBot="1">
      <c r="A49" s="325"/>
      <c r="B49" s="326" t="s">
        <v>186</v>
      </c>
      <c r="C49" s="327"/>
      <c r="D49" s="1192">
        <v>228234</v>
      </c>
      <c r="E49" s="1088">
        <v>4.1557257582177036E-2</v>
      </c>
      <c r="F49" s="1193">
        <v>62274</v>
      </c>
      <c r="G49" s="1086">
        <v>1.1338962024380648E-2</v>
      </c>
      <c r="H49" s="1192">
        <v>50604436</v>
      </c>
      <c r="I49" s="1088">
        <v>9.2141468039502996</v>
      </c>
      <c r="J49" s="1193">
        <v>0</v>
      </c>
      <c r="K49" s="1194">
        <v>0</v>
      </c>
      <c r="L49" s="1192">
        <v>513975331</v>
      </c>
      <c r="M49" s="1192">
        <v>35228378</v>
      </c>
      <c r="N49" s="1195">
        <v>549203709</v>
      </c>
      <c r="O49" s="1557"/>
      <c r="P49" s="308"/>
      <c r="Q49" s="308"/>
      <c r="R49" s="308"/>
      <c r="S49" s="308"/>
      <c r="T49" s="308"/>
    </row>
    <row r="50" spans="1:20" ht="18" customHeight="1" thickTop="1" thickBot="1">
      <c r="A50" s="325"/>
      <c r="B50" s="326" t="s">
        <v>43</v>
      </c>
      <c r="C50" s="327"/>
      <c r="D50" s="1192">
        <v>0</v>
      </c>
      <c r="E50" s="1088">
        <v>0</v>
      </c>
      <c r="F50" s="1193">
        <v>0</v>
      </c>
      <c r="G50" s="1086">
        <v>0</v>
      </c>
      <c r="H50" s="1192">
        <v>109650</v>
      </c>
      <c r="I50" s="1088">
        <v>0.34082440403441605</v>
      </c>
      <c r="J50" s="1193">
        <v>0</v>
      </c>
      <c r="K50" s="1194">
        <v>0</v>
      </c>
      <c r="L50" s="1192">
        <v>30330805</v>
      </c>
      <c r="M50" s="1192">
        <v>1841187</v>
      </c>
      <c r="N50" s="1195">
        <v>32171992</v>
      </c>
      <c r="O50" s="1557"/>
      <c r="P50" s="308"/>
      <c r="Q50" s="308"/>
      <c r="R50" s="308"/>
      <c r="S50" s="308"/>
      <c r="T50" s="308"/>
    </row>
    <row r="51" spans="1:20" ht="18" customHeight="1" thickTop="1" thickBot="1">
      <c r="A51" s="292"/>
      <c r="B51" s="357" t="s">
        <v>344</v>
      </c>
      <c r="C51" s="358"/>
      <c r="D51" s="1196">
        <v>228234</v>
      </c>
      <c r="E51" s="1098">
        <v>3.9257574681470911E-2</v>
      </c>
      <c r="F51" s="1197">
        <v>62274</v>
      </c>
      <c r="G51" s="1096">
        <v>1.0711489987091842E-2</v>
      </c>
      <c r="H51" s="1196">
        <v>50714086</v>
      </c>
      <c r="I51" s="1098">
        <v>8.7231175834780892</v>
      </c>
      <c r="J51" s="1197">
        <v>0</v>
      </c>
      <c r="K51" s="1198">
        <v>0</v>
      </c>
      <c r="L51" s="1196">
        <v>544306136</v>
      </c>
      <c r="M51" s="1196">
        <v>37069565</v>
      </c>
      <c r="N51" s="1199">
        <v>581375701</v>
      </c>
      <c r="O51" s="1557"/>
      <c r="P51" s="308"/>
      <c r="Q51" s="308"/>
      <c r="R51" s="308"/>
      <c r="S51" s="308"/>
      <c r="T51" s="308"/>
    </row>
  </sheetData>
  <mergeCells count="22">
    <mergeCell ref="L2:L3"/>
    <mergeCell ref="M2:M5"/>
    <mergeCell ref="M1:N1"/>
    <mergeCell ref="N2:N5"/>
    <mergeCell ref="D4:D5"/>
    <mergeCell ref="I4:I5"/>
    <mergeCell ref="J4:J5"/>
    <mergeCell ref="K4:K5"/>
    <mergeCell ref="L4:L5"/>
    <mergeCell ref="J2:K3"/>
    <mergeCell ref="H1:I1"/>
    <mergeCell ref="J1:K1"/>
    <mergeCell ref="G4:G5"/>
    <mergeCell ref="H4:H5"/>
    <mergeCell ref="D1:E1"/>
    <mergeCell ref="F1:G1"/>
    <mergeCell ref="A2:C5"/>
    <mergeCell ref="D2:E3"/>
    <mergeCell ref="F2:G3"/>
    <mergeCell ref="H2:I3"/>
    <mergeCell ref="E4:E5"/>
    <mergeCell ref="F4:F5"/>
  </mergeCells>
  <phoneticPr fontId="4"/>
  <pageMargins left="0.59055118110236227" right="0.59055118110236227" top="0.6692913385826772" bottom="0.6692913385826772" header="0" footer="0"/>
  <pageSetup paperSize="9" scale="5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  <pageSetUpPr fitToPage="1"/>
  </sheetPr>
  <dimension ref="A1:AB51"/>
  <sheetViews>
    <sheetView view="pageBreakPreview" zoomScale="85" zoomScaleNormal="75" zoomScaleSheetLayoutView="85" workbookViewId="0">
      <pane xSplit="3" ySplit="5" topLeftCell="D6" activePane="bottomRight" state="frozen"/>
      <selection activeCell="D5" sqref="D5"/>
      <selection pane="topRight" activeCell="D5" sqref="D5"/>
      <selection pane="bottomLeft" activeCell="D5" sqref="D5"/>
      <selection pane="bottomRight" activeCell="M16" sqref="M16"/>
    </sheetView>
  </sheetViews>
  <sheetFormatPr defaultColWidth="9" defaultRowHeight="13"/>
  <cols>
    <col min="1" max="1" width="1.6328125" style="81" customWidth="1"/>
    <col min="2" max="2" width="10.6328125" style="214" customWidth="1"/>
    <col min="3" max="3" width="1.6328125" style="81" customWidth="1"/>
    <col min="4" max="4" width="13.6328125" style="26" customWidth="1"/>
    <col min="5" max="5" width="6.26953125" style="26" bestFit="1" customWidth="1"/>
    <col min="6" max="6" width="13.6328125" style="26" customWidth="1"/>
    <col min="7" max="7" width="7.1796875" style="80" customWidth="1"/>
    <col min="8" max="8" width="13.6328125" style="26" customWidth="1"/>
    <col min="9" max="9" width="6" style="80" bestFit="1" customWidth="1"/>
    <col min="10" max="10" width="13.7265625" style="26" customWidth="1"/>
    <col min="11" max="11" width="6" style="80" bestFit="1" customWidth="1"/>
    <col min="12" max="12" width="10" style="26" bestFit="1" customWidth="1"/>
    <col min="13" max="13" width="6" style="80" bestFit="1" customWidth="1"/>
    <col min="14" max="14" width="13.453125" style="26" customWidth="1"/>
    <col min="15" max="15" width="6.26953125" style="80" bestFit="1" customWidth="1"/>
    <col min="16" max="16" width="13.6328125" style="26" customWidth="1"/>
    <col min="17" max="17" width="6" style="80" bestFit="1" customWidth="1"/>
    <col min="18" max="18" width="13.453125" style="26" customWidth="1"/>
    <col min="19" max="19" width="6.26953125" style="80" bestFit="1" customWidth="1"/>
    <col min="20" max="20" width="13.6328125" style="26" customWidth="1"/>
    <col min="21" max="21" width="7.1796875" style="80" customWidth="1"/>
    <col min="22" max="22" width="13.6328125" style="26" customWidth="1"/>
    <col min="23" max="23" width="7.1796875" style="80" customWidth="1"/>
    <col min="24" max="24" width="15.7265625" style="26" customWidth="1"/>
    <col min="25" max="25" width="1.6328125" style="81" customWidth="1"/>
    <col min="26" max="26" width="10.6328125" style="214" customWidth="1"/>
    <col min="27" max="27" width="1.6328125" style="81" customWidth="1"/>
    <col min="28" max="16384" width="9" style="80"/>
  </cols>
  <sheetData>
    <row r="1" spans="1:28" ht="20.25" customHeight="1" thickBot="1">
      <c r="A1" s="182"/>
      <c r="B1" s="183"/>
      <c r="C1" s="182"/>
      <c r="D1" s="80"/>
      <c r="E1" s="184" t="s">
        <v>14</v>
      </c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85"/>
      <c r="Y1" s="185"/>
      <c r="Z1" s="186"/>
      <c r="AA1" s="185" t="s">
        <v>242</v>
      </c>
    </row>
    <row r="2" spans="1:28" ht="15" customHeight="1">
      <c r="A2" s="2154" t="s">
        <v>346</v>
      </c>
      <c r="B2" s="2155"/>
      <c r="C2" s="2156"/>
      <c r="D2" s="2251" t="s">
        <v>15</v>
      </c>
      <c r="E2" s="1959"/>
      <c r="F2" s="2251" t="s">
        <v>16</v>
      </c>
      <c r="G2" s="1960"/>
      <c r="H2" s="1959" t="s">
        <v>17</v>
      </c>
      <c r="I2" s="1959"/>
      <c r="J2" s="2251" t="s">
        <v>18</v>
      </c>
      <c r="K2" s="1960"/>
      <c r="L2" s="1959" t="s">
        <v>19</v>
      </c>
      <c r="M2" s="1959"/>
      <c r="N2" s="2251" t="s">
        <v>20</v>
      </c>
      <c r="O2" s="1960"/>
      <c r="P2" s="1959" t="s">
        <v>21</v>
      </c>
      <c r="Q2" s="1959"/>
      <c r="R2" s="2251" t="s">
        <v>22</v>
      </c>
      <c r="S2" s="1960"/>
      <c r="T2" s="1959" t="s">
        <v>23</v>
      </c>
      <c r="U2" s="1959"/>
      <c r="V2" s="2251" t="s">
        <v>24</v>
      </c>
      <c r="W2" s="1960"/>
      <c r="X2" s="2299" t="s">
        <v>26</v>
      </c>
      <c r="Y2" s="2154" t="s">
        <v>346</v>
      </c>
      <c r="Z2" s="2155"/>
      <c r="AA2" s="2156"/>
    </row>
    <row r="3" spans="1:28" ht="15" customHeight="1">
      <c r="A3" s="2157"/>
      <c r="B3" s="2158"/>
      <c r="C3" s="2159"/>
      <c r="D3" s="1961"/>
      <c r="E3" s="1962"/>
      <c r="F3" s="1961"/>
      <c r="G3" s="1963"/>
      <c r="H3" s="1962"/>
      <c r="I3" s="1962"/>
      <c r="J3" s="1961"/>
      <c r="K3" s="1963"/>
      <c r="L3" s="1962"/>
      <c r="M3" s="1962"/>
      <c r="N3" s="1961"/>
      <c r="O3" s="1963"/>
      <c r="P3" s="1962"/>
      <c r="Q3" s="1962"/>
      <c r="R3" s="1961"/>
      <c r="S3" s="1963"/>
      <c r="T3" s="1962"/>
      <c r="U3" s="1962"/>
      <c r="V3" s="1961"/>
      <c r="W3" s="1963"/>
      <c r="X3" s="2300"/>
      <c r="Y3" s="2157"/>
      <c r="Z3" s="2158"/>
      <c r="AA3" s="2159"/>
    </row>
    <row r="4" spans="1:28" ht="15" customHeight="1">
      <c r="A4" s="2157"/>
      <c r="B4" s="2158"/>
      <c r="C4" s="2159"/>
      <c r="D4" s="2187" t="s">
        <v>369</v>
      </c>
      <c r="E4" s="2301" t="s">
        <v>370</v>
      </c>
      <c r="F4" s="2187" t="s">
        <v>369</v>
      </c>
      <c r="G4" s="2303" t="s">
        <v>370</v>
      </c>
      <c r="H4" s="2188" t="s">
        <v>369</v>
      </c>
      <c r="I4" s="2301" t="s">
        <v>370</v>
      </c>
      <c r="J4" s="2187" t="s">
        <v>369</v>
      </c>
      <c r="K4" s="2303" t="s">
        <v>370</v>
      </c>
      <c r="L4" s="2188" t="s">
        <v>369</v>
      </c>
      <c r="M4" s="2301" t="s">
        <v>370</v>
      </c>
      <c r="N4" s="2187" t="s">
        <v>5</v>
      </c>
      <c r="O4" s="2303" t="s">
        <v>370</v>
      </c>
      <c r="P4" s="2188" t="s">
        <v>369</v>
      </c>
      <c r="Q4" s="2301" t="s">
        <v>370</v>
      </c>
      <c r="R4" s="2187" t="s">
        <v>5</v>
      </c>
      <c r="S4" s="2303" t="s">
        <v>370</v>
      </c>
      <c r="T4" s="2188" t="s">
        <v>369</v>
      </c>
      <c r="U4" s="2301" t="s">
        <v>370</v>
      </c>
      <c r="V4" s="2209" t="s">
        <v>369</v>
      </c>
      <c r="W4" s="2303" t="s">
        <v>370</v>
      </c>
      <c r="X4" s="2200" t="s">
        <v>369</v>
      </c>
      <c r="Y4" s="2157"/>
      <c r="Z4" s="2158"/>
      <c r="AA4" s="2159"/>
    </row>
    <row r="5" spans="1:28" ht="18" customHeight="1" thickBot="1">
      <c r="A5" s="2160"/>
      <c r="B5" s="2161"/>
      <c r="C5" s="2162"/>
      <c r="D5" s="2190"/>
      <c r="E5" s="2302"/>
      <c r="F5" s="2190"/>
      <c r="G5" s="2304"/>
      <c r="H5" s="2191"/>
      <c r="I5" s="2302"/>
      <c r="J5" s="2190"/>
      <c r="K5" s="2304"/>
      <c r="L5" s="2191"/>
      <c r="M5" s="2302"/>
      <c r="N5" s="2190"/>
      <c r="O5" s="2304"/>
      <c r="P5" s="2191"/>
      <c r="Q5" s="2302"/>
      <c r="R5" s="2190"/>
      <c r="S5" s="2304"/>
      <c r="T5" s="2191"/>
      <c r="U5" s="2302"/>
      <c r="V5" s="2210"/>
      <c r="W5" s="2304"/>
      <c r="X5" s="2201"/>
      <c r="Y5" s="2160"/>
      <c r="Z5" s="2161"/>
      <c r="AA5" s="2162"/>
    </row>
    <row r="6" spans="1:28" ht="18" customHeight="1">
      <c r="A6" s="187"/>
      <c r="B6" s="188" t="s">
        <v>106</v>
      </c>
      <c r="C6" s="189"/>
      <c r="D6" s="1200">
        <v>3996331</v>
      </c>
      <c r="E6" s="1201">
        <v>29.7127963737926</v>
      </c>
      <c r="F6" s="1200">
        <v>3383205</v>
      </c>
      <c r="G6" s="1202">
        <v>25.154192997476184</v>
      </c>
      <c r="H6" s="1203">
        <v>0</v>
      </c>
      <c r="I6" s="1201">
        <v>0</v>
      </c>
      <c r="J6" s="1200">
        <v>5041</v>
      </c>
      <c r="K6" s="1202">
        <v>3.7479930095952636E-2</v>
      </c>
      <c r="L6" s="1203">
        <v>0</v>
      </c>
      <c r="M6" s="1201">
        <v>0</v>
      </c>
      <c r="N6" s="1200">
        <v>214977</v>
      </c>
      <c r="O6" s="1202">
        <v>1.5983580504339636</v>
      </c>
      <c r="P6" s="1203">
        <v>0</v>
      </c>
      <c r="Q6" s="1201">
        <v>0</v>
      </c>
      <c r="R6" s="1200">
        <v>644459</v>
      </c>
      <c r="S6" s="1202">
        <v>4.791564822397846</v>
      </c>
      <c r="T6" s="1203">
        <v>3628474</v>
      </c>
      <c r="U6" s="1201">
        <v>26.977772639353631</v>
      </c>
      <c r="V6" s="1200">
        <v>1577378</v>
      </c>
      <c r="W6" s="1202">
        <v>11.727835186449827</v>
      </c>
      <c r="X6" s="1204">
        <v>13449865</v>
      </c>
      <c r="Y6" s="187"/>
      <c r="Z6" s="188" t="s">
        <v>106</v>
      </c>
      <c r="AA6" s="189"/>
      <c r="AB6" s="1558"/>
    </row>
    <row r="7" spans="1:28" ht="18" customHeight="1">
      <c r="A7" s="190"/>
      <c r="B7" s="191" t="s">
        <v>107</v>
      </c>
      <c r="C7" s="192"/>
      <c r="D7" s="1205">
        <v>5460285</v>
      </c>
      <c r="E7" s="1206">
        <v>45.08497082593172</v>
      </c>
      <c r="F7" s="1205">
        <v>934876</v>
      </c>
      <c r="G7" s="1207">
        <v>7.7191679895580076</v>
      </c>
      <c r="H7" s="1208">
        <v>25814</v>
      </c>
      <c r="I7" s="1206">
        <v>0.21314335000839726</v>
      </c>
      <c r="J7" s="1205">
        <v>0</v>
      </c>
      <c r="K7" s="1207">
        <v>0</v>
      </c>
      <c r="L7" s="1208">
        <v>0</v>
      </c>
      <c r="M7" s="1206">
        <v>0</v>
      </c>
      <c r="N7" s="1205">
        <v>2420196</v>
      </c>
      <c r="O7" s="1207">
        <v>19.983291358058533</v>
      </c>
      <c r="P7" s="1208">
        <v>4449</v>
      </c>
      <c r="Q7" s="1206">
        <v>3.6734902153380315E-2</v>
      </c>
      <c r="R7" s="1205">
        <v>0</v>
      </c>
      <c r="S7" s="1207">
        <v>0</v>
      </c>
      <c r="T7" s="1208">
        <v>2324500</v>
      </c>
      <c r="U7" s="1206">
        <v>19.193140043949771</v>
      </c>
      <c r="V7" s="1205">
        <v>940978</v>
      </c>
      <c r="W7" s="1207">
        <v>7.7695515303401894</v>
      </c>
      <c r="X7" s="1209">
        <v>12111098</v>
      </c>
      <c r="Y7" s="190"/>
      <c r="Z7" s="191" t="s">
        <v>107</v>
      </c>
      <c r="AA7" s="192"/>
      <c r="AB7" s="1558"/>
    </row>
    <row r="8" spans="1:28" ht="18" customHeight="1">
      <c r="A8" s="190"/>
      <c r="B8" s="191" t="s">
        <v>108</v>
      </c>
      <c r="C8" s="192"/>
      <c r="D8" s="1205">
        <v>1756035</v>
      </c>
      <c r="E8" s="1206">
        <v>29.715614042479956</v>
      </c>
      <c r="F8" s="1205">
        <v>1253992</v>
      </c>
      <c r="G8" s="1207">
        <v>21.2200453204848</v>
      </c>
      <c r="H8" s="1208">
        <v>0</v>
      </c>
      <c r="I8" s="1206">
        <v>0</v>
      </c>
      <c r="J8" s="1205">
        <v>0</v>
      </c>
      <c r="K8" s="1207">
        <v>0</v>
      </c>
      <c r="L8" s="1208">
        <v>0</v>
      </c>
      <c r="M8" s="1206">
        <v>0</v>
      </c>
      <c r="N8" s="1205">
        <v>0</v>
      </c>
      <c r="O8" s="1207">
        <v>0</v>
      </c>
      <c r="P8" s="1208">
        <v>0</v>
      </c>
      <c r="Q8" s="1206">
        <v>0</v>
      </c>
      <c r="R8" s="1205">
        <v>110677</v>
      </c>
      <c r="S8" s="1207">
        <v>1.8728755493936933</v>
      </c>
      <c r="T8" s="1208">
        <v>2000914</v>
      </c>
      <c r="U8" s="1206">
        <v>33.859455054252756</v>
      </c>
      <c r="V8" s="1205">
        <v>787851</v>
      </c>
      <c r="W8" s="1207">
        <v>13.332010033388785</v>
      </c>
      <c r="X8" s="1209">
        <v>5909469</v>
      </c>
      <c r="Y8" s="190"/>
      <c r="Z8" s="191" t="s">
        <v>108</v>
      </c>
      <c r="AA8" s="192"/>
      <c r="AB8" s="1558"/>
    </row>
    <row r="9" spans="1:28" ht="18" customHeight="1">
      <c r="A9" s="190"/>
      <c r="B9" s="191" t="s">
        <v>109</v>
      </c>
      <c r="C9" s="192"/>
      <c r="D9" s="1205">
        <v>2165950</v>
      </c>
      <c r="E9" s="1206">
        <v>27.718270421900751</v>
      </c>
      <c r="F9" s="1205">
        <v>983014</v>
      </c>
      <c r="G9" s="1207">
        <v>12.579906221526048</v>
      </c>
      <c r="H9" s="1208">
        <v>21139</v>
      </c>
      <c r="I9" s="1206">
        <v>0.27052171954503107</v>
      </c>
      <c r="J9" s="1205">
        <v>1209</v>
      </c>
      <c r="K9" s="1207">
        <v>1.5471912528026044E-2</v>
      </c>
      <c r="L9" s="1208">
        <v>0</v>
      </c>
      <c r="M9" s="1206">
        <v>0</v>
      </c>
      <c r="N9" s="1205">
        <v>1897961</v>
      </c>
      <c r="O9" s="1207">
        <v>24.288739928539982</v>
      </c>
      <c r="P9" s="1208">
        <v>20465</v>
      </c>
      <c r="Q9" s="1206">
        <v>0.26189635226307112</v>
      </c>
      <c r="R9" s="1205">
        <v>397636</v>
      </c>
      <c r="S9" s="1207">
        <v>5.088659561616347</v>
      </c>
      <c r="T9" s="1208">
        <v>1199431</v>
      </c>
      <c r="U9" s="1206">
        <v>15.349455347727714</v>
      </c>
      <c r="V9" s="1205">
        <v>1127355</v>
      </c>
      <c r="W9" s="1207">
        <v>14.42707853435302</v>
      </c>
      <c r="X9" s="1209">
        <v>7814160</v>
      </c>
      <c r="Y9" s="190"/>
      <c r="Z9" s="191" t="s">
        <v>109</v>
      </c>
      <c r="AA9" s="192"/>
      <c r="AB9" s="1558"/>
    </row>
    <row r="10" spans="1:28" ht="18" customHeight="1">
      <c r="A10" s="193"/>
      <c r="B10" s="194" t="s">
        <v>110</v>
      </c>
      <c r="C10" s="195"/>
      <c r="D10" s="1210">
        <v>5381054</v>
      </c>
      <c r="E10" s="1211">
        <v>53.758276203874594</v>
      </c>
      <c r="F10" s="1210">
        <v>774343</v>
      </c>
      <c r="G10" s="1212">
        <v>7.7359091491252201</v>
      </c>
      <c r="H10" s="1213">
        <v>28</v>
      </c>
      <c r="I10" s="1211">
        <v>2.7972804839135394E-4</v>
      </c>
      <c r="J10" s="1210">
        <v>0</v>
      </c>
      <c r="K10" s="1212">
        <v>0</v>
      </c>
      <c r="L10" s="1213">
        <v>0</v>
      </c>
      <c r="M10" s="1211">
        <v>0</v>
      </c>
      <c r="N10" s="1210">
        <v>562200</v>
      </c>
      <c r="O10" s="1212">
        <v>5.6165396002006851</v>
      </c>
      <c r="P10" s="1213">
        <v>1000</v>
      </c>
      <c r="Q10" s="1211">
        <v>9.9902874425483543E-3</v>
      </c>
      <c r="R10" s="1210">
        <v>796968</v>
      </c>
      <c r="S10" s="1212">
        <v>7.9619394025128765</v>
      </c>
      <c r="T10" s="1213">
        <v>1932519</v>
      </c>
      <c r="U10" s="1211">
        <v>19.306420298186104</v>
      </c>
      <c r="V10" s="1210">
        <v>561610</v>
      </c>
      <c r="W10" s="1212">
        <v>5.6106453306095814</v>
      </c>
      <c r="X10" s="1214">
        <v>10009722</v>
      </c>
      <c r="Y10" s="193"/>
      <c r="Z10" s="194" t="s">
        <v>110</v>
      </c>
      <c r="AA10" s="195"/>
      <c r="AB10" s="1558"/>
    </row>
    <row r="11" spans="1:28" ht="18" customHeight="1">
      <c r="A11" s="196"/>
      <c r="B11" s="197" t="s">
        <v>111</v>
      </c>
      <c r="C11" s="198"/>
      <c r="D11" s="1215">
        <v>1061271</v>
      </c>
      <c r="E11" s="1216">
        <v>24.427037623453359</v>
      </c>
      <c r="F11" s="1215">
        <v>997093</v>
      </c>
      <c r="G11" s="1217">
        <v>22.949866928505518</v>
      </c>
      <c r="H11" s="1218">
        <v>0</v>
      </c>
      <c r="I11" s="1216">
        <v>0</v>
      </c>
      <c r="J11" s="1215">
        <v>10846</v>
      </c>
      <c r="K11" s="1217">
        <v>0.2496399600704958</v>
      </c>
      <c r="L11" s="1218">
        <v>0</v>
      </c>
      <c r="M11" s="1216">
        <v>0</v>
      </c>
      <c r="N11" s="1215">
        <v>15870</v>
      </c>
      <c r="O11" s="1217">
        <v>0.36527624620309496</v>
      </c>
      <c r="P11" s="1218">
        <v>17000</v>
      </c>
      <c r="Q11" s="1216">
        <v>0.39128520387225046</v>
      </c>
      <c r="R11" s="1215">
        <v>127255</v>
      </c>
      <c r="S11" s="1217">
        <v>2.9289999187507783</v>
      </c>
      <c r="T11" s="1218">
        <v>1906111</v>
      </c>
      <c r="U11" s="1216">
        <v>43.872531249302305</v>
      </c>
      <c r="V11" s="1215">
        <v>209211</v>
      </c>
      <c r="W11" s="1217">
        <v>4.8153628698421995</v>
      </c>
      <c r="X11" s="1219">
        <v>4344657</v>
      </c>
      <c r="Y11" s="196"/>
      <c r="Z11" s="199" t="s">
        <v>111</v>
      </c>
      <c r="AA11" s="200"/>
      <c r="AB11" s="1558"/>
    </row>
    <row r="12" spans="1:28" ht="18" customHeight="1">
      <c r="A12" s="190"/>
      <c r="B12" s="191" t="s">
        <v>112</v>
      </c>
      <c r="C12" s="192"/>
      <c r="D12" s="1205">
        <v>1535686</v>
      </c>
      <c r="E12" s="1206">
        <v>21.295074604161346</v>
      </c>
      <c r="F12" s="1205">
        <v>722925</v>
      </c>
      <c r="G12" s="1207">
        <v>10.024667678297089</v>
      </c>
      <c r="H12" s="1208">
        <v>0</v>
      </c>
      <c r="I12" s="1206">
        <v>0</v>
      </c>
      <c r="J12" s="1205">
        <v>1210</v>
      </c>
      <c r="K12" s="1207">
        <v>1.6778846893854102E-2</v>
      </c>
      <c r="L12" s="1208">
        <v>0</v>
      </c>
      <c r="M12" s="1206">
        <v>0</v>
      </c>
      <c r="N12" s="1205">
        <v>274540</v>
      </c>
      <c r="O12" s="1207">
        <v>3.8069955588749629</v>
      </c>
      <c r="P12" s="1208">
        <v>6766</v>
      </c>
      <c r="Q12" s="1206">
        <v>9.382287444943542E-2</v>
      </c>
      <c r="R12" s="1205">
        <v>175617</v>
      </c>
      <c r="S12" s="1207">
        <v>2.4352485578165091</v>
      </c>
      <c r="T12" s="1208">
        <v>2119779</v>
      </c>
      <c r="U12" s="1206">
        <v>29.394584537030706</v>
      </c>
      <c r="V12" s="1205">
        <v>2374938</v>
      </c>
      <c r="W12" s="1207">
        <v>32.932827342476095</v>
      </c>
      <c r="X12" s="1209">
        <v>7211461</v>
      </c>
      <c r="Y12" s="190"/>
      <c r="Z12" s="191" t="s">
        <v>112</v>
      </c>
      <c r="AA12" s="192"/>
      <c r="AB12" s="1558"/>
    </row>
    <row r="13" spans="1:28" ht="18" customHeight="1">
      <c r="A13" s="190"/>
      <c r="B13" s="191" t="s">
        <v>113</v>
      </c>
      <c r="C13" s="192"/>
      <c r="D13" s="1205">
        <v>535525</v>
      </c>
      <c r="E13" s="1206">
        <v>18.531501562906062</v>
      </c>
      <c r="F13" s="1205">
        <v>696068</v>
      </c>
      <c r="G13" s="1207">
        <v>24.086989832199983</v>
      </c>
      <c r="H13" s="1208">
        <v>0</v>
      </c>
      <c r="I13" s="1206">
        <v>0</v>
      </c>
      <c r="J13" s="1205">
        <v>0</v>
      </c>
      <c r="K13" s="1207">
        <v>0</v>
      </c>
      <c r="L13" s="1208">
        <v>0</v>
      </c>
      <c r="M13" s="1206">
        <v>0</v>
      </c>
      <c r="N13" s="1205">
        <v>0</v>
      </c>
      <c r="O13" s="1207">
        <v>0</v>
      </c>
      <c r="P13" s="1208">
        <v>20039</v>
      </c>
      <c r="Q13" s="1206">
        <v>0.69343683267648482</v>
      </c>
      <c r="R13" s="1205">
        <v>1961</v>
      </c>
      <c r="S13" s="1207">
        <v>6.7859156089554701E-2</v>
      </c>
      <c r="T13" s="1208">
        <v>1274111</v>
      </c>
      <c r="U13" s="1206">
        <v>44.089799706485792</v>
      </c>
      <c r="V13" s="1205">
        <v>362105</v>
      </c>
      <c r="W13" s="1207">
        <v>12.530412909642125</v>
      </c>
      <c r="X13" s="1209">
        <v>2889809</v>
      </c>
      <c r="Y13" s="190"/>
      <c r="Z13" s="191" t="s">
        <v>113</v>
      </c>
      <c r="AA13" s="192"/>
      <c r="AB13" s="1558"/>
    </row>
    <row r="14" spans="1:28" ht="18" customHeight="1">
      <c r="A14" s="190"/>
      <c r="B14" s="191" t="s">
        <v>36</v>
      </c>
      <c r="C14" s="192"/>
      <c r="D14" s="1205">
        <v>1181198</v>
      </c>
      <c r="E14" s="1206">
        <v>14.499366541587118</v>
      </c>
      <c r="F14" s="1205">
        <v>1532368</v>
      </c>
      <c r="G14" s="1207">
        <v>18.81002618409341</v>
      </c>
      <c r="H14" s="1208">
        <v>0</v>
      </c>
      <c r="I14" s="1206">
        <v>0</v>
      </c>
      <c r="J14" s="1205">
        <v>28492</v>
      </c>
      <c r="K14" s="1207">
        <v>0.3497431857342293</v>
      </c>
      <c r="L14" s="1208">
        <v>12793</v>
      </c>
      <c r="M14" s="1206">
        <v>0.15703581970721589</v>
      </c>
      <c r="N14" s="1205">
        <v>269850</v>
      </c>
      <c r="O14" s="1207">
        <v>3.312445552098195</v>
      </c>
      <c r="P14" s="1208">
        <v>38232</v>
      </c>
      <c r="Q14" s="1206">
        <v>0.46930301407381209</v>
      </c>
      <c r="R14" s="1205">
        <v>276570</v>
      </c>
      <c r="S14" s="1207">
        <v>3.3949344685706793</v>
      </c>
      <c r="T14" s="1208">
        <v>3729937</v>
      </c>
      <c r="U14" s="1206">
        <v>45.785485363188755</v>
      </c>
      <c r="V14" s="1205">
        <v>1077109</v>
      </c>
      <c r="W14" s="1207">
        <v>13.22165987094658</v>
      </c>
      <c r="X14" s="1209">
        <v>8146549</v>
      </c>
      <c r="Y14" s="190"/>
      <c r="Z14" s="191" t="s">
        <v>36</v>
      </c>
      <c r="AA14" s="192"/>
      <c r="AB14" s="1558"/>
    </row>
    <row r="15" spans="1:28" ht="18" customHeight="1">
      <c r="A15" s="193"/>
      <c r="B15" s="194" t="s">
        <v>37</v>
      </c>
      <c r="C15" s="195"/>
      <c r="D15" s="1210">
        <v>2088868</v>
      </c>
      <c r="E15" s="1211">
        <v>29.10408509797578</v>
      </c>
      <c r="F15" s="1210">
        <v>2169202</v>
      </c>
      <c r="G15" s="1212">
        <v>30.223374383972207</v>
      </c>
      <c r="H15" s="1213">
        <v>1047</v>
      </c>
      <c r="I15" s="1211">
        <v>1.4587794488488808E-2</v>
      </c>
      <c r="J15" s="1210">
        <v>0</v>
      </c>
      <c r="K15" s="1212">
        <v>0</v>
      </c>
      <c r="L15" s="1213">
        <v>0</v>
      </c>
      <c r="M15" s="1211">
        <v>0</v>
      </c>
      <c r="N15" s="1210">
        <v>203812</v>
      </c>
      <c r="O15" s="1212">
        <v>2.8397015953083868</v>
      </c>
      <c r="P15" s="1213">
        <v>0</v>
      </c>
      <c r="Q15" s="1211">
        <v>0</v>
      </c>
      <c r="R15" s="1210">
        <v>0</v>
      </c>
      <c r="S15" s="1212">
        <v>0</v>
      </c>
      <c r="T15" s="1213">
        <v>1750200</v>
      </c>
      <c r="U15" s="1211">
        <v>24.385442133479572</v>
      </c>
      <c r="V15" s="1210">
        <v>964104</v>
      </c>
      <c r="W15" s="1212">
        <v>13.432808994775563</v>
      </c>
      <c r="X15" s="1214">
        <v>7177233</v>
      </c>
      <c r="Y15" s="193"/>
      <c r="Z15" s="194" t="s">
        <v>37</v>
      </c>
      <c r="AA15" s="195"/>
      <c r="AB15" s="1558"/>
    </row>
    <row r="16" spans="1:28" ht="18" customHeight="1">
      <c r="A16" s="196"/>
      <c r="B16" s="197" t="s">
        <v>38</v>
      </c>
      <c r="C16" s="198"/>
      <c r="D16" s="1215">
        <v>1147180</v>
      </c>
      <c r="E16" s="1216">
        <v>24.120167288218948</v>
      </c>
      <c r="F16" s="1215">
        <v>901519</v>
      </c>
      <c r="G16" s="1217">
        <v>18.954993195059064</v>
      </c>
      <c r="H16" s="1218">
        <v>5273</v>
      </c>
      <c r="I16" s="1216">
        <v>0.11086807834060784</v>
      </c>
      <c r="J16" s="1215">
        <v>0</v>
      </c>
      <c r="K16" s="1217">
        <v>0</v>
      </c>
      <c r="L16" s="1218">
        <v>23420</v>
      </c>
      <c r="M16" s="1216">
        <v>0.49241994969410885</v>
      </c>
      <c r="N16" s="1215">
        <v>338457</v>
      </c>
      <c r="O16" s="1217">
        <v>7.1162672465251493</v>
      </c>
      <c r="P16" s="1218">
        <v>55034</v>
      </c>
      <c r="Q16" s="1216">
        <v>1.1571238049302128</v>
      </c>
      <c r="R16" s="1215">
        <v>0</v>
      </c>
      <c r="S16" s="1217">
        <v>0</v>
      </c>
      <c r="T16" s="1218">
        <v>1503100</v>
      </c>
      <c r="U16" s="1216">
        <v>31.603604884082621</v>
      </c>
      <c r="V16" s="1215">
        <v>782120</v>
      </c>
      <c r="W16" s="1217">
        <v>16.444555553149289</v>
      </c>
      <c r="X16" s="1219">
        <v>4756103</v>
      </c>
      <c r="Y16" s="201"/>
      <c r="Z16" s="199" t="s">
        <v>38</v>
      </c>
      <c r="AA16" s="200"/>
      <c r="AB16" s="1558"/>
    </row>
    <row r="17" spans="1:28" ht="18" customHeight="1">
      <c r="A17" s="190"/>
      <c r="B17" s="191" t="s">
        <v>114</v>
      </c>
      <c r="C17" s="192"/>
      <c r="D17" s="1205">
        <v>380484</v>
      </c>
      <c r="E17" s="1206">
        <v>38.764615027243352</v>
      </c>
      <c r="F17" s="1205">
        <v>80017</v>
      </c>
      <c r="G17" s="1207">
        <v>8.1523223069430806</v>
      </c>
      <c r="H17" s="1208">
        <v>0</v>
      </c>
      <c r="I17" s="1206">
        <v>0</v>
      </c>
      <c r="J17" s="1205">
        <v>0</v>
      </c>
      <c r="K17" s="1207">
        <v>0</v>
      </c>
      <c r="L17" s="1208">
        <v>0</v>
      </c>
      <c r="M17" s="1206">
        <v>0</v>
      </c>
      <c r="N17" s="1205">
        <v>51995</v>
      </c>
      <c r="O17" s="1207">
        <v>5.2973742873327598</v>
      </c>
      <c r="P17" s="1208">
        <v>0</v>
      </c>
      <c r="Q17" s="1206">
        <v>0</v>
      </c>
      <c r="R17" s="1205">
        <v>56483</v>
      </c>
      <c r="S17" s="1207">
        <v>5.7546224035275753</v>
      </c>
      <c r="T17" s="1208">
        <v>379300</v>
      </c>
      <c r="U17" s="1206">
        <v>38.643986290707105</v>
      </c>
      <c r="V17" s="1205">
        <v>33245</v>
      </c>
      <c r="W17" s="1207">
        <v>3.3870796842461317</v>
      </c>
      <c r="X17" s="1209">
        <v>981524</v>
      </c>
      <c r="Y17" s="190"/>
      <c r="Z17" s="191" t="s">
        <v>114</v>
      </c>
      <c r="AA17" s="192"/>
      <c r="AB17" s="1558"/>
    </row>
    <row r="18" spans="1:28" ht="18" customHeight="1">
      <c r="A18" s="190"/>
      <c r="B18" s="191" t="s">
        <v>115</v>
      </c>
      <c r="C18" s="192"/>
      <c r="D18" s="1205">
        <v>554679</v>
      </c>
      <c r="E18" s="1206">
        <v>56.326255812324</v>
      </c>
      <c r="F18" s="1205">
        <v>100825</v>
      </c>
      <c r="G18" s="1207">
        <v>10.238524880656321</v>
      </c>
      <c r="H18" s="1208">
        <v>0</v>
      </c>
      <c r="I18" s="1206">
        <v>0</v>
      </c>
      <c r="J18" s="1205">
        <v>0</v>
      </c>
      <c r="K18" s="1207">
        <v>0</v>
      </c>
      <c r="L18" s="1208">
        <v>0</v>
      </c>
      <c r="M18" s="1206">
        <v>0</v>
      </c>
      <c r="N18" s="1205">
        <v>13000</v>
      </c>
      <c r="O18" s="1207">
        <v>1.3201172670323051</v>
      </c>
      <c r="P18" s="1208">
        <v>0</v>
      </c>
      <c r="Q18" s="1206">
        <v>0</v>
      </c>
      <c r="R18" s="1205">
        <v>0</v>
      </c>
      <c r="S18" s="1207">
        <v>0</v>
      </c>
      <c r="T18" s="1208">
        <v>263457</v>
      </c>
      <c r="U18" s="1206">
        <v>26.753394986194618</v>
      </c>
      <c r="V18" s="1205">
        <v>52800</v>
      </c>
      <c r="W18" s="1207">
        <v>5.3617070537927471</v>
      </c>
      <c r="X18" s="1209">
        <v>984761</v>
      </c>
      <c r="Y18" s="190"/>
      <c r="Z18" s="191" t="s">
        <v>115</v>
      </c>
      <c r="AA18" s="192"/>
      <c r="AB18" s="1558"/>
    </row>
    <row r="19" spans="1:28" ht="18" customHeight="1">
      <c r="A19" s="190"/>
      <c r="B19" s="191" t="s">
        <v>116</v>
      </c>
      <c r="C19" s="192"/>
      <c r="D19" s="1205">
        <v>149097</v>
      </c>
      <c r="E19" s="1206">
        <v>37.813949595603248</v>
      </c>
      <c r="F19" s="1205">
        <v>129308</v>
      </c>
      <c r="G19" s="1207">
        <v>32.795067602354607</v>
      </c>
      <c r="H19" s="1208">
        <v>1352</v>
      </c>
      <c r="I19" s="1206">
        <v>0.3428939539578636</v>
      </c>
      <c r="J19" s="1205">
        <v>0</v>
      </c>
      <c r="K19" s="1207">
        <v>0</v>
      </c>
      <c r="L19" s="1208">
        <v>0</v>
      </c>
      <c r="M19" s="1206">
        <v>0</v>
      </c>
      <c r="N19" s="1205">
        <v>0</v>
      </c>
      <c r="O19" s="1207">
        <v>0</v>
      </c>
      <c r="P19" s="1208">
        <v>5103</v>
      </c>
      <c r="Q19" s="1206">
        <v>1.294221780360191</v>
      </c>
      <c r="R19" s="1205">
        <v>0</v>
      </c>
      <c r="S19" s="1207">
        <v>0</v>
      </c>
      <c r="T19" s="1208">
        <v>63000</v>
      </c>
      <c r="U19" s="1206">
        <v>15.978046671113468</v>
      </c>
      <c r="V19" s="1205">
        <v>46431</v>
      </c>
      <c r="W19" s="1207">
        <v>11.775820396610625</v>
      </c>
      <c r="X19" s="1209">
        <v>394291</v>
      </c>
      <c r="Y19" s="190"/>
      <c r="Z19" s="191" t="s">
        <v>116</v>
      </c>
      <c r="AA19" s="192"/>
      <c r="AB19" s="1558"/>
    </row>
    <row r="20" spans="1:28" ht="18" customHeight="1">
      <c r="A20" s="193"/>
      <c r="B20" s="194" t="s">
        <v>117</v>
      </c>
      <c r="C20" s="195"/>
      <c r="D20" s="1210">
        <v>365802</v>
      </c>
      <c r="E20" s="1211">
        <v>22.048697337775998</v>
      </c>
      <c r="F20" s="1210">
        <v>274233</v>
      </c>
      <c r="G20" s="1212">
        <v>16.529380421731773</v>
      </c>
      <c r="H20" s="1213">
        <v>0</v>
      </c>
      <c r="I20" s="1211">
        <v>0</v>
      </c>
      <c r="J20" s="1210">
        <v>15483</v>
      </c>
      <c r="K20" s="1212">
        <v>0.93323705414619329</v>
      </c>
      <c r="L20" s="1213">
        <v>0</v>
      </c>
      <c r="M20" s="1211">
        <v>0</v>
      </c>
      <c r="N20" s="1210">
        <v>68749</v>
      </c>
      <c r="O20" s="1212">
        <v>4.1438425521860518</v>
      </c>
      <c r="P20" s="1213">
        <v>0</v>
      </c>
      <c r="Q20" s="1211">
        <v>0</v>
      </c>
      <c r="R20" s="1210">
        <v>0</v>
      </c>
      <c r="S20" s="1212">
        <v>0</v>
      </c>
      <c r="T20" s="1213">
        <v>541503</v>
      </c>
      <c r="U20" s="1211">
        <v>32.639066365131185</v>
      </c>
      <c r="V20" s="1210">
        <v>393294</v>
      </c>
      <c r="W20" s="1212">
        <v>23.705776269028803</v>
      </c>
      <c r="X20" s="1214">
        <v>1659064</v>
      </c>
      <c r="Y20" s="193"/>
      <c r="Z20" s="194" t="s">
        <v>117</v>
      </c>
      <c r="AA20" s="195"/>
      <c r="AB20" s="1558"/>
    </row>
    <row r="21" spans="1:28" ht="18" customHeight="1">
      <c r="A21" s="196"/>
      <c r="B21" s="197" t="s">
        <v>118</v>
      </c>
      <c r="C21" s="198"/>
      <c r="D21" s="1215">
        <v>789694</v>
      </c>
      <c r="E21" s="1216">
        <v>50.627803639305732</v>
      </c>
      <c r="F21" s="1215">
        <v>202117</v>
      </c>
      <c r="G21" s="1217">
        <v>12.957854293138299</v>
      </c>
      <c r="H21" s="1218">
        <v>0</v>
      </c>
      <c r="I21" s="1216">
        <v>0</v>
      </c>
      <c r="J21" s="1215">
        <v>0</v>
      </c>
      <c r="K21" s="1217">
        <v>0</v>
      </c>
      <c r="L21" s="1218">
        <v>0</v>
      </c>
      <c r="M21" s="1216">
        <v>0</v>
      </c>
      <c r="N21" s="1215">
        <v>0</v>
      </c>
      <c r="O21" s="1217">
        <v>0</v>
      </c>
      <c r="P21" s="1218">
        <v>10000</v>
      </c>
      <c r="Q21" s="1216">
        <v>0.64110660128234143</v>
      </c>
      <c r="R21" s="1215">
        <v>69523</v>
      </c>
      <c r="S21" s="1217">
        <v>4.4571654240952219</v>
      </c>
      <c r="T21" s="1218">
        <v>354400</v>
      </c>
      <c r="U21" s="1216">
        <v>22.720817949446179</v>
      </c>
      <c r="V21" s="1215">
        <v>134069</v>
      </c>
      <c r="W21" s="1217">
        <v>8.5952520927322222</v>
      </c>
      <c r="X21" s="1219">
        <v>1559803</v>
      </c>
      <c r="Y21" s="201"/>
      <c r="Z21" s="199" t="s">
        <v>118</v>
      </c>
      <c r="AA21" s="200"/>
      <c r="AB21" s="1558"/>
    </row>
    <row r="22" spans="1:28" ht="18" customHeight="1">
      <c r="A22" s="190"/>
      <c r="B22" s="191" t="s">
        <v>119</v>
      </c>
      <c r="C22" s="192"/>
      <c r="D22" s="1205">
        <v>274909</v>
      </c>
      <c r="E22" s="1206">
        <v>13.890712122015984</v>
      </c>
      <c r="F22" s="1205">
        <v>207074</v>
      </c>
      <c r="G22" s="1207">
        <v>10.463118057081935</v>
      </c>
      <c r="H22" s="1208">
        <v>4261</v>
      </c>
      <c r="I22" s="1206">
        <v>0.21530151559938054</v>
      </c>
      <c r="J22" s="1205">
        <v>65611</v>
      </c>
      <c r="K22" s="1207">
        <v>3.3152189016641533</v>
      </c>
      <c r="L22" s="1208">
        <v>0</v>
      </c>
      <c r="M22" s="1206">
        <v>0</v>
      </c>
      <c r="N22" s="1205">
        <v>497650</v>
      </c>
      <c r="O22" s="1207">
        <v>25.145458633661516</v>
      </c>
      <c r="P22" s="1208">
        <v>0</v>
      </c>
      <c r="Q22" s="1206">
        <v>0</v>
      </c>
      <c r="R22" s="1205">
        <v>0</v>
      </c>
      <c r="S22" s="1207">
        <v>0</v>
      </c>
      <c r="T22" s="1208">
        <v>58100</v>
      </c>
      <c r="U22" s="1206">
        <v>2.9357000836245035</v>
      </c>
      <c r="V22" s="1205">
        <v>871480</v>
      </c>
      <c r="W22" s="1207">
        <v>44.034490686352534</v>
      </c>
      <c r="X22" s="1209">
        <v>1979085</v>
      </c>
      <c r="Y22" s="190"/>
      <c r="Z22" s="191" t="s">
        <v>119</v>
      </c>
      <c r="AA22" s="192"/>
      <c r="AB22" s="1558"/>
    </row>
    <row r="23" spans="1:28" ht="18" customHeight="1">
      <c r="A23" s="190"/>
      <c r="B23" s="191" t="s">
        <v>120</v>
      </c>
      <c r="C23" s="192"/>
      <c r="D23" s="1205">
        <v>590751</v>
      </c>
      <c r="E23" s="1206">
        <v>44.520569108693309</v>
      </c>
      <c r="F23" s="1205">
        <v>19129</v>
      </c>
      <c r="G23" s="1207">
        <v>1.4416123992683791</v>
      </c>
      <c r="H23" s="1208">
        <v>0</v>
      </c>
      <c r="I23" s="1206">
        <v>0</v>
      </c>
      <c r="J23" s="1205">
        <v>0</v>
      </c>
      <c r="K23" s="1207">
        <v>0</v>
      </c>
      <c r="L23" s="1208">
        <v>0</v>
      </c>
      <c r="M23" s="1206">
        <v>0</v>
      </c>
      <c r="N23" s="1205">
        <v>17484</v>
      </c>
      <c r="O23" s="1207">
        <v>1.3176408170217127</v>
      </c>
      <c r="P23" s="1208">
        <v>851</v>
      </c>
      <c r="Q23" s="1206">
        <v>6.4133627046755751E-2</v>
      </c>
      <c r="R23" s="1205">
        <v>46888</v>
      </c>
      <c r="S23" s="1207">
        <v>3.5336045886818845</v>
      </c>
      <c r="T23" s="1208">
        <v>272100</v>
      </c>
      <c r="U23" s="1206">
        <v>20.506180868886297</v>
      </c>
      <c r="V23" s="1205">
        <v>379714</v>
      </c>
      <c r="W23" s="1207">
        <v>28.61625859040166</v>
      </c>
      <c r="X23" s="1209">
        <v>1326917</v>
      </c>
      <c r="Y23" s="190"/>
      <c r="Z23" s="191" t="s">
        <v>120</v>
      </c>
      <c r="AA23" s="192"/>
      <c r="AB23" s="1558"/>
    </row>
    <row r="24" spans="1:28" ht="18" customHeight="1">
      <c r="A24" s="190"/>
      <c r="B24" s="191" t="s">
        <v>121</v>
      </c>
      <c r="C24" s="192"/>
      <c r="D24" s="1205">
        <v>226347</v>
      </c>
      <c r="E24" s="1206">
        <v>20.672771311457442</v>
      </c>
      <c r="F24" s="1205">
        <v>345885</v>
      </c>
      <c r="G24" s="1207">
        <v>31.590440805769269</v>
      </c>
      <c r="H24" s="1208">
        <v>0</v>
      </c>
      <c r="I24" s="1206">
        <v>0</v>
      </c>
      <c r="J24" s="1205">
        <v>779</v>
      </c>
      <c r="K24" s="1207">
        <v>7.1147790125892313E-2</v>
      </c>
      <c r="L24" s="1208">
        <v>0</v>
      </c>
      <c r="M24" s="1206">
        <v>0</v>
      </c>
      <c r="N24" s="1205">
        <v>124431</v>
      </c>
      <c r="O24" s="1207">
        <v>11.364557988645579</v>
      </c>
      <c r="P24" s="1208">
        <v>0</v>
      </c>
      <c r="Q24" s="1206">
        <v>0</v>
      </c>
      <c r="R24" s="1205">
        <v>14269</v>
      </c>
      <c r="S24" s="1207">
        <v>1.3032192776718323</v>
      </c>
      <c r="T24" s="1208">
        <v>137500</v>
      </c>
      <c r="U24" s="1206">
        <v>12.558178616572777</v>
      </c>
      <c r="V24" s="1205">
        <v>245693</v>
      </c>
      <c r="W24" s="1207">
        <v>22.4396842097572</v>
      </c>
      <c r="X24" s="1209">
        <v>1094904</v>
      </c>
      <c r="Y24" s="190"/>
      <c r="Z24" s="191" t="s">
        <v>121</v>
      </c>
      <c r="AA24" s="192"/>
      <c r="AB24" s="1558"/>
    </row>
    <row r="25" spans="1:28" ht="18" customHeight="1">
      <c r="A25" s="193"/>
      <c r="B25" s="194" t="s">
        <v>122</v>
      </c>
      <c r="C25" s="195"/>
      <c r="D25" s="1210">
        <v>80217</v>
      </c>
      <c r="E25" s="1211">
        <v>5.3472795314589385</v>
      </c>
      <c r="F25" s="1210">
        <v>871293</v>
      </c>
      <c r="G25" s="1212">
        <v>58.080546826775532</v>
      </c>
      <c r="H25" s="1213">
        <v>0</v>
      </c>
      <c r="I25" s="1211">
        <v>0</v>
      </c>
      <c r="J25" s="1210">
        <v>0</v>
      </c>
      <c r="K25" s="1212">
        <v>0</v>
      </c>
      <c r="L25" s="1213">
        <v>0</v>
      </c>
      <c r="M25" s="1211">
        <v>0</v>
      </c>
      <c r="N25" s="1210">
        <v>0</v>
      </c>
      <c r="O25" s="1212">
        <v>0</v>
      </c>
      <c r="P25" s="1213">
        <v>0</v>
      </c>
      <c r="Q25" s="1211">
        <v>0</v>
      </c>
      <c r="R25" s="1210">
        <v>45132</v>
      </c>
      <c r="S25" s="1212">
        <v>3.0085071719685952</v>
      </c>
      <c r="T25" s="1213">
        <v>172900</v>
      </c>
      <c r="U25" s="1211">
        <v>11.525544846968229</v>
      </c>
      <c r="V25" s="1210">
        <v>330604</v>
      </c>
      <c r="W25" s="1212">
        <v>22.038121622828712</v>
      </c>
      <c r="X25" s="1214">
        <v>1500146</v>
      </c>
      <c r="Y25" s="193"/>
      <c r="Z25" s="194" t="s">
        <v>122</v>
      </c>
      <c r="AA25" s="195"/>
      <c r="AB25" s="1558"/>
    </row>
    <row r="26" spans="1:28" ht="18" customHeight="1">
      <c r="A26" s="196"/>
      <c r="B26" s="197" t="s">
        <v>123</v>
      </c>
      <c r="C26" s="198"/>
      <c r="D26" s="1215">
        <v>399336</v>
      </c>
      <c r="E26" s="1216">
        <v>15.710688166822788</v>
      </c>
      <c r="F26" s="1215">
        <v>244707</v>
      </c>
      <c r="G26" s="1217">
        <v>9.6272696907834607</v>
      </c>
      <c r="H26" s="1218">
        <v>6646</v>
      </c>
      <c r="I26" s="1216">
        <v>0.26146711930981492</v>
      </c>
      <c r="J26" s="1215">
        <v>0</v>
      </c>
      <c r="K26" s="1217">
        <v>0</v>
      </c>
      <c r="L26" s="1218">
        <v>0</v>
      </c>
      <c r="M26" s="1216">
        <v>0</v>
      </c>
      <c r="N26" s="1215">
        <v>1203169</v>
      </c>
      <c r="O26" s="1217">
        <v>47.335108707925173</v>
      </c>
      <c r="P26" s="1218">
        <v>848</v>
      </c>
      <c r="Q26" s="1216">
        <v>3.3362039899898145E-2</v>
      </c>
      <c r="R26" s="1215">
        <v>122176</v>
      </c>
      <c r="S26" s="1217">
        <v>4.8066516353890982</v>
      </c>
      <c r="T26" s="1218">
        <v>94500</v>
      </c>
      <c r="U26" s="1216">
        <v>3.717821663373083</v>
      </c>
      <c r="V26" s="1215">
        <v>470429</v>
      </c>
      <c r="W26" s="1217">
        <v>18.507630976496678</v>
      </c>
      <c r="X26" s="1219">
        <v>2541811</v>
      </c>
      <c r="Y26" s="201"/>
      <c r="Z26" s="197" t="s">
        <v>123</v>
      </c>
      <c r="AA26" s="200"/>
      <c r="AB26" s="1558"/>
    </row>
    <row r="27" spans="1:28" ht="18" customHeight="1">
      <c r="A27" s="190"/>
      <c r="B27" s="191" t="s">
        <v>124</v>
      </c>
      <c r="C27" s="192"/>
      <c r="D27" s="1205">
        <v>3129898</v>
      </c>
      <c r="E27" s="1206">
        <v>46.165553003174466</v>
      </c>
      <c r="F27" s="1205">
        <v>490749</v>
      </c>
      <c r="G27" s="1207">
        <v>7.2384783691848318</v>
      </c>
      <c r="H27" s="1208">
        <v>0</v>
      </c>
      <c r="I27" s="1206">
        <v>0</v>
      </c>
      <c r="J27" s="1205">
        <v>1</v>
      </c>
      <c r="K27" s="1207">
        <v>1.4749858622605104E-5</v>
      </c>
      <c r="L27" s="1208">
        <v>0</v>
      </c>
      <c r="M27" s="1206">
        <v>0</v>
      </c>
      <c r="N27" s="1205">
        <v>41800</v>
      </c>
      <c r="O27" s="1207">
        <v>0.61654409042489333</v>
      </c>
      <c r="P27" s="1208">
        <v>0</v>
      </c>
      <c r="Q27" s="1206">
        <v>0</v>
      </c>
      <c r="R27" s="1205">
        <v>204772</v>
      </c>
      <c r="S27" s="1207">
        <v>3.0203580498680922</v>
      </c>
      <c r="T27" s="1208">
        <v>1324364</v>
      </c>
      <c r="U27" s="1206">
        <v>19.534181764867785</v>
      </c>
      <c r="V27" s="1205">
        <v>1588142</v>
      </c>
      <c r="W27" s="1207">
        <v>23.424869972621313</v>
      </c>
      <c r="X27" s="1209">
        <v>6779726</v>
      </c>
      <c r="Y27" s="190"/>
      <c r="Z27" s="191" t="s">
        <v>124</v>
      </c>
      <c r="AA27" s="192"/>
      <c r="AB27" s="1558"/>
    </row>
    <row r="28" spans="1:28" ht="18" customHeight="1">
      <c r="A28" s="190"/>
      <c r="B28" s="191" t="s">
        <v>125</v>
      </c>
      <c r="C28" s="192"/>
      <c r="D28" s="1205">
        <v>1647247</v>
      </c>
      <c r="E28" s="1206">
        <v>35.095463670030242</v>
      </c>
      <c r="F28" s="1205">
        <v>579200</v>
      </c>
      <c r="G28" s="1207">
        <v>12.340160618098874</v>
      </c>
      <c r="H28" s="1208">
        <v>6545</v>
      </c>
      <c r="I28" s="1206">
        <v>0.13944466720555443</v>
      </c>
      <c r="J28" s="1205">
        <v>0</v>
      </c>
      <c r="K28" s="1207">
        <v>0</v>
      </c>
      <c r="L28" s="1208">
        <v>0</v>
      </c>
      <c r="M28" s="1206">
        <v>0</v>
      </c>
      <c r="N28" s="1205">
        <v>719710</v>
      </c>
      <c r="O28" s="1207">
        <v>15.333800066388019</v>
      </c>
      <c r="P28" s="1208">
        <v>1468</v>
      </c>
      <c r="Q28" s="1206">
        <v>3.1276512063827949E-2</v>
      </c>
      <c r="R28" s="1205">
        <v>355063</v>
      </c>
      <c r="S28" s="1207">
        <v>7.564803952942059</v>
      </c>
      <c r="T28" s="1208">
        <v>890200</v>
      </c>
      <c r="U28" s="1206">
        <v>18.966179182029727</v>
      </c>
      <c r="V28" s="1205">
        <v>494185</v>
      </c>
      <c r="W28" s="1207">
        <v>10.528871331241699</v>
      </c>
      <c r="X28" s="1209">
        <v>4693618</v>
      </c>
      <c r="Y28" s="190"/>
      <c r="Z28" s="191" t="s">
        <v>125</v>
      </c>
      <c r="AA28" s="192"/>
      <c r="AB28" s="1558"/>
    </row>
    <row r="29" spans="1:28" ht="18" customHeight="1">
      <c r="A29" s="190"/>
      <c r="B29" s="191" t="s">
        <v>126</v>
      </c>
      <c r="C29" s="192"/>
      <c r="D29" s="1205">
        <v>109458</v>
      </c>
      <c r="E29" s="1206">
        <v>32.142951532147947</v>
      </c>
      <c r="F29" s="1205">
        <v>24482</v>
      </c>
      <c r="G29" s="1207">
        <v>7.1892756985331907</v>
      </c>
      <c r="H29" s="1208">
        <v>0</v>
      </c>
      <c r="I29" s="1206">
        <v>0</v>
      </c>
      <c r="J29" s="1205">
        <v>0</v>
      </c>
      <c r="K29" s="1207">
        <v>0</v>
      </c>
      <c r="L29" s="1208">
        <v>400</v>
      </c>
      <c r="M29" s="1206">
        <v>0.1174622285521312</v>
      </c>
      <c r="N29" s="1205">
        <v>52381</v>
      </c>
      <c r="O29" s="1207">
        <v>15.381972484472962</v>
      </c>
      <c r="P29" s="1208">
        <v>6825</v>
      </c>
      <c r="Q29" s="1206">
        <v>2.0041992746707389</v>
      </c>
      <c r="R29" s="1205">
        <v>0</v>
      </c>
      <c r="S29" s="1207">
        <v>0</v>
      </c>
      <c r="T29" s="1208">
        <v>90347</v>
      </c>
      <c r="U29" s="1206">
        <v>26.530899907498497</v>
      </c>
      <c r="V29" s="1205">
        <v>56642</v>
      </c>
      <c r="W29" s="1207">
        <v>16.63323887412454</v>
      </c>
      <c r="X29" s="1209">
        <v>340535</v>
      </c>
      <c r="Y29" s="190"/>
      <c r="Z29" s="191" t="s">
        <v>126</v>
      </c>
      <c r="AA29" s="192"/>
      <c r="AB29" s="1558"/>
    </row>
    <row r="30" spans="1:28" ht="18" customHeight="1">
      <c r="A30" s="193"/>
      <c r="B30" s="194" t="s">
        <v>127</v>
      </c>
      <c r="C30" s="195"/>
      <c r="D30" s="1210">
        <v>193789</v>
      </c>
      <c r="E30" s="1211">
        <v>21.927711388686788</v>
      </c>
      <c r="F30" s="1210">
        <v>415512</v>
      </c>
      <c r="G30" s="1212">
        <v>47.016224938133874</v>
      </c>
      <c r="H30" s="1213">
        <v>0</v>
      </c>
      <c r="I30" s="1211">
        <v>0</v>
      </c>
      <c r="J30" s="1210">
        <v>0</v>
      </c>
      <c r="K30" s="1212">
        <v>0</v>
      </c>
      <c r="L30" s="1213">
        <v>0</v>
      </c>
      <c r="M30" s="1211">
        <v>0</v>
      </c>
      <c r="N30" s="1210">
        <v>0</v>
      </c>
      <c r="O30" s="1212">
        <v>0</v>
      </c>
      <c r="P30" s="1213">
        <v>0</v>
      </c>
      <c r="Q30" s="1211">
        <v>0</v>
      </c>
      <c r="R30" s="1210">
        <v>48240</v>
      </c>
      <c r="S30" s="1212">
        <v>5.4584769898717198</v>
      </c>
      <c r="T30" s="1213">
        <v>167400</v>
      </c>
      <c r="U30" s="1211">
        <v>18.941729852913056</v>
      </c>
      <c r="V30" s="1210">
        <v>58822</v>
      </c>
      <c r="W30" s="1212">
        <v>6.6558568303945744</v>
      </c>
      <c r="X30" s="1214">
        <v>883763</v>
      </c>
      <c r="Y30" s="193"/>
      <c r="Z30" s="194" t="s">
        <v>127</v>
      </c>
      <c r="AA30" s="195"/>
      <c r="AB30" s="1558"/>
    </row>
    <row r="31" spans="1:28" ht="18" customHeight="1">
      <c r="A31" s="196"/>
      <c r="B31" s="197" t="s">
        <v>128</v>
      </c>
      <c r="C31" s="198"/>
      <c r="D31" s="1215">
        <v>230663</v>
      </c>
      <c r="E31" s="1216">
        <v>13.121075702604953</v>
      </c>
      <c r="F31" s="1215">
        <v>815023</v>
      </c>
      <c r="G31" s="1217">
        <v>46.361915358614937</v>
      </c>
      <c r="H31" s="1218">
        <v>2905</v>
      </c>
      <c r="I31" s="1216">
        <v>0.16524854404940276</v>
      </c>
      <c r="J31" s="1215">
        <v>0</v>
      </c>
      <c r="K31" s="1217">
        <v>0</v>
      </c>
      <c r="L31" s="1218">
        <v>17094</v>
      </c>
      <c r="M31" s="1216">
        <v>0.97237817968347362</v>
      </c>
      <c r="N31" s="1215">
        <v>82507</v>
      </c>
      <c r="O31" s="1217">
        <v>4.6933430719050167</v>
      </c>
      <c r="P31" s="1218">
        <v>94</v>
      </c>
      <c r="Q31" s="1216">
        <v>5.3471129571923785E-3</v>
      </c>
      <c r="R31" s="1215">
        <v>48567</v>
      </c>
      <c r="S31" s="1217">
        <v>2.7626939892761939</v>
      </c>
      <c r="T31" s="1218">
        <v>256942</v>
      </c>
      <c r="U31" s="1216">
        <v>14.615935079222597</v>
      </c>
      <c r="V31" s="1215">
        <v>304163</v>
      </c>
      <c r="W31" s="1217">
        <v>17.302062961686229</v>
      </c>
      <c r="X31" s="1219">
        <v>1757958</v>
      </c>
      <c r="Y31" s="201"/>
      <c r="Z31" s="197" t="s">
        <v>128</v>
      </c>
      <c r="AA31" s="198"/>
      <c r="AB31" s="1558"/>
    </row>
    <row r="32" spans="1:28" ht="18" customHeight="1">
      <c r="A32" s="190"/>
      <c r="B32" s="191" t="s">
        <v>129</v>
      </c>
      <c r="C32" s="192"/>
      <c r="D32" s="1205">
        <v>49685</v>
      </c>
      <c r="E32" s="1206">
        <v>8.025877943979582</v>
      </c>
      <c r="F32" s="1205">
        <v>277535</v>
      </c>
      <c r="G32" s="1207">
        <v>44.83168028947113</v>
      </c>
      <c r="H32" s="1208">
        <v>1839</v>
      </c>
      <c r="I32" s="1206">
        <v>0.29706328950344069</v>
      </c>
      <c r="J32" s="1205">
        <v>0</v>
      </c>
      <c r="K32" s="1207">
        <v>0</v>
      </c>
      <c r="L32" s="1208">
        <v>0</v>
      </c>
      <c r="M32" s="1206">
        <v>0</v>
      </c>
      <c r="N32" s="1205">
        <v>0</v>
      </c>
      <c r="O32" s="1207">
        <v>0</v>
      </c>
      <c r="P32" s="1208">
        <v>2205</v>
      </c>
      <c r="Q32" s="1206">
        <v>0.35618518398862792</v>
      </c>
      <c r="R32" s="1205">
        <v>460</v>
      </c>
      <c r="S32" s="1207">
        <v>7.4306206183568632E-2</v>
      </c>
      <c r="T32" s="1208">
        <v>233900</v>
      </c>
      <c r="U32" s="1206">
        <v>37.783090492036308</v>
      </c>
      <c r="V32" s="1205">
        <v>53436</v>
      </c>
      <c r="W32" s="1207">
        <v>8.6317965948373327</v>
      </c>
      <c r="X32" s="1209">
        <v>619060</v>
      </c>
      <c r="Y32" s="190"/>
      <c r="Z32" s="191" t="s">
        <v>129</v>
      </c>
      <c r="AA32" s="192"/>
      <c r="AB32" s="1558"/>
    </row>
    <row r="33" spans="1:28" ht="18" customHeight="1">
      <c r="A33" s="190"/>
      <c r="B33" s="191" t="s">
        <v>130</v>
      </c>
      <c r="C33" s="192"/>
      <c r="D33" s="1205">
        <v>16004</v>
      </c>
      <c r="E33" s="1206">
        <v>1.7296890688276612</v>
      </c>
      <c r="F33" s="1205">
        <v>349474</v>
      </c>
      <c r="G33" s="1207">
        <v>37.7706421919194</v>
      </c>
      <c r="H33" s="1208">
        <v>0</v>
      </c>
      <c r="I33" s="1206">
        <v>0</v>
      </c>
      <c r="J33" s="1205">
        <v>1060</v>
      </c>
      <c r="K33" s="1207">
        <v>0.11456325999483384</v>
      </c>
      <c r="L33" s="1208">
        <v>0</v>
      </c>
      <c r="M33" s="1206">
        <v>0</v>
      </c>
      <c r="N33" s="1205">
        <v>0</v>
      </c>
      <c r="O33" s="1207">
        <v>0</v>
      </c>
      <c r="P33" s="1208">
        <v>0</v>
      </c>
      <c r="Q33" s="1206">
        <v>0</v>
      </c>
      <c r="R33" s="1205">
        <v>0</v>
      </c>
      <c r="S33" s="1207">
        <v>0</v>
      </c>
      <c r="T33" s="1208">
        <v>187452</v>
      </c>
      <c r="U33" s="1206">
        <v>20.25953982316188</v>
      </c>
      <c r="V33" s="1205">
        <v>371263</v>
      </c>
      <c r="W33" s="1207">
        <v>40.125565656096221</v>
      </c>
      <c r="X33" s="1209">
        <v>925253</v>
      </c>
      <c r="Y33" s="190"/>
      <c r="Z33" s="191" t="s">
        <v>130</v>
      </c>
      <c r="AA33" s="192"/>
      <c r="AB33" s="1558"/>
    </row>
    <row r="34" spans="1:28" ht="18" customHeight="1">
      <c r="A34" s="190"/>
      <c r="B34" s="191" t="s">
        <v>131</v>
      </c>
      <c r="C34" s="192"/>
      <c r="D34" s="1205">
        <v>62048</v>
      </c>
      <c r="E34" s="1206">
        <v>65.834120255917838</v>
      </c>
      <c r="F34" s="1205">
        <v>4953</v>
      </c>
      <c r="G34" s="1207">
        <v>5.2552281721821981</v>
      </c>
      <c r="H34" s="1208">
        <v>0</v>
      </c>
      <c r="I34" s="1206">
        <v>0</v>
      </c>
      <c r="J34" s="1205">
        <v>0</v>
      </c>
      <c r="K34" s="1207">
        <v>0</v>
      </c>
      <c r="L34" s="1208">
        <v>0</v>
      </c>
      <c r="M34" s="1206">
        <v>0</v>
      </c>
      <c r="N34" s="1205">
        <v>0</v>
      </c>
      <c r="O34" s="1207">
        <v>0</v>
      </c>
      <c r="P34" s="1208">
        <v>0</v>
      </c>
      <c r="Q34" s="1206">
        <v>0</v>
      </c>
      <c r="R34" s="1205">
        <v>0</v>
      </c>
      <c r="S34" s="1207">
        <v>0</v>
      </c>
      <c r="T34" s="1208">
        <v>15800</v>
      </c>
      <c r="U34" s="1206">
        <v>16.764103597916158</v>
      </c>
      <c r="V34" s="1205">
        <v>11448</v>
      </c>
      <c r="W34" s="1207">
        <v>12.146547973983809</v>
      </c>
      <c r="X34" s="1209">
        <v>94249</v>
      </c>
      <c r="Y34" s="190"/>
      <c r="Z34" s="191" t="s">
        <v>131</v>
      </c>
      <c r="AA34" s="192"/>
      <c r="AB34" s="1558"/>
    </row>
    <row r="35" spans="1:28" ht="18" customHeight="1">
      <c r="A35" s="193"/>
      <c r="B35" s="194" t="s">
        <v>132</v>
      </c>
      <c r="C35" s="195"/>
      <c r="D35" s="1210">
        <v>0</v>
      </c>
      <c r="E35" s="1211">
        <v>0</v>
      </c>
      <c r="F35" s="1210">
        <v>86240</v>
      </c>
      <c r="G35" s="1212">
        <v>60.559246099181216</v>
      </c>
      <c r="H35" s="1213">
        <v>0</v>
      </c>
      <c r="I35" s="1211">
        <v>0</v>
      </c>
      <c r="J35" s="1210">
        <v>0</v>
      </c>
      <c r="K35" s="1212">
        <v>0</v>
      </c>
      <c r="L35" s="1213">
        <v>0</v>
      </c>
      <c r="M35" s="1211">
        <v>0</v>
      </c>
      <c r="N35" s="1210">
        <v>0</v>
      </c>
      <c r="O35" s="1212">
        <v>0</v>
      </c>
      <c r="P35" s="1213">
        <v>0</v>
      </c>
      <c r="Q35" s="1211">
        <v>0</v>
      </c>
      <c r="R35" s="1210">
        <v>0</v>
      </c>
      <c r="S35" s="1212">
        <v>0</v>
      </c>
      <c r="T35" s="1213">
        <v>0</v>
      </c>
      <c r="U35" s="1211">
        <v>0</v>
      </c>
      <c r="V35" s="1210">
        <v>56166</v>
      </c>
      <c r="W35" s="1212">
        <v>39.440753900818784</v>
      </c>
      <c r="X35" s="1214">
        <v>142406</v>
      </c>
      <c r="Y35" s="193"/>
      <c r="Z35" s="194" t="s">
        <v>132</v>
      </c>
      <c r="AA35" s="195"/>
      <c r="AB35" s="1558"/>
    </row>
    <row r="36" spans="1:28" ht="18" customHeight="1">
      <c r="A36" s="196"/>
      <c r="B36" s="197" t="s">
        <v>133</v>
      </c>
      <c r="C36" s="198"/>
      <c r="D36" s="1215">
        <v>29419</v>
      </c>
      <c r="E36" s="1216">
        <v>6.7660682333567914</v>
      </c>
      <c r="F36" s="1215">
        <v>0</v>
      </c>
      <c r="G36" s="1217">
        <v>0</v>
      </c>
      <c r="H36" s="1218">
        <v>0</v>
      </c>
      <c r="I36" s="1216">
        <v>0</v>
      </c>
      <c r="J36" s="1215">
        <v>0</v>
      </c>
      <c r="K36" s="1217">
        <v>0</v>
      </c>
      <c r="L36" s="1218">
        <v>0</v>
      </c>
      <c r="M36" s="1216">
        <v>0</v>
      </c>
      <c r="N36" s="1215">
        <v>0</v>
      </c>
      <c r="O36" s="1217">
        <v>0</v>
      </c>
      <c r="P36" s="1218">
        <v>0</v>
      </c>
      <c r="Q36" s="1216">
        <v>0</v>
      </c>
      <c r="R36" s="1215">
        <v>0</v>
      </c>
      <c r="S36" s="1217">
        <v>0</v>
      </c>
      <c r="T36" s="1218">
        <v>266309</v>
      </c>
      <c r="U36" s="1216">
        <v>61.24833832411074</v>
      </c>
      <c r="V36" s="1215">
        <v>139074</v>
      </c>
      <c r="W36" s="1217">
        <v>31.985593442532458</v>
      </c>
      <c r="X36" s="1219">
        <v>434802</v>
      </c>
      <c r="Y36" s="201"/>
      <c r="Z36" s="199" t="s">
        <v>133</v>
      </c>
      <c r="AA36" s="200"/>
      <c r="AB36" s="1558"/>
    </row>
    <row r="37" spans="1:28" ht="18" customHeight="1">
      <c r="A37" s="190"/>
      <c r="B37" s="191" t="s">
        <v>134</v>
      </c>
      <c r="C37" s="192"/>
      <c r="D37" s="1205">
        <v>33390</v>
      </c>
      <c r="E37" s="1206">
        <v>19.019680442026715</v>
      </c>
      <c r="F37" s="1205">
        <v>17934</v>
      </c>
      <c r="G37" s="1207">
        <v>10.21560194810743</v>
      </c>
      <c r="H37" s="1208">
        <v>0</v>
      </c>
      <c r="I37" s="1206">
        <v>0</v>
      </c>
      <c r="J37" s="1205">
        <v>0</v>
      </c>
      <c r="K37" s="1207">
        <v>0</v>
      </c>
      <c r="L37" s="1208">
        <v>0</v>
      </c>
      <c r="M37" s="1206">
        <v>0</v>
      </c>
      <c r="N37" s="1205">
        <v>0</v>
      </c>
      <c r="O37" s="1207">
        <v>0</v>
      </c>
      <c r="P37" s="1208">
        <v>0</v>
      </c>
      <c r="Q37" s="1206">
        <v>0</v>
      </c>
      <c r="R37" s="1205">
        <v>0</v>
      </c>
      <c r="S37" s="1207">
        <v>0</v>
      </c>
      <c r="T37" s="1208">
        <v>4500</v>
      </c>
      <c r="U37" s="1206">
        <v>2.5632992509469967</v>
      </c>
      <c r="V37" s="1205">
        <v>119731</v>
      </c>
      <c r="W37" s="1207">
        <v>68.201418358918858</v>
      </c>
      <c r="X37" s="1209">
        <v>175555</v>
      </c>
      <c r="Y37" s="190"/>
      <c r="Z37" s="191" t="s">
        <v>134</v>
      </c>
      <c r="AA37" s="192"/>
      <c r="AB37" s="1558"/>
    </row>
    <row r="38" spans="1:28" ht="18" customHeight="1">
      <c r="A38" s="190"/>
      <c r="B38" s="191" t="s">
        <v>135</v>
      </c>
      <c r="C38" s="192"/>
      <c r="D38" s="1205">
        <v>0</v>
      </c>
      <c r="E38" s="1206">
        <v>0</v>
      </c>
      <c r="F38" s="1205">
        <v>388672</v>
      </c>
      <c r="G38" s="1207">
        <v>55.640064304907185</v>
      </c>
      <c r="H38" s="1208">
        <v>261</v>
      </c>
      <c r="I38" s="1206">
        <v>3.7363269758513028E-2</v>
      </c>
      <c r="J38" s="1205">
        <v>2809</v>
      </c>
      <c r="K38" s="1207">
        <v>0.40212040134736815</v>
      </c>
      <c r="L38" s="1208">
        <v>0</v>
      </c>
      <c r="M38" s="1206">
        <v>0</v>
      </c>
      <c r="N38" s="1205">
        <v>0</v>
      </c>
      <c r="O38" s="1207">
        <v>0</v>
      </c>
      <c r="P38" s="1208">
        <v>0</v>
      </c>
      <c r="Q38" s="1206">
        <v>0</v>
      </c>
      <c r="R38" s="1205">
        <v>0</v>
      </c>
      <c r="S38" s="1207">
        <v>0</v>
      </c>
      <c r="T38" s="1208">
        <v>174700</v>
      </c>
      <c r="U38" s="1206">
        <v>25.009054508859101</v>
      </c>
      <c r="V38" s="1205">
        <v>132105</v>
      </c>
      <c r="W38" s="1207">
        <v>18.911397515127828</v>
      </c>
      <c r="X38" s="1209">
        <v>698547</v>
      </c>
      <c r="Y38" s="190"/>
      <c r="Z38" s="191" t="s">
        <v>135</v>
      </c>
      <c r="AA38" s="192"/>
      <c r="AB38" s="1558"/>
    </row>
    <row r="39" spans="1:28" ht="18" customHeight="1">
      <c r="A39" s="190"/>
      <c r="B39" s="191" t="s">
        <v>136</v>
      </c>
      <c r="C39" s="192"/>
      <c r="D39" s="1205">
        <v>832673</v>
      </c>
      <c r="E39" s="1206">
        <v>44.483127969934053</v>
      </c>
      <c r="F39" s="1205">
        <v>374812</v>
      </c>
      <c r="G39" s="1207">
        <v>20.02323860707255</v>
      </c>
      <c r="H39" s="1208">
        <v>0</v>
      </c>
      <c r="I39" s="1206">
        <v>0</v>
      </c>
      <c r="J39" s="1205">
        <v>7400</v>
      </c>
      <c r="K39" s="1207">
        <v>0.39532343065946896</v>
      </c>
      <c r="L39" s="1208">
        <v>0</v>
      </c>
      <c r="M39" s="1206">
        <v>0</v>
      </c>
      <c r="N39" s="1205">
        <v>0</v>
      </c>
      <c r="O39" s="1207">
        <v>0</v>
      </c>
      <c r="P39" s="1208">
        <v>0</v>
      </c>
      <c r="Q39" s="1206">
        <v>0</v>
      </c>
      <c r="R39" s="1205">
        <v>2795</v>
      </c>
      <c r="S39" s="1207">
        <v>0.1493147282017859</v>
      </c>
      <c r="T39" s="1208">
        <v>549900</v>
      </c>
      <c r="U39" s="1206">
        <v>29.376804664816483</v>
      </c>
      <c r="V39" s="1205">
        <v>104305</v>
      </c>
      <c r="W39" s="1207">
        <v>5.5721905993156637</v>
      </c>
      <c r="X39" s="1209">
        <v>1871885</v>
      </c>
      <c r="Y39" s="190"/>
      <c r="Z39" s="191" t="s">
        <v>136</v>
      </c>
      <c r="AA39" s="192"/>
      <c r="AB39" s="1558"/>
    </row>
    <row r="40" spans="1:28" ht="18" customHeight="1">
      <c r="A40" s="193"/>
      <c r="B40" s="194" t="s">
        <v>137</v>
      </c>
      <c r="C40" s="195"/>
      <c r="D40" s="1210">
        <v>1329364</v>
      </c>
      <c r="E40" s="1211">
        <v>66.529540236097674</v>
      </c>
      <c r="F40" s="1210">
        <v>25613</v>
      </c>
      <c r="G40" s="1212">
        <v>1.2818318489647453</v>
      </c>
      <c r="H40" s="1213">
        <v>0</v>
      </c>
      <c r="I40" s="1211">
        <v>0</v>
      </c>
      <c r="J40" s="1210">
        <v>0</v>
      </c>
      <c r="K40" s="1212">
        <v>0</v>
      </c>
      <c r="L40" s="1213">
        <v>0</v>
      </c>
      <c r="M40" s="1211">
        <v>0</v>
      </c>
      <c r="N40" s="1210">
        <v>0</v>
      </c>
      <c r="O40" s="1212">
        <v>0</v>
      </c>
      <c r="P40" s="1213">
        <v>0</v>
      </c>
      <c r="Q40" s="1211">
        <v>0</v>
      </c>
      <c r="R40" s="1210">
        <v>0</v>
      </c>
      <c r="S40" s="1212">
        <v>0</v>
      </c>
      <c r="T40" s="1213">
        <v>475700</v>
      </c>
      <c r="U40" s="1211">
        <v>23.80695000790729</v>
      </c>
      <c r="V40" s="1210">
        <v>167479</v>
      </c>
      <c r="W40" s="1212">
        <v>8.3816779070302818</v>
      </c>
      <c r="X40" s="1214">
        <v>1998156</v>
      </c>
      <c r="Y40" s="193"/>
      <c r="Z40" s="194" t="s">
        <v>137</v>
      </c>
      <c r="AA40" s="195"/>
      <c r="AB40" s="1558"/>
    </row>
    <row r="41" spans="1:28" ht="18" customHeight="1">
      <c r="A41" s="196"/>
      <c r="B41" s="197" t="s">
        <v>138</v>
      </c>
      <c r="C41" s="198"/>
      <c r="D41" s="1215">
        <v>663486</v>
      </c>
      <c r="E41" s="1216">
        <v>47.418445342567082</v>
      </c>
      <c r="F41" s="1215">
        <v>297889</v>
      </c>
      <c r="G41" s="1217">
        <v>21.289723166203906</v>
      </c>
      <c r="H41" s="1218">
        <v>0</v>
      </c>
      <c r="I41" s="1216">
        <v>0</v>
      </c>
      <c r="J41" s="1215">
        <v>0</v>
      </c>
      <c r="K41" s="1217">
        <v>0</v>
      </c>
      <c r="L41" s="1218">
        <v>0</v>
      </c>
      <c r="M41" s="1216">
        <v>0</v>
      </c>
      <c r="N41" s="1215">
        <v>30164</v>
      </c>
      <c r="O41" s="1217">
        <v>2.1557802053294171</v>
      </c>
      <c r="P41" s="1218">
        <v>727</v>
      </c>
      <c r="Q41" s="1216">
        <v>5.1957704855937079E-2</v>
      </c>
      <c r="R41" s="1215">
        <v>0</v>
      </c>
      <c r="S41" s="1217">
        <v>0</v>
      </c>
      <c r="T41" s="1218">
        <v>342700</v>
      </c>
      <c r="U41" s="1216">
        <v>24.492304613658373</v>
      </c>
      <c r="V41" s="1215">
        <v>64249</v>
      </c>
      <c r="W41" s="1217">
        <v>4.5917889673852841</v>
      </c>
      <c r="X41" s="1219">
        <v>1399215</v>
      </c>
      <c r="Y41" s="201"/>
      <c r="Z41" s="199" t="s">
        <v>138</v>
      </c>
      <c r="AA41" s="200"/>
      <c r="AB41" s="1558"/>
    </row>
    <row r="42" spans="1:28" ht="18" customHeight="1">
      <c r="A42" s="190"/>
      <c r="B42" s="191" t="s">
        <v>139</v>
      </c>
      <c r="C42" s="192"/>
      <c r="D42" s="1205">
        <v>964916</v>
      </c>
      <c r="E42" s="1206">
        <v>45.204889674070138</v>
      </c>
      <c r="F42" s="1205">
        <v>397105</v>
      </c>
      <c r="G42" s="1207">
        <v>18.603782830859497</v>
      </c>
      <c r="H42" s="1208">
        <v>1437</v>
      </c>
      <c r="I42" s="1206">
        <v>6.7321327930761635E-2</v>
      </c>
      <c r="J42" s="1205">
        <v>0</v>
      </c>
      <c r="K42" s="1207">
        <v>0</v>
      </c>
      <c r="L42" s="1208">
        <v>849</v>
      </c>
      <c r="M42" s="1206">
        <v>3.9774396251368561E-2</v>
      </c>
      <c r="N42" s="1205">
        <v>49057</v>
      </c>
      <c r="O42" s="1207">
        <v>2.2982480057754859</v>
      </c>
      <c r="P42" s="1208">
        <v>1292</v>
      </c>
      <c r="Q42" s="1206">
        <v>6.052829205744191E-2</v>
      </c>
      <c r="R42" s="1205">
        <v>10026</v>
      </c>
      <c r="S42" s="1207">
        <v>0.46970329424761037</v>
      </c>
      <c r="T42" s="1208">
        <v>621600</v>
      </c>
      <c r="U42" s="1206">
        <v>29.121042061072671</v>
      </c>
      <c r="V42" s="1205">
        <v>88257</v>
      </c>
      <c r="W42" s="1207">
        <v>4.1347101177350236</v>
      </c>
      <c r="X42" s="1209">
        <v>2134539</v>
      </c>
      <c r="Y42" s="190"/>
      <c r="Z42" s="191" t="s">
        <v>139</v>
      </c>
      <c r="AA42" s="192"/>
      <c r="AB42" s="1558"/>
    </row>
    <row r="43" spans="1:28" ht="18" customHeight="1">
      <c r="A43" s="190"/>
      <c r="B43" s="191" t="s">
        <v>39</v>
      </c>
      <c r="C43" s="192"/>
      <c r="D43" s="1205">
        <v>214884</v>
      </c>
      <c r="E43" s="1206">
        <v>16.311615281379236</v>
      </c>
      <c r="F43" s="1205">
        <v>543146</v>
      </c>
      <c r="G43" s="1207">
        <v>41.229633633123015</v>
      </c>
      <c r="H43" s="1208">
        <v>99</v>
      </c>
      <c r="I43" s="1206">
        <v>7.5149844234868313E-3</v>
      </c>
      <c r="J43" s="1205">
        <v>443</v>
      </c>
      <c r="K43" s="1207">
        <v>3.3627657571764308E-2</v>
      </c>
      <c r="L43" s="1208">
        <v>0</v>
      </c>
      <c r="M43" s="1206">
        <v>0</v>
      </c>
      <c r="N43" s="1205">
        <v>13379</v>
      </c>
      <c r="O43" s="1207">
        <v>1.0155856222407103</v>
      </c>
      <c r="P43" s="1208">
        <v>5400</v>
      </c>
      <c r="Q43" s="1206">
        <v>0.40990824128109987</v>
      </c>
      <c r="R43" s="1205">
        <v>46678</v>
      </c>
      <c r="S43" s="1207">
        <v>3.5432772012072555</v>
      </c>
      <c r="T43" s="1208">
        <v>247592</v>
      </c>
      <c r="U43" s="1206">
        <v>18.794444680605572</v>
      </c>
      <c r="V43" s="1205">
        <v>245747</v>
      </c>
      <c r="W43" s="1207">
        <v>18.654392698167861</v>
      </c>
      <c r="X43" s="1209">
        <v>1317368</v>
      </c>
      <c r="Y43" s="190"/>
      <c r="Z43" s="191" t="s">
        <v>39</v>
      </c>
      <c r="AA43" s="192"/>
      <c r="AB43" s="1558"/>
    </row>
    <row r="44" spans="1:28" ht="18" customHeight="1">
      <c r="A44" s="190"/>
      <c r="B44" s="191" t="s">
        <v>140</v>
      </c>
      <c r="C44" s="192"/>
      <c r="D44" s="1205">
        <v>442699</v>
      </c>
      <c r="E44" s="1206">
        <v>64.275716878402903</v>
      </c>
      <c r="F44" s="1205">
        <v>69184</v>
      </c>
      <c r="G44" s="1207">
        <v>10.044863883847549</v>
      </c>
      <c r="H44" s="1208">
        <v>0</v>
      </c>
      <c r="I44" s="1206">
        <v>0</v>
      </c>
      <c r="J44" s="1205">
        <v>0</v>
      </c>
      <c r="K44" s="1207">
        <v>0</v>
      </c>
      <c r="L44" s="1208">
        <v>0</v>
      </c>
      <c r="M44" s="1206">
        <v>0</v>
      </c>
      <c r="N44" s="1205">
        <v>0</v>
      </c>
      <c r="O44" s="1207">
        <v>0</v>
      </c>
      <c r="P44" s="1208">
        <v>0</v>
      </c>
      <c r="Q44" s="1206">
        <v>0</v>
      </c>
      <c r="R44" s="1205">
        <v>0</v>
      </c>
      <c r="S44" s="1207">
        <v>0</v>
      </c>
      <c r="T44" s="1208">
        <v>54565</v>
      </c>
      <c r="U44" s="1206">
        <v>7.9223230490018146</v>
      </c>
      <c r="V44" s="1205">
        <v>122302</v>
      </c>
      <c r="W44" s="1207">
        <v>17.757096188747731</v>
      </c>
      <c r="X44" s="1209">
        <v>688750</v>
      </c>
      <c r="Y44" s="190"/>
      <c r="Z44" s="191" t="s">
        <v>140</v>
      </c>
      <c r="AA44" s="192"/>
      <c r="AB44" s="1558"/>
    </row>
    <row r="45" spans="1:28" ht="18" customHeight="1">
      <c r="A45" s="193"/>
      <c r="B45" s="194" t="s">
        <v>141</v>
      </c>
      <c r="C45" s="195"/>
      <c r="D45" s="1210">
        <v>288850</v>
      </c>
      <c r="E45" s="1211">
        <v>21.304403303381047</v>
      </c>
      <c r="F45" s="1210">
        <v>332234</v>
      </c>
      <c r="G45" s="1212">
        <v>24.504231009504927</v>
      </c>
      <c r="H45" s="1213">
        <v>0</v>
      </c>
      <c r="I45" s="1211">
        <v>0</v>
      </c>
      <c r="J45" s="1210">
        <v>0</v>
      </c>
      <c r="K45" s="1212">
        <v>0</v>
      </c>
      <c r="L45" s="1213">
        <v>0</v>
      </c>
      <c r="M45" s="1211">
        <v>0</v>
      </c>
      <c r="N45" s="1210">
        <v>42799</v>
      </c>
      <c r="O45" s="1212">
        <v>3.1566804811542513</v>
      </c>
      <c r="P45" s="1213">
        <v>50000</v>
      </c>
      <c r="Q45" s="1211">
        <v>3.6877970059513667</v>
      </c>
      <c r="R45" s="1210">
        <v>48350</v>
      </c>
      <c r="S45" s="1212">
        <v>3.5660997047549716</v>
      </c>
      <c r="T45" s="1213">
        <v>499790</v>
      </c>
      <c r="U45" s="1211">
        <v>36.862481312088676</v>
      </c>
      <c r="V45" s="1210">
        <v>93800</v>
      </c>
      <c r="W45" s="1212">
        <v>6.9183071831647647</v>
      </c>
      <c r="X45" s="1214">
        <v>1355823</v>
      </c>
      <c r="Y45" s="193"/>
      <c r="Z45" s="194" t="s">
        <v>141</v>
      </c>
      <c r="AA45" s="195"/>
      <c r="AB45" s="1558"/>
    </row>
    <row r="46" spans="1:28" ht="18" customHeight="1" thickBot="1">
      <c r="A46" s="202"/>
      <c r="B46" s="203" t="s">
        <v>142</v>
      </c>
      <c r="C46" s="204"/>
      <c r="D46" s="1220">
        <v>114314</v>
      </c>
      <c r="E46" s="1221">
        <v>44.133441948274061</v>
      </c>
      <c r="F46" s="1220">
        <v>17353</v>
      </c>
      <c r="G46" s="1222">
        <v>6.6995085302622588</v>
      </c>
      <c r="H46" s="1223">
        <v>0</v>
      </c>
      <c r="I46" s="1221">
        <v>0</v>
      </c>
      <c r="J46" s="1220">
        <v>0</v>
      </c>
      <c r="K46" s="1222">
        <v>0</v>
      </c>
      <c r="L46" s="1223">
        <v>0</v>
      </c>
      <c r="M46" s="1221">
        <v>0</v>
      </c>
      <c r="N46" s="1220">
        <v>0</v>
      </c>
      <c r="O46" s="1222">
        <v>0</v>
      </c>
      <c r="P46" s="1223">
        <v>0</v>
      </c>
      <c r="Q46" s="1221">
        <v>0</v>
      </c>
      <c r="R46" s="1220">
        <v>0</v>
      </c>
      <c r="S46" s="1224">
        <v>0</v>
      </c>
      <c r="T46" s="1223">
        <v>94129</v>
      </c>
      <c r="U46" s="1221">
        <v>36.34057733216482</v>
      </c>
      <c r="V46" s="1220">
        <v>33223</v>
      </c>
      <c r="W46" s="1222">
        <v>12.826472189298855</v>
      </c>
      <c r="X46" s="1225">
        <v>259019</v>
      </c>
      <c r="Y46" s="202"/>
      <c r="Z46" s="203" t="s">
        <v>142</v>
      </c>
      <c r="AA46" s="204"/>
      <c r="AB46" s="1558"/>
    </row>
    <row r="47" spans="1:28" ht="18" customHeight="1">
      <c r="A47" s="205"/>
      <c r="B47" s="206" t="s">
        <v>342</v>
      </c>
      <c r="C47" s="207"/>
      <c r="D47" s="1226">
        <v>26309383</v>
      </c>
      <c r="E47" s="1227">
        <v>31.387906765971696</v>
      </c>
      <c r="F47" s="1226">
        <v>14348605</v>
      </c>
      <c r="G47" s="1228">
        <v>17.118329075286763</v>
      </c>
      <c r="H47" s="1229">
        <v>53301</v>
      </c>
      <c r="I47" s="1227">
        <v>6.3589739772044726E-2</v>
      </c>
      <c r="J47" s="1230">
        <v>46798</v>
      </c>
      <c r="K47" s="1228">
        <v>5.5831459857266258E-2</v>
      </c>
      <c r="L47" s="1231">
        <v>36213</v>
      </c>
      <c r="M47" s="1227">
        <v>4.3203227826214434E-2</v>
      </c>
      <c r="N47" s="1230">
        <v>6197863</v>
      </c>
      <c r="O47" s="1228">
        <v>7.3942420463553109</v>
      </c>
      <c r="P47" s="1231">
        <v>162985</v>
      </c>
      <c r="Q47" s="1227">
        <v>0.19444614053670117</v>
      </c>
      <c r="R47" s="1230">
        <v>2531143</v>
      </c>
      <c r="S47" s="1228">
        <v>3.0197318004508844</v>
      </c>
      <c r="T47" s="1231">
        <v>23369076</v>
      </c>
      <c r="U47" s="1227">
        <v>27.880029672110012</v>
      </c>
      <c r="V47" s="1230">
        <v>10764759</v>
      </c>
      <c r="W47" s="1228">
        <v>12.842690071833106</v>
      </c>
      <c r="X47" s="1232">
        <v>83820126</v>
      </c>
      <c r="Y47" s="205"/>
      <c r="Z47" s="206" t="s">
        <v>342</v>
      </c>
      <c r="AA47" s="207"/>
      <c r="AB47" s="1558"/>
    </row>
    <row r="48" spans="1:28" ht="18" customHeight="1" thickBot="1">
      <c r="A48" s="208"/>
      <c r="B48" s="209" t="s">
        <v>343</v>
      </c>
      <c r="C48" s="210"/>
      <c r="D48" s="1233">
        <v>14164103</v>
      </c>
      <c r="E48" s="1234">
        <v>33.254897049677695</v>
      </c>
      <c r="F48" s="1233">
        <v>7981698</v>
      </c>
      <c r="G48" s="1235">
        <v>18.739665001844337</v>
      </c>
      <c r="H48" s="1236">
        <v>25345</v>
      </c>
      <c r="I48" s="1234">
        <v>5.9505735430198527E-2</v>
      </c>
      <c r="J48" s="1237">
        <v>93586</v>
      </c>
      <c r="K48" s="1235">
        <v>0.21972395959639215</v>
      </c>
      <c r="L48" s="1238">
        <v>18343</v>
      </c>
      <c r="M48" s="1234">
        <v>4.3066234168322413E-2</v>
      </c>
      <c r="N48" s="1237">
        <v>3008275</v>
      </c>
      <c r="O48" s="1235">
        <v>7.0629164036804291</v>
      </c>
      <c r="P48" s="1238">
        <v>84813</v>
      </c>
      <c r="Q48" s="1234">
        <v>0.19912645251692357</v>
      </c>
      <c r="R48" s="1237">
        <v>1119422</v>
      </c>
      <c r="S48" s="1235">
        <v>2.6282118511242332</v>
      </c>
      <c r="T48" s="1238">
        <v>8834650</v>
      </c>
      <c r="U48" s="1234">
        <v>20.742250760244758</v>
      </c>
      <c r="V48" s="1237">
        <v>7262298</v>
      </c>
      <c r="W48" s="1235">
        <v>17.050636551716707</v>
      </c>
      <c r="X48" s="1239">
        <v>42592533</v>
      </c>
      <c r="Y48" s="208"/>
      <c r="Z48" s="209" t="s">
        <v>343</v>
      </c>
      <c r="AA48" s="210"/>
      <c r="AB48" s="1558"/>
    </row>
    <row r="49" spans="1:28" ht="18" customHeight="1" thickTop="1" thickBot="1">
      <c r="A49" s="211"/>
      <c r="B49" s="212" t="s">
        <v>186</v>
      </c>
      <c r="C49" s="213"/>
      <c r="D49" s="1240">
        <v>40473486</v>
      </c>
      <c r="E49" s="1241">
        <v>32.016956466361485</v>
      </c>
      <c r="F49" s="1240">
        <v>22330303</v>
      </c>
      <c r="G49" s="1242">
        <v>17.664609839430717</v>
      </c>
      <c r="H49" s="1243">
        <v>78646</v>
      </c>
      <c r="I49" s="1241">
        <v>6.2213705986518326E-2</v>
      </c>
      <c r="J49" s="1244">
        <v>140384</v>
      </c>
      <c r="K49" s="1242">
        <v>0.11105216922934909</v>
      </c>
      <c r="L49" s="1245">
        <v>54556</v>
      </c>
      <c r="M49" s="1241">
        <v>4.3157070210824371E-2</v>
      </c>
      <c r="N49" s="1244">
        <v>9206138</v>
      </c>
      <c r="O49" s="1242">
        <v>7.2826076698536966</v>
      </c>
      <c r="P49" s="1245">
        <v>247798</v>
      </c>
      <c r="Q49" s="1241">
        <v>0.19602308974451679</v>
      </c>
      <c r="R49" s="1244">
        <v>3650565</v>
      </c>
      <c r="S49" s="1242">
        <v>2.8878160058321374</v>
      </c>
      <c r="T49" s="1245">
        <v>32203726</v>
      </c>
      <c r="U49" s="1241">
        <v>25.475079991791009</v>
      </c>
      <c r="V49" s="1244">
        <v>18027057</v>
      </c>
      <c r="W49" s="1242">
        <v>14.260483991559736</v>
      </c>
      <c r="X49" s="1246">
        <v>126412659</v>
      </c>
      <c r="Y49" s="211"/>
      <c r="Z49" s="212" t="s">
        <v>186</v>
      </c>
      <c r="AA49" s="213"/>
      <c r="AB49" s="1558"/>
    </row>
    <row r="50" spans="1:28" ht="18" customHeight="1" thickTop="1" thickBot="1">
      <c r="A50" s="211"/>
      <c r="B50" s="212" t="s">
        <v>43</v>
      </c>
      <c r="C50" s="213"/>
      <c r="D50" s="1240">
        <v>2321261</v>
      </c>
      <c r="E50" s="1241">
        <v>29.097814700227804</v>
      </c>
      <c r="F50" s="1240">
        <v>83050</v>
      </c>
      <c r="G50" s="1242">
        <v>1.0410606609312434</v>
      </c>
      <c r="H50" s="1243">
        <v>0</v>
      </c>
      <c r="I50" s="1241">
        <v>0</v>
      </c>
      <c r="J50" s="1240">
        <v>0</v>
      </c>
      <c r="K50" s="1242">
        <v>0</v>
      </c>
      <c r="L50" s="1243">
        <v>0</v>
      </c>
      <c r="M50" s="1241">
        <v>0</v>
      </c>
      <c r="N50" s="1240">
        <v>492050</v>
      </c>
      <c r="O50" s="1242">
        <v>6.1680180398701783</v>
      </c>
      <c r="P50" s="1243">
        <v>0</v>
      </c>
      <c r="Q50" s="1241">
        <v>0</v>
      </c>
      <c r="R50" s="1240">
        <v>19502</v>
      </c>
      <c r="S50" s="1242">
        <v>0.24446435893414942</v>
      </c>
      <c r="T50" s="1243">
        <v>4056700</v>
      </c>
      <c r="U50" s="1241">
        <v>50.852146697167676</v>
      </c>
      <c r="V50" s="1240">
        <v>1004878</v>
      </c>
      <c r="W50" s="1242">
        <v>12.596495542868947</v>
      </c>
      <c r="X50" s="1246">
        <v>7977441</v>
      </c>
      <c r="Y50" s="211"/>
      <c r="Z50" s="212" t="s">
        <v>43</v>
      </c>
      <c r="AA50" s="213"/>
      <c r="AB50" s="1558"/>
    </row>
    <row r="51" spans="1:28" ht="18" customHeight="1" thickTop="1" thickBot="1">
      <c r="A51" s="202"/>
      <c r="B51" s="355" t="s">
        <v>344</v>
      </c>
      <c r="C51" s="359"/>
      <c r="D51" s="1247">
        <v>42794747</v>
      </c>
      <c r="E51" s="1248">
        <v>31.843675240958969</v>
      </c>
      <c r="F51" s="1247">
        <v>22413353</v>
      </c>
      <c r="G51" s="1249">
        <v>16.677830435426419</v>
      </c>
      <c r="H51" s="1250">
        <v>78646</v>
      </c>
      <c r="I51" s="1248">
        <v>5.8520679722687909E-2</v>
      </c>
      <c r="J51" s="1251">
        <v>140384</v>
      </c>
      <c r="K51" s="1249">
        <v>0.10446007555616076</v>
      </c>
      <c r="L51" s="1252">
        <v>54556</v>
      </c>
      <c r="M51" s="1248">
        <v>4.0595252180034097E-2</v>
      </c>
      <c r="N51" s="1251">
        <v>9698188</v>
      </c>
      <c r="O51" s="1249">
        <v>7.2164452589885713</v>
      </c>
      <c r="P51" s="1252">
        <v>247798</v>
      </c>
      <c r="Q51" s="1248">
        <v>0.18438709398981026</v>
      </c>
      <c r="R51" s="1251">
        <v>3670067</v>
      </c>
      <c r="S51" s="1249">
        <v>2.7309057735651661</v>
      </c>
      <c r="T51" s="1252">
        <v>36260426</v>
      </c>
      <c r="U51" s="1248">
        <v>26.981471105386483</v>
      </c>
      <c r="V51" s="1251">
        <v>19031935</v>
      </c>
      <c r="W51" s="1249">
        <v>14.161709084225699</v>
      </c>
      <c r="X51" s="1253">
        <v>134390100</v>
      </c>
      <c r="Y51" s="360"/>
      <c r="Z51" s="355" t="s">
        <v>344</v>
      </c>
      <c r="AA51" s="204"/>
      <c r="AB51" s="1558"/>
    </row>
  </sheetData>
  <mergeCells count="34">
    <mergeCell ref="N2:O3"/>
    <mergeCell ref="A2:C5"/>
    <mergeCell ref="D2:E3"/>
    <mergeCell ref="F2:G3"/>
    <mergeCell ref="H2:I3"/>
    <mergeCell ref="J2:K3"/>
    <mergeCell ref="L2:M3"/>
    <mergeCell ref="M4:M5"/>
    <mergeCell ref="L4:L5"/>
    <mergeCell ref="D4:D5"/>
    <mergeCell ref="O4:O5"/>
    <mergeCell ref="P2:Q3"/>
    <mergeCell ref="R2:S3"/>
    <mergeCell ref="T2:U3"/>
    <mergeCell ref="V2:W3"/>
    <mergeCell ref="S4:S5"/>
    <mergeCell ref="P4:P5"/>
    <mergeCell ref="Q4:Q5"/>
    <mergeCell ref="Y2:AA5"/>
    <mergeCell ref="X4:X5"/>
    <mergeCell ref="R4:R5"/>
    <mergeCell ref="X2:X3"/>
    <mergeCell ref="E4:E5"/>
    <mergeCell ref="F4:F5"/>
    <mergeCell ref="G4:G5"/>
    <mergeCell ref="H4:H5"/>
    <mergeCell ref="I4:I5"/>
    <mergeCell ref="J4:J5"/>
    <mergeCell ref="K4:K5"/>
    <mergeCell ref="T4:T5"/>
    <mergeCell ref="U4:U5"/>
    <mergeCell ref="V4:V5"/>
    <mergeCell ref="W4:W5"/>
    <mergeCell ref="N4:N5"/>
  </mergeCells>
  <phoneticPr fontId="4"/>
  <pageMargins left="0.59055118110236227" right="0.59055118110236227" top="0.6692913385826772" bottom="0.6692913385826772" header="0" footer="0"/>
  <pageSetup paperSize="9" scale="5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  <pageSetUpPr fitToPage="1"/>
  </sheetPr>
  <dimension ref="A1:T29"/>
  <sheetViews>
    <sheetView view="pageBreakPreview" zoomScale="85" zoomScaleNormal="100" zoomScaleSheetLayoutView="85" workbookViewId="0">
      <pane xSplit="2" ySplit="5" topLeftCell="C6" activePane="bottomRight" state="frozen"/>
      <selection activeCell="D5" sqref="D5"/>
      <selection pane="topRight" activeCell="D5" sqref="D5"/>
      <selection pane="bottomLeft" activeCell="D5" sqref="D5"/>
      <selection pane="bottomRight" activeCell="A30" sqref="A30:XFD63"/>
    </sheetView>
  </sheetViews>
  <sheetFormatPr defaultColWidth="9" defaultRowHeight="11"/>
  <cols>
    <col min="1" max="1" width="2.81640625" style="30" customWidth="1"/>
    <col min="2" max="2" width="23.81640625" style="30" bestFit="1" customWidth="1"/>
    <col min="3" max="4" width="11.6328125" style="30" bestFit="1" customWidth="1"/>
    <col min="5" max="5" width="11.7265625" style="30" bestFit="1" customWidth="1"/>
    <col min="6" max="6" width="9.1796875" style="30" bestFit="1" customWidth="1"/>
    <col min="7" max="7" width="11.7265625" style="30" bestFit="1" customWidth="1"/>
    <col min="8" max="8" width="13.36328125" style="30" bestFit="1" customWidth="1"/>
    <col min="9" max="9" width="10.453125" style="30" bestFit="1" customWidth="1"/>
    <col min="10" max="10" width="6" style="30" bestFit="1" customWidth="1"/>
    <col min="11" max="11" width="11.453125" style="30" customWidth="1"/>
    <col min="12" max="12" width="13.36328125" style="30" bestFit="1" customWidth="1"/>
    <col min="13" max="16384" width="9" style="30"/>
  </cols>
  <sheetData>
    <row r="1" spans="1:20" ht="19.5" customHeight="1">
      <c r="A1" s="27" t="s">
        <v>389</v>
      </c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</row>
    <row r="2" spans="1:20" ht="16.5" customHeight="1">
      <c r="B2" s="31"/>
      <c r="D2" s="32"/>
      <c r="E2" s="33"/>
    </row>
    <row r="3" spans="1:20" ht="15" customHeight="1" thickBot="1">
      <c r="A3" s="34" t="s">
        <v>51</v>
      </c>
      <c r="K3" s="2305" t="s">
        <v>27</v>
      </c>
      <c r="L3" s="2305"/>
    </row>
    <row r="4" spans="1:20" ht="15" customHeight="1">
      <c r="A4" s="35"/>
      <c r="B4" s="2308" t="s">
        <v>41</v>
      </c>
      <c r="C4" s="2310" t="s">
        <v>28</v>
      </c>
      <c r="D4" s="2306" t="s">
        <v>29</v>
      </c>
      <c r="E4" s="37" t="s">
        <v>52</v>
      </c>
      <c r="F4" s="37" t="s">
        <v>53</v>
      </c>
      <c r="G4" s="2306" t="s">
        <v>30</v>
      </c>
      <c r="H4" s="37" t="s">
        <v>54</v>
      </c>
      <c r="I4" s="2306" t="s">
        <v>31</v>
      </c>
      <c r="J4" s="37" t="s">
        <v>55</v>
      </c>
      <c r="K4" s="38" t="s">
        <v>31</v>
      </c>
      <c r="L4" s="36" t="s">
        <v>56</v>
      </c>
    </row>
    <row r="5" spans="1:20" ht="15" customHeight="1" thickBot="1">
      <c r="A5" s="39"/>
      <c r="B5" s="2309"/>
      <c r="C5" s="2311"/>
      <c r="D5" s="2307"/>
      <c r="E5" s="41" t="s">
        <v>57</v>
      </c>
      <c r="F5" s="41" t="s">
        <v>58</v>
      </c>
      <c r="G5" s="2307"/>
      <c r="H5" s="41" t="s">
        <v>59</v>
      </c>
      <c r="I5" s="2307"/>
      <c r="J5" s="41" t="s">
        <v>32</v>
      </c>
      <c r="K5" s="42" t="s">
        <v>33</v>
      </c>
      <c r="L5" s="40" t="s">
        <v>34</v>
      </c>
    </row>
    <row r="6" spans="1:20" ht="45" customHeight="1">
      <c r="A6" s="43">
        <v>1</v>
      </c>
      <c r="B6" s="339" t="s">
        <v>159</v>
      </c>
      <c r="C6" s="1254">
        <v>3667903</v>
      </c>
      <c r="D6" s="1255">
        <v>3292857</v>
      </c>
      <c r="E6" s="1255">
        <v>375046</v>
      </c>
      <c r="F6" s="1255">
        <v>220238</v>
      </c>
      <c r="G6" s="1255">
        <v>154808</v>
      </c>
      <c r="H6" s="1255">
        <v>4561</v>
      </c>
      <c r="I6" s="1255">
        <v>223709</v>
      </c>
      <c r="J6" s="1255">
        <v>0</v>
      </c>
      <c r="K6" s="1255">
        <v>184</v>
      </c>
      <c r="L6" s="1256">
        <v>228086</v>
      </c>
      <c r="M6" s="53"/>
      <c r="N6" s="53"/>
      <c r="O6" s="53"/>
      <c r="P6" s="53"/>
      <c r="Q6" s="53"/>
      <c r="R6" s="53"/>
      <c r="S6" s="53"/>
      <c r="T6" s="53"/>
    </row>
    <row r="7" spans="1:20" ht="45" customHeight="1">
      <c r="A7" s="44">
        <v>2</v>
      </c>
      <c r="B7" s="340" t="s">
        <v>160</v>
      </c>
      <c r="C7" s="1257">
        <v>221677</v>
      </c>
      <c r="D7" s="1258">
        <v>202285</v>
      </c>
      <c r="E7" s="1258">
        <v>19392</v>
      </c>
      <c r="F7" s="1258">
        <v>0</v>
      </c>
      <c r="G7" s="1258">
        <v>19392</v>
      </c>
      <c r="H7" s="1258">
        <v>4910</v>
      </c>
      <c r="I7" s="1258">
        <v>3000</v>
      </c>
      <c r="J7" s="1258">
        <v>0</v>
      </c>
      <c r="K7" s="1258">
        <v>0</v>
      </c>
      <c r="L7" s="1259">
        <v>7910</v>
      </c>
      <c r="M7" s="53"/>
      <c r="N7" s="53"/>
      <c r="O7" s="53"/>
      <c r="P7" s="53"/>
      <c r="Q7" s="53"/>
      <c r="R7" s="53"/>
      <c r="S7" s="53"/>
      <c r="T7" s="53"/>
    </row>
    <row r="8" spans="1:20" ht="45" customHeight="1">
      <c r="A8" s="43">
        <v>3</v>
      </c>
      <c r="B8" s="340" t="s">
        <v>161</v>
      </c>
      <c r="C8" s="1257">
        <v>1979205</v>
      </c>
      <c r="D8" s="1258">
        <v>1968253</v>
      </c>
      <c r="E8" s="1258">
        <v>10952</v>
      </c>
      <c r="F8" s="1258">
        <v>0</v>
      </c>
      <c r="G8" s="1258">
        <v>10952</v>
      </c>
      <c r="H8" s="1258">
        <v>217</v>
      </c>
      <c r="I8" s="1258">
        <v>0</v>
      </c>
      <c r="J8" s="1258">
        <v>0</v>
      </c>
      <c r="K8" s="1258">
        <v>0</v>
      </c>
      <c r="L8" s="1259">
        <v>217</v>
      </c>
      <c r="M8" s="53"/>
      <c r="N8" s="53"/>
      <c r="O8" s="53"/>
      <c r="P8" s="53"/>
      <c r="Q8" s="53"/>
      <c r="R8" s="53"/>
      <c r="S8" s="53"/>
      <c r="T8" s="53"/>
    </row>
    <row r="9" spans="1:20" ht="45" customHeight="1">
      <c r="A9" s="44">
        <v>4</v>
      </c>
      <c r="B9" s="340" t="s">
        <v>162</v>
      </c>
      <c r="C9" s="1257">
        <v>611102</v>
      </c>
      <c r="D9" s="1258">
        <v>592111</v>
      </c>
      <c r="E9" s="1258">
        <v>18991</v>
      </c>
      <c r="F9" s="1258">
        <v>5306</v>
      </c>
      <c r="G9" s="1258">
        <v>13685</v>
      </c>
      <c r="H9" s="1258">
        <v>4946</v>
      </c>
      <c r="I9" s="1258">
        <v>7</v>
      </c>
      <c r="J9" s="1258">
        <v>0</v>
      </c>
      <c r="K9" s="1258">
        <v>0</v>
      </c>
      <c r="L9" s="1259">
        <v>4953</v>
      </c>
      <c r="M9" s="53"/>
      <c r="N9" s="53"/>
      <c r="O9" s="53"/>
      <c r="P9" s="53"/>
      <c r="Q9" s="53"/>
      <c r="R9" s="53"/>
      <c r="S9" s="53"/>
      <c r="T9" s="53"/>
    </row>
    <row r="10" spans="1:20" ht="45" customHeight="1">
      <c r="A10" s="43">
        <v>5</v>
      </c>
      <c r="B10" s="340" t="s">
        <v>163</v>
      </c>
      <c r="C10" s="1257">
        <v>5656925</v>
      </c>
      <c r="D10" s="1258">
        <v>5481973</v>
      </c>
      <c r="E10" s="1258">
        <v>174952</v>
      </c>
      <c r="F10" s="1258">
        <v>0</v>
      </c>
      <c r="G10" s="1258">
        <v>174952</v>
      </c>
      <c r="H10" s="1258">
        <v>-336815</v>
      </c>
      <c r="I10" s="1258">
        <v>0</v>
      </c>
      <c r="J10" s="1258">
        <v>0</v>
      </c>
      <c r="K10" s="1258">
        <v>0</v>
      </c>
      <c r="L10" s="1259">
        <v>-336815</v>
      </c>
      <c r="M10" s="53"/>
      <c r="N10" s="53"/>
      <c r="O10" s="53"/>
      <c r="P10" s="53"/>
      <c r="Q10" s="53"/>
      <c r="R10" s="53"/>
      <c r="S10" s="53"/>
      <c r="T10" s="53"/>
    </row>
    <row r="11" spans="1:20" ht="45" customHeight="1">
      <c r="A11" s="44">
        <v>6</v>
      </c>
      <c r="B11" s="340" t="s">
        <v>490</v>
      </c>
      <c r="C11" s="1257">
        <v>1329787</v>
      </c>
      <c r="D11" s="1258">
        <v>1320477</v>
      </c>
      <c r="E11" s="1258">
        <v>9310</v>
      </c>
      <c r="F11" s="1258">
        <v>651</v>
      </c>
      <c r="G11" s="1258">
        <v>8659</v>
      </c>
      <c r="H11" s="1258">
        <v>1595</v>
      </c>
      <c r="I11" s="1258">
        <v>18138</v>
      </c>
      <c r="J11" s="1258">
        <v>0</v>
      </c>
      <c r="K11" s="1258">
        <v>15092</v>
      </c>
      <c r="L11" s="1259">
        <v>4641</v>
      </c>
      <c r="M11" s="53"/>
      <c r="N11" s="53"/>
      <c r="O11" s="53"/>
      <c r="P11" s="53"/>
      <c r="Q11" s="53"/>
      <c r="R11" s="53"/>
      <c r="S11" s="53"/>
      <c r="T11" s="53"/>
    </row>
    <row r="12" spans="1:20" ht="45" customHeight="1">
      <c r="A12" s="43">
        <v>7</v>
      </c>
      <c r="B12" s="340" t="s">
        <v>164</v>
      </c>
      <c r="C12" s="1257">
        <v>1721030</v>
      </c>
      <c r="D12" s="1258">
        <v>1651129</v>
      </c>
      <c r="E12" s="1258">
        <v>69901</v>
      </c>
      <c r="F12" s="1258">
        <v>1616</v>
      </c>
      <c r="G12" s="1258">
        <v>68285</v>
      </c>
      <c r="H12" s="1258">
        <v>20126</v>
      </c>
      <c r="I12" s="1258">
        <v>24100</v>
      </c>
      <c r="J12" s="1258">
        <v>0</v>
      </c>
      <c r="K12" s="1258">
        <v>24100</v>
      </c>
      <c r="L12" s="1259">
        <v>20126</v>
      </c>
      <c r="M12" s="53"/>
      <c r="N12" s="53"/>
      <c r="O12" s="53"/>
      <c r="P12" s="53"/>
      <c r="Q12" s="53"/>
      <c r="R12" s="53"/>
      <c r="S12" s="53"/>
      <c r="T12" s="53"/>
    </row>
    <row r="13" spans="1:20" ht="45" customHeight="1">
      <c r="A13" s="44">
        <v>8</v>
      </c>
      <c r="B13" s="340" t="s">
        <v>165</v>
      </c>
      <c r="C13" s="1257">
        <v>578374</v>
      </c>
      <c r="D13" s="1258">
        <v>564286</v>
      </c>
      <c r="E13" s="1258">
        <v>14088</v>
      </c>
      <c r="F13" s="1258">
        <v>0</v>
      </c>
      <c r="G13" s="1258">
        <v>14088</v>
      </c>
      <c r="H13" s="1258">
        <v>3042</v>
      </c>
      <c r="I13" s="1258">
        <v>0</v>
      </c>
      <c r="J13" s="1258">
        <v>0</v>
      </c>
      <c r="K13" s="1258">
        <v>0</v>
      </c>
      <c r="L13" s="1259">
        <v>3042</v>
      </c>
      <c r="M13" s="53"/>
      <c r="N13" s="53"/>
      <c r="O13" s="53"/>
      <c r="P13" s="53"/>
      <c r="Q13" s="53"/>
      <c r="R13" s="53"/>
      <c r="S13" s="53"/>
      <c r="T13" s="53"/>
    </row>
    <row r="14" spans="1:20" ht="45" customHeight="1">
      <c r="A14" s="43">
        <v>9</v>
      </c>
      <c r="B14" s="340" t="s">
        <v>166</v>
      </c>
      <c r="C14" s="1257">
        <v>181311</v>
      </c>
      <c r="D14" s="1258">
        <v>170736</v>
      </c>
      <c r="E14" s="1258">
        <v>10575</v>
      </c>
      <c r="F14" s="1258">
        <v>0</v>
      </c>
      <c r="G14" s="1258">
        <v>10575</v>
      </c>
      <c r="H14" s="1258">
        <v>-632</v>
      </c>
      <c r="I14" s="1258">
        <v>15405</v>
      </c>
      <c r="J14" s="1258">
        <v>0</v>
      </c>
      <c r="K14" s="1258">
        <v>0</v>
      </c>
      <c r="L14" s="1259">
        <v>14773</v>
      </c>
      <c r="M14" s="53"/>
      <c r="N14" s="53"/>
      <c r="O14" s="53"/>
      <c r="P14" s="53"/>
      <c r="Q14" s="53"/>
      <c r="R14" s="53"/>
      <c r="S14" s="53"/>
      <c r="T14" s="53"/>
    </row>
    <row r="15" spans="1:20" ht="45" customHeight="1">
      <c r="A15" s="44">
        <v>10</v>
      </c>
      <c r="B15" s="340" t="s">
        <v>167</v>
      </c>
      <c r="C15" s="1257">
        <v>1647039</v>
      </c>
      <c r="D15" s="1258">
        <v>1629179</v>
      </c>
      <c r="E15" s="1258">
        <v>17860</v>
      </c>
      <c r="F15" s="1258">
        <v>3680</v>
      </c>
      <c r="G15" s="1258">
        <v>14180</v>
      </c>
      <c r="H15" s="1258">
        <v>8976</v>
      </c>
      <c r="I15" s="1258">
        <v>2610</v>
      </c>
      <c r="J15" s="1258">
        <v>0</v>
      </c>
      <c r="K15" s="1258">
        <v>12285</v>
      </c>
      <c r="L15" s="1259">
        <v>-699</v>
      </c>
      <c r="M15" s="53"/>
      <c r="N15" s="53"/>
      <c r="O15" s="53"/>
      <c r="P15" s="53"/>
      <c r="Q15" s="53"/>
      <c r="R15" s="53"/>
      <c r="S15" s="53"/>
      <c r="T15" s="53"/>
    </row>
    <row r="16" spans="1:20" ht="45" customHeight="1">
      <c r="A16" s="43">
        <v>11</v>
      </c>
      <c r="B16" s="340" t="s">
        <v>168</v>
      </c>
      <c r="C16" s="1257">
        <v>1800455</v>
      </c>
      <c r="D16" s="1258">
        <v>1773584</v>
      </c>
      <c r="E16" s="1258">
        <v>26871</v>
      </c>
      <c r="F16" s="1258">
        <v>0</v>
      </c>
      <c r="G16" s="1258">
        <v>26871</v>
      </c>
      <c r="H16" s="1258">
        <v>-2353</v>
      </c>
      <c r="I16" s="1258">
        <v>17226</v>
      </c>
      <c r="J16" s="1258">
        <v>0</v>
      </c>
      <c r="K16" s="1258">
        <v>0</v>
      </c>
      <c r="L16" s="1259">
        <v>14873</v>
      </c>
      <c r="M16" s="53"/>
      <c r="N16" s="53"/>
      <c r="O16" s="53"/>
      <c r="P16" s="53"/>
      <c r="Q16" s="53"/>
      <c r="R16" s="53"/>
      <c r="S16" s="53"/>
      <c r="T16" s="53"/>
    </row>
    <row r="17" spans="1:20" ht="45" customHeight="1">
      <c r="A17" s="44">
        <v>12</v>
      </c>
      <c r="B17" s="340" t="s">
        <v>169</v>
      </c>
      <c r="C17" s="1257">
        <v>730232</v>
      </c>
      <c r="D17" s="1258">
        <v>716222</v>
      </c>
      <c r="E17" s="1258">
        <v>14010</v>
      </c>
      <c r="F17" s="1258">
        <v>4616</v>
      </c>
      <c r="G17" s="1258">
        <v>9394</v>
      </c>
      <c r="H17" s="1258">
        <v>-3952</v>
      </c>
      <c r="I17" s="1258">
        <v>1189</v>
      </c>
      <c r="J17" s="1258">
        <v>0</v>
      </c>
      <c r="K17" s="1258">
        <v>0</v>
      </c>
      <c r="L17" s="1259">
        <v>-2763</v>
      </c>
      <c r="M17" s="53"/>
      <c r="N17" s="53"/>
      <c r="O17" s="53"/>
      <c r="P17" s="53"/>
      <c r="Q17" s="53"/>
      <c r="R17" s="53"/>
      <c r="S17" s="53"/>
      <c r="T17" s="53"/>
    </row>
    <row r="18" spans="1:20" ht="45" customHeight="1">
      <c r="A18" s="43">
        <v>13</v>
      </c>
      <c r="B18" s="340" t="s">
        <v>170</v>
      </c>
      <c r="C18" s="1257">
        <v>3073516</v>
      </c>
      <c r="D18" s="1258">
        <v>2941401</v>
      </c>
      <c r="E18" s="1258">
        <v>132115</v>
      </c>
      <c r="F18" s="1258">
        <v>53083</v>
      </c>
      <c r="G18" s="1258">
        <v>79032</v>
      </c>
      <c r="H18" s="1258">
        <v>-21088</v>
      </c>
      <c r="I18" s="1258">
        <v>272687</v>
      </c>
      <c r="J18" s="1258">
        <v>0</v>
      </c>
      <c r="K18" s="1258">
        <v>95151</v>
      </c>
      <c r="L18" s="1259">
        <v>156448</v>
      </c>
      <c r="M18" s="53"/>
      <c r="N18" s="53"/>
      <c r="O18" s="53"/>
      <c r="P18" s="53"/>
      <c r="Q18" s="53"/>
      <c r="R18" s="53"/>
      <c r="S18" s="53"/>
      <c r="T18" s="53"/>
    </row>
    <row r="19" spans="1:20" ht="45" customHeight="1">
      <c r="A19" s="43">
        <v>14</v>
      </c>
      <c r="B19" s="340" t="s">
        <v>171</v>
      </c>
      <c r="C19" s="1257">
        <v>300616</v>
      </c>
      <c r="D19" s="1258">
        <v>249564</v>
      </c>
      <c r="E19" s="1258">
        <v>51052</v>
      </c>
      <c r="F19" s="1258">
        <v>0</v>
      </c>
      <c r="G19" s="1258">
        <v>51052</v>
      </c>
      <c r="H19" s="1258">
        <v>-830</v>
      </c>
      <c r="I19" s="1258">
        <v>2299</v>
      </c>
      <c r="J19" s="1258">
        <v>0</v>
      </c>
      <c r="K19" s="1258">
        <v>0</v>
      </c>
      <c r="L19" s="1259">
        <v>1469</v>
      </c>
      <c r="M19" s="53"/>
      <c r="N19" s="53"/>
      <c r="O19" s="53"/>
      <c r="P19" s="53"/>
      <c r="Q19" s="53"/>
      <c r="R19" s="53"/>
      <c r="S19" s="53"/>
      <c r="T19" s="53"/>
    </row>
    <row r="20" spans="1:20" ht="45" customHeight="1">
      <c r="A20" s="44">
        <v>15</v>
      </c>
      <c r="B20" s="340" t="s">
        <v>172</v>
      </c>
      <c r="C20" s="1257">
        <v>459065</v>
      </c>
      <c r="D20" s="1258">
        <v>450419</v>
      </c>
      <c r="E20" s="1258">
        <v>8646</v>
      </c>
      <c r="F20" s="1258">
        <v>0</v>
      </c>
      <c r="G20" s="1258">
        <v>8646</v>
      </c>
      <c r="H20" s="1258">
        <v>1106</v>
      </c>
      <c r="I20" s="1258">
        <v>1274</v>
      </c>
      <c r="J20" s="1258">
        <v>0</v>
      </c>
      <c r="K20" s="1258">
        <v>0</v>
      </c>
      <c r="L20" s="1259">
        <v>2380</v>
      </c>
      <c r="M20" s="53"/>
      <c r="N20" s="53"/>
      <c r="O20" s="53"/>
      <c r="P20" s="53"/>
      <c r="Q20" s="53"/>
      <c r="R20" s="53"/>
      <c r="S20" s="53"/>
      <c r="T20" s="53"/>
    </row>
    <row r="21" spans="1:20" ht="45" customHeight="1">
      <c r="A21" s="43">
        <v>16</v>
      </c>
      <c r="B21" s="340" t="s">
        <v>173</v>
      </c>
      <c r="C21" s="1257">
        <v>948822</v>
      </c>
      <c r="D21" s="1258">
        <v>900571</v>
      </c>
      <c r="E21" s="1258">
        <v>48251</v>
      </c>
      <c r="F21" s="1258">
        <v>0</v>
      </c>
      <c r="G21" s="1258">
        <v>48251</v>
      </c>
      <c r="H21" s="1258">
        <v>26417</v>
      </c>
      <c r="I21" s="1258">
        <v>6476</v>
      </c>
      <c r="J21" s="1258">
        <v>0</v>
      </c>
      <c r="K21" s="1258">
        <v>0</v>
      </c>
      <c r="L21" s="1259">
        <v>32893</v>
      </c>
      <c r="M21" s="53"/>
      <c r="N21" s="53"/>
      <c r="O21" s="53"/>
      <c r="P21" s="53"/>
      <c r="Q21" s="53"/>
      <c r="R21" s="53"/>
      <c r="S21" s="53"/>
      <c r="T21" s="53"/>
    </row>
    <row r="22" spans="1:20" ht="45" customHeight="1">
      <c r="A22" s="44">
        <v>17</v>
      </c>
      <c r="B22" s="340" t="s">
        <v>174</v>
      </c>
      <c r="C22" s="1257">
        <v>4356319</v>
      </c>
      <c r="D22" s="1258">
        <v>4345110</v>
      </c>
      <c r="E22" s="1258">
        <v>11209</v>
      </c>
      <c r="F22" s="1258">
        <v>0</v>
      </c>
      <c r="G22" s="1258">
        <v>11209</v>
      </c>
      <c r="H22" s="1258">
        <v>-124017</v>
      </c>
      <c r="I22" s="1258">
        <v>21296</v>
      </c>
      <c r="J22" s="1258">
        <v>0</v>
      </c>
      <c r="K22" s="1258">
        <v>10027</v>
      </c>
      <c r="L22" s="1259">
        <v>-112748</v>
      </c>
      <c r="M22" s="53"/>
      <c r="N22" s="53"/>
      <c r="O22" s="53"/>
      <c r="P22" s="53"/>
      <c r="Q22" s="53"/>
      <c r="R22" s="53"/>
      <c r="S22" s="53"/>
      <c r="T22" s="53"/>
    </row>
    <row r="23" spans="1:20" ht="45" customHeight="1">
      <c r="A23" s="43">
        <v>18</v>
      </c>
      <c r="B23" s="340" t="s">
        <v>175</v>
      </c>
      <c r="C23" s="1257">
        <v>2691285</v>
      </c>
      <c r="D23" s="1258">
        <v>2615918</v>
      </c>
      <c r="E23" s="1258">
        <v>75367</v>
      </c>
      <c r="F23" s="1258">
        <v>20000</v>
      </c>
      <c r="G23" s="1258">
        <v>55367</v>
      </c>
      <c r="H23" s="1258">
        <v>20940</v>
      </c>
      <c r="I23" s="1258">
        <v>30234</v>
      </c>
      <c r="J23" s="1258">
        <v>0</v>
      </c>
      <c r="K23" s="1258">
        <v>898</v>
      </c>
      <c r="L23" s="1259">
        <v>50276</v>
      </c>
      <c r="M23" s="53"/>
      <c r="N23" s="53"/>
      <c r="O23" s="53"/>
      <c r="P23" s="53"/>
      <c r="Q23" s="53"/>
      <c r="R23" s="53"/>
      <c r="S23" s="53"/>
      <c r="T23" s="53"/>
    </row>
    <row r="24" spans="1:20" ht="45" customHeight="1">
      <c r="A24" s="44">
        <v>19</v>
      </c>
      <c r="B24" s="340" t="s">
        <v>176</v>
      </c>
      <c r="C24" s="1257">
        <v>1616885</v>
      </c>
      <c r="D24" s="1258">
        <v>1571409</v>
      </c>
      <c r="E24" s="1258">
        <v>45476</v>
      </c>
      <c r="F24" s="1258">
        <v>0</v>
      </c>
      <c r="G24" s="1258">
        <v>45476</v>
      </c>
      <c r="H24" s="1258">
        <v>-3084</v>
      </c>
      <c r="I24" s="1258">
        <v>24683</v>
      </c>
      <c r="J24" s="1258">
        <v>0</v>
      </c>
      <c r="K24" s="1258">
        <v>0</v>
      </c>
      <c r="L24" s="1259">
        <v>21599</v>
      </c>
      <c r="M24" s="53"/>
      <c r="N24" s="53"/>
      <c r="O24" s="53"/>
      <c r="P24" s="53"/>
      <c r="Q24" s="53"/>
      <c r="R24" s="53"/>
      <c r="S24" s="53"/>
      <c r="T24" s="53"/>
    </row>
    <row r="25" spans="1:20" ht="45" customHeight="1">
      <c r="A25" s="43">
        <v>20</v>
      </c>
      <c r="B25" s="340" t="s">
        <v>46</v>
      </c>
      <c r="C25" s="1257">
        <v>4665302</v>
      </c>
      <c r="D25" s="1258">
        <v>4354148</v>
      </c>
      <c r="E25" s="1258">
        <v>311154</v>
      </c>
      <c r="F25" s="1258">
        <v>35275</v>
      </c>
      <c r="G25" s="1258">
        <v>275879</v>
      </c>
      <c r="H25" s="1258">
        <v>25063</v>
      </c>
      <c r="I25" s="1258">
        <v>127622</v>
      </c>
      <c r="J25" s="1258">
        <v>0</v>
      </c>
      <c r="K25" s="1258">
        <v>130255</v>
      </c>
      <c r="L25" s="1259">
        <v>22430</v>
      </c>
      <c r="M25" s="53"/>
      <c r="N25" s="53"/>
      <c r="O25" s="53"/>
      <c r="P25" s="53"/>
      <c r="Q25" s="53"/>
      <c r="R25" s="53"/>
      <c r="S25" s="53"/>
      <c r="T25" s="53"/>
    </row>
    <row r="26" spans="1:20" ht="45" customHeight="1">
      <c r="A26" s="44">
        <v>21</v>
      </c>
      <c r="B26" s="340" t="s">
        <v>177</v>
      </c>
      <c r="C26" s="1257">
        <v>3688007</v>
      </c>
      <c r="D26" s="1258">
        <v>3346925</v>
      </c>
      <c r="E26" s="1258">
        <v>341082</v>
      </c>
      <c r="F26" s="1258">
        <v>162110</v>
      </c>
      <c r="G26" s="1258">
        <v>178972</v>
      </c>
      <c r="H26" s="1258">
        <v>19965</v>
      </c>
      <c r="I26" s="1258">
        <v>165839</v>
      </c>
      <c r="J26" s="1258">
        <v>0</v>
      </c>
      <c r="K26" s="1258">
        <v>46572</v>
      </c>
      <c r="L26" s="1259">
        <v>139232</v>
      </c>
      <c r="M26" s="53"/>
      <c r="N26" s="53"/>
      <c r="O26" s="53"/>
      <c r="P26" s="53"/>
      <c r="Q26" s="53"/>
      <c r="R26" s="53"/>
      <c r="S26" s="53"/>
      <c r="T26" s="53"/>
    </row>
    <row r="27" spans="1:20" ht="45" customHeight="1">
      <c r="A27" s="43">
        <v>22</v>
      </c>
      <c r="B27" s="340" t="s">
        <v>178</v>
      </c>
      <c r="C27" s="1257">
        <v>1065262</v>
      </c>
      <c r="D27" s="1258">
        <v>1026923</v>
      </c>
      <c r="E27" s="1258">
        <v>38339</v>
      </c>
      <c r="F27" s="1258">
        <v>0</v>
      </c>
      <c r="G27" s="1258">
        <v>38339</v>
      </c>
      <c r="H27" s="1258">
        <v>-1368</v>
      </c>
      <c r="I27" s="1258">
        <v>19854</v>
      </c>
      <c r="J27" s="1258">
        <v>0</v>
      </c>
      <c r="K27" s="1258">
        <v>6351</v>
      </c>
      <c r="L27" s="1259">
        <v>12135</v>
      </c>
      <c r="M27" s="53"/>
      <c r="N27" s="53"/>
      <c r="O27" s="53"/>
      <c r="P27" s="53"/>
      <c r="Q27" s="53"/>
      <c r="R27" s="53"/>
      <c r="S27" s="53"/>
      <c r="T27" s="53"/>
    </row>
    <row r="28" spans="1:20" ht="45" customHeight="1" thickBot="1">
      <c r="A28" s="44">
        <v>23</v>
      </c>
      <c r="B28" s="340" t="s">
        <v>47</v>
      </c>
      <c r="C28" s="1257">
        <v>156215</v>
      </c>
      <c r="D28" s="1258">
        <v>139667</v>
      </c>
      <c r="E28" s="1258">
        <v>16548</v>
      </c>
      <c r="F28" s="1258">
        <v>0</v>
      </c>
      <c r="G28" s="1258">
        <v>16548</v>
      </c>
      <c r="H28" s="1258">
        <v>-10535</v>
      </c>
      <c r="I28" s="1258">
        <v>13542</v>
      </c>
      <c r="J28" s="1258">
        <v>0</v>
      </c>
      <c r="K28" s="1258">
        <v>0</v>
      </c>
      <c r="L28" s="1259">
        <v>3007</v>
      </c>
      <c r="M28" s="53"/>
      <c r="N28" s="53"/>
      <c r="O28" s="53"/>
      <c r="P28" s="53"/>
      <c r="Q28" s="53"/>
      <c r="R28" s="53"/>
      <c r="S28" s="53"/>
      <c r="T28" s="53"/>
    </row>
    <row r="29" spans="1:20" ht="45" customHeight="1" thickBot="1">
      <c r="A29" s="45"/>
      <c r="B29" s="64" t="s">
        <v>79</v>
      </c>
      <c r="C29" s="1260">
        <v>43146334</v>
      </c>
      <c r="D29" s="1261">
        <v>41305147</v>
      </c>
      <c r="E29" s="1261">
        <v>1841187</v>
      </c>
      <c r="F29" s="1261">
        <v>506575</v>
      </c>
      <c r="G29" s="1261">
        <v>1334612</v>
      </c>
      <c r="H29" s="1261">
        <v>-362810</v>
      </c>
      <c r="I29" s="1261">
        <v>991190</v>
      </c>
      <c r="J29" s="1261">
        <v>0</v>
      </c>
      <c r="K29" s="1261">
        <v>340915</v>
      </c>
      <c r="L29" s="1262">
        <v>287465</v>
      </c>
      <c r="M29" s="53"/>
      <c r="N29" s="53"/>
      <c r="O29" s="53"/>
      <c r="P29" s="53"/>
      <c r="Q29" s="53"/>
      <c r="R29" s="53"/>
      <c r="S29" s="53"/>
      <c r="T29" s="53"/>
    </row>
  </sheetData>
  <mergeCells count="6">
    <mergeCell ref="K3:L3"/>
    <mergeCell ref="I4:I5"/>
    <mergeCell ref="B4:B5"/>
    <mergeCell ref="C4:C5"/>
    <mergeCell ref="D4:D5"/>
    <mergeCell ref="G4:G5"/>
  </mergeCells>
  <phoneticPr fontId="4"/>
  <printOptions horizontalCentered="1"/>
  <pageMargins left="0.6692913385826772" right="0.6692913385826772" top="0.59055118110236227" bottom="0.59055118110236227" header="0" footer="0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  <pageSetUpPr fitToPage="1"/>
  </sheetPr>
  <dimension ref="A1:Z27"/>
  <sheetViews>
    <sheetView view="pageBreakPreview" zoomScale="85" zoomScaleNormal="100" zoomScaleSheetLayoutView="85" workbookViewId="0">
      <pane xSplit="2" ySplit="3" topLeftCell="C4" activePane="bottomRight" state="frozen"/>
      <selection activeCell="D5" sqref="D5"/>
      <selection pane="topRight" activeCell="D5" sqref="D5"/>
      <selection pane="bottomLeft" activeCell="D5" sqref="D5"/>
      <selection pane="bottomRight" activeCell="R16" sqref="R16"/>
    </sheetView>
  </sheetViews>
  <sheetFormatPr defaultColWidth="9" defaultRowHeight="9.5"/>
  <cols>
    <col min="1" max="1" width="2.6328125" style="46" customWidth="1"/>
    <col min="2" max="2" width="28.26953125" style="46" bestFit="1" customWidth="1"/>
    <col min="3" max="3" width="10.6328125" style="46" customWidth="1"/>
    <col min="4" max="4" width="5.1796875" style="46" customWidth="1"/>
    <col min="5" max="5" width="7.7265625" style="46" bestFit="1" customWidth="1"/>
    <col min="6" max="6" width="5.1796875" style="47" customWidth="1"/>
    <col min="7" max="7" width="7.7265625" style="46" bestFit="1" customWidth="1"/>
    <col min="8" max="8" width="5.1796875" style="47" customWidth="1"/>
    <col min="9" max="9" width="9.26953125" style="46" bestFit="1" customWidth="1"/>
    <col min="10" max="10" width="5.1796875" style="47" customWidth="1"/>
    <col min="11" max="11" width="9.26953125" style="46" bestFit="1" customWidth="1"/>
    <col min="12" max="12" width="5.1796875" style="47" customWidth="1"/>
    <col min="13" max="13" width="7.81640625" style="46" bestFit="1" customWidth="1"/>
    <col min="14" max="14" width="5.1796875" style="47" customWidth="1"/>
    <col min="15" max="15" width="5.81640625" style="46" customWidth="1"/>
    <col min="16" max="16" width="5.1796875" style="47" customWidth="1"/>
    <col min="17" max="17" width="9.26953125" style="46" bestFit="1" customWidth="1"/>
    <col min="18" max="18" width="5.1796875" style="47" customWidth="1"/>
    <col min="19" max="19" width="9.26953125" style="46" bestFit="1" customWidth="1"/>
    <col min="20" max="20" width="5.1796875" style="47" customWidth="1"/>
    <col min="21" max="21" width="9.26953125" style="46" bestFit="1" customWidth="1"/>
    <col min="22" max="22" width="5.1796875" style="47" customWidth="1"/>
    <col min="23" max="23" width="9.26953125" style="46" bestFit="1" customWidth="1"/>
    <col min="24" max="24" width="5.1796875" style="47" customWidth="1"/>
    <col min="25" max="25" width="10.26953125" style="46" bestFit="1" customWidth="1"/>
    <col min="26" max="16384" width="9" style="46"/>
  </cols>
  <sheetData>
    <row r="1" spans="1:26" ht="21.75" customHeight="1">
      <c r="A1" s="1365"/>
      <c r="B1" s="1366" t="s">
        <v>81</v>
      </c>
      <c r="C1" s="1367"/>
      <c r="D1" s="1367"/>
      <c r="E1" s="1367"/>
      <c r="F1" s="1368"/>
      <c r="G1" s="1367"/>
      <c r="H1" s="1368"/>
      <c r="I1" s="1367"/>
      <c r="J1" s="1368"/>
      <c r="K1" s="1367"/>
      <c r="L1" s="1368"/>
      <c r="M1" s="1367"/>
      <c r="N1" s="1368"/>
      <c r="O1" s="1367"/>
      <c r="P1" s="1368"/>
      <c r="Q1" s="1367"/>
      <c r="R1" s="1368"/>
      <c r="S1" s="1367"/>
      <c r="T1" s="1368"/>
      <c r="U1" s="1367"/>
      <c r="V1" s="1368"/>
      <c r="W1" s="2312" t="s">
        <v>82</v>
      </c>
      <c r="X1" s="2312"/>
      <c r="Y1" s="2313"/>
    </row>
    <row r="2" spans="1:26" ht="16.5" customHeight="1">
      <c r="A2" s="1369"/>
      <c r="B2" s="2326" t="s">
        <v>41</v>
      </c>
      <c r="C2" s="2314" t="s">
        <v>83</v>
      </c>
      <c r="D2" s="2315"/>
      <c r="E2" s="2316" t="s">
        <v>393</v>
      </c>
      <c r="F2" s="2317"/>
      <c r="G2" s="2314" t="s">
        <v>394</v>
      </c>
      <c r="H2" s="2315"/>
      <c r="I2" s="2318" t="s">
        <v>84</v>
      </c>
      <c r="J2" s="2131"/>
      <c r="K2" s="2319" t="s">
        <v>85</v>
      </c>
      <c r="L2" s="2320"/>
      <c r="M2" s="2318" t="s">
        <v>86</v>
      </c>
      <c r="N2" s="2131"/>
      <c r="O2" s="2319" t="s">
        <v>87</v>
      </c>
      <c r="P2" s="2320"/>
      <c r="Q2" s="2318" t="s">
        <v>395</v>
      </c>
      <c r="R2" s="2131"/>
      <c r="S2" s="2319" t="s">
        <v>396</v>
      </c>
      <c r="T2" s="2320"/>
      <c r="U2" s="2318" t="s">
        <v>397</v>
      </c>
      <c r="V2" s="2131"/>
      <c r="W2" s="2319" t="s">
        <v>398</v>
      </c>
      <c r="X2" s="2323"/>
      <c r="Y2" s="2324" t="s">
        <v>80</v>
      </c>
    </row>
    <row r="3" spans="1:26" ht="16.5" customHeight="1">
      <c r="A3" s="1370"/>
      <c r="B3" s="2327"/>
      <c r="C3" s="48"/>
      <c r="D3" s="65" t="s">
        <v>209</v>
      </c>
      <c r="E3" s="66"/>
      <c r="F3" s="67" t="s">
        <v>209</v>
      </c>
      <c r="G3" s="68"/>
      <c r="H3" s="69" t="s">
        <v>209</v>
      </c>
      <c r="I3" s="70"/>
      <c r="J3" s="71" t="s">
        <v>209</v>
      </c>
      <c r="K3" s="68"/>
      <c r="L3" s="69" t="s">
        <v>209</v>
      </c>
      <c r="M3" s="70"/>
      <c r="N3" s="67" t="s">
        <v>209</v>
      </c>
      <c r="O3" s="68"/>
      <c r="P3" s="69" t="s">
        <v>209</v>
      </c>
      <c r="Q3" s="70"/>
      <c r="R3" s="67" t="s">
        <v>209</v>
      </c>
      <c r="S3" s="68"/>
      <c r="T3" s="69" t="s">
        <v>209</v>
      </c>
      <c r="U3" s="70"/>
      <c r="V3" s="67" t="s">
        <v>209</v>
      </c>
      <c r="W3" s="68"/>
      <c r="X3" s="69" t="s">
        <v>209</v>
      </c>
      <c r="Y3" s="2325"/>
      <c r="Z3" s="353"/>
    </row>
    <row r="4" spans="1:26" ht="26.25" customHeight="1">
      <c r="A4" s="1371">
        <v>1</v>
      </c>
      <c r="B4" s="341" t="s">
        <v>60</v>
      </c>
      <c r="C4" s="1263">
        <v>1856406</v>
      </c>
      <c r="D4" s="1264">
        <v>50.612189035533383</v>
      </c>
      <c r="E4" s="1263">
        <v>13</v>
      </c>
      <c r="F4" s="1264">
        <v>3.5442594855970838E-4</v>
      </c>
      <c r="G4" s="1263">
        <v>269898</v>
      </c>
      <c r="H4" s="1264">
        <v>7.3583734357206287</v>
      </c>
      <c r="I4" s="1263">
        <v>310000</v>
      </c>
      <c r="J4" s="1264">
        <v>8.4516956964238155</v>
      </c>
      <c r="K4" s="1263">
        <v>0</v>
      </c>
      <c r="L4" s="1264">
        <v>0</v>
      </c>
      <c r="M4" s="1263">
        <v>1019</v>
      </c>
      <c r="N4" s="1264">
        <v>2.7781541660180219E-2</v>
      </c>
      <c r="O4" s="1263">
        <v>0</v>
      </c>
      <c r="P4" s="1264">
        <v>0</v>
      </c>
      <c r="Q4" s="1263">
        <v>190514</v>
      </c>
      <c r="R4" s="1264">
        <v>5.1940850126080216</v>
      </c>
      <c r="S4" s="1263">
        <v>183426</v>
      </c>
      <c r="T4" s="1264">
        <v>5.0008410800394669</v>
      </c>
      <c r="U4" s="1263">
        <v>452927</v>
      </c>
      <c r="V4" s="1264">
        <v>12.348390892561772</v>
      </c>
      <c r="W4" s="1263">
        <v>403700</v>
      </c>
      <c r="X4" s="1264">
        <v>11.006288879504174</v>
      </c>
      <c r="Y4" s="1372">
        <v>3667903</v>
      </c>
      <c r="Z4" s="1313"/>
    </row>
    <row r="5" spans="1:26" ht="26.25" customHeight="1">
      <c r="A5" s="1373">
        <v>2</v>
      </c>
      <c r="B5" s="342" t="s">
        <v>61</v>
      </c>
      <c r="C5" s="1265">
        <v>0</v>
      </c>
      <c r="D5" s="1271">
        <v>0</v>
      </c>
      <c r="E5" s="1265">
        <v>174761</v>
      </c>
      <c r="F5" s="1271">
        <v>78.835873816408565</v>
      </c>
      <c r="G5" s="1265">
        <v>0</v>
      </c>
      <c r="H5" s="1271">
        <v>0</v>
      </c>
      <c r="I5" s="1265">
        <v>0</v>
      </c>
      <c r="J5" s="1271">
        <v>0</v>
      </c>
      <c r="K5" s="1265">
        <v>0</v>
      </c>
      <c r="L5" s="1271">
        <v>0</v>
      </c>
      <c r="M5" s="1265">
        <v>1198</v>
      </c>
      <c r="N5" s="1271">
        <v>0.54042593503160008</v>
      </c>
      <c r="O5" s="1265">
        <v>0</v>
      </c>
      <c r="P5" s="1271">
        <v>0</v>
      </c>
      <c r="Q5" s="1265">
        <v>0</v>
      </c>
      <c r="R5" s="1271">
        <v>0</v>
      </c>
      <c r="S5" s="1265">
        <v>14482</v>
      </c>
      <c r="T5" s="1271">
        <v>6.532928540173315</v>
      </c>
      <c r="U5" s="1265">
        <v>31236</v>
      </c>
      <c r="V5" s="1271">
        <v>14.090771708386526</v>
      </c>
      <c r="W5" s="1265">
        <v>0</v>
      </c>
      <c r="X5" s="1271">
        <v>0</v>
      </c>
      <c r="Y5" s="1374">
        <v>221677</v>
      </c>
      <c r="Z5" s="1313"/>
    </row>
    <row r="6" spans="1:26" ht="26.25" customHeight="1">
      <c r="A6" s="1373">
        <v>3</v>
      </c>
      <c r="B6" s="362" t="s">
        <v>62</v>
      </c>
      <c r="C6" s="1265">
        <v>469218</v>
      </c>
      <c r="D6" s="1271">
        <v>23.707397667245182</v>
      </c>
      <c r="E6" s="1265">
        <v>0</v>
      </c>
      <c r="F6" s="1271">
        <v>0</v>
      </c>
      <c r="G6" s="1265">
        <v>15484</v>
      </c>
      <c r="H6" s="1271">
        <v>0.78233432110367551</v>
      </c>
      <c r="I6" s="1265">
        <v>718379</v>
      </c>
      <c r="J6" s="1271">
        <v>36.296341207707137</v>
      </c>
      <c r="K6" s="1265">
        <v>0</v>
      </c>
      <c r="L6" s="1271">
        <v>0</v>
      </c>
      <c r="M6" s="1265">
        <v>0</v>
      </c>
      <c r="N6" s="1271">
        <v>0</v>
      </c>
      <c r="O6" s="1265">
        <v>0</v>
      </c>
      <c r="P6" s="1271">
        <v>0</v>
      </c>
      <c r="Q6" s="1265">
        <v>0</v>
      </c>
      <c r="R6" s="1271">
        <v>0</v>
      </c>
      <c r="S6" s="1265">
        <v>68710</v>
      </c>
      <c r="T6" s="1271">
        <v>3.4715959185632617</v>
      </c>
      <c r="U6" s="1265">
        <v>10914</v>
      </c>
      <c r="V6" s="1271">
        <v>0.55143353012952168</v>
      </c>
      <c r="W6" s="1265">
        <v>696500</v>
      </c>
      <c r="X6" s="1271">
        <v>35.190897355251224</v>
      </c>
      <c r="Y6" s="1374">
        <v>1979205</v>
      </c>
      <c r="Z6" s="1313"/>
    </row>
    <row r="7" spans="1:26" ht="26.25" customHeight="1">
      <c r="A7" s="1375">
        <v>4</v>
      </c>
      <c r="B7" s="345" t="s">
        <v>63</v>
      </c>
      <c r="C7" s="1265">
        <v>517081</v>
      </c>
      <c r="D7" s="1271">
        <v>84.614516070966872</v>
      </c>
      <c r="E7" s="1265">
        <v>0</v>
      </c>
      <c r="F7" s="1271">
        <v>0</v>
      </c>
      <c r="G7" s="1265">
        <v>349</v>
      </c>
      <c r="H7" s="1271">
        <v>5.7109942366413459E-2</v>
      </c>
      <c r="I7" s="1267">
        <v>345</v>
      </c>
      <c r="J7" s="1271">
        <v>5.6455387153044823E-2</v>
      </c>
      <c r="K7" s="1267">
        <v>0</v>
      </c>
      <c r="L7" s="1271">
        <v>0</v>
      </c>
      <c r="M7" s="1267">
        <v>10</v>
      </c>
      <c r="N7" s="1271">
        <v>1.6363880334215892E-3</v>
      </c>
      <c r="O7" s="1267">
        <v>0</v>
      </c>
      <c r="P7" s="1271">
        <v>0</v>
      </c>
      <c r="Q7" s="1267">
        <v>0</v>
      </c>
      <c r="R7" s="1271">
        <v>0</v>
      </c>
      <c r="S7" s="1267">
        <v>9184</v>
      </c>
      <c r="T7" s="1271">
        <v>1.5028587698943874</v>
      </c>
      <c r="U7" s="1267">
        <v>4533</v>
      </c>
      <c r="V7" s="1271">
        <v>0.7417746955500063</v>
      </c>
      <c r="W7" s="1267">
        <v>79600</v>
      </c>
      <c r="X7" s="1271">
        <v>13.025648746035849</v>
      </c>
      <c r="Y7" s="1376">
        <v>611102</v>
      </c>
      <c r="Z7" s="1313"/>
    </row>
    <row r="8" spans="1:26" ht="26.25" customHeight="1">
      <c r="A8" s="1375">
        <v>5</v>
      </c>
      <c r="B8" s="343" t="s">
        <v>64</v>
      </c>
      <c r="C8" s="1268">
        <v>5047673</v>
      </c>
      <c r="D8" s="1559">
        <v>89.229979184804463</v>
      </c>
      <c r="E8" s="1268">
        <v>0</v>
      </c>
      <c r="F8" s="1559">
        <v>0</v>
      </c>
      <c r="G8" s="1268">
        <v>0</v>
      </c>
      <c r="H8" s="1559">
        <v>0</v>
      </c>
      <c r="I8" s="1269">
        <v>0</v>
      </c>
      <c r="J8" s="1559">
        <v>0</v>
      </c>
      <c r="K8" s="1269">
        <v>0</v>
      </c>
      <c r="L8" s="1559">
        <v>0</v>
      </c>
      <c r="M8" s="1269">
        <v>63597</v>
      </c>
      <c r="N8" s="1559">
        <v>1.1242326882537774</v>
      </c>
      <c r="O8" s="1269">
        <v>0</v>
      </c>
      <c r="P8" s="1559">
        <v>0</v>
      </c>
      <c r="Q8" s="1269">
        <v>154</v>
      </c>
      <c r="R8" s="1559">
        <v>2.7223270593122587E-3</v>
      </c>
      <c r="S8" s="1269">
        <v>511767</v>
      </c>
      <c r="T8" s="1559">
        <v>9.0467347543055627</v>
      </c>
      <c r="U8" s="1269">
        <v>33734</v>
      </c>
      <c r="V8" s="1559">
        <v>0.59633104557688144</v>
      </c>
      <c r="W8" s="1269">
        <v>0</v>
      </c>
      <c r="X8" s="1559">
        <v>0</v>
      </c>
      <c r="Y8" s="1377">
        <v>5656925</v>
      </c>
      <c r="Z8" s="1313"/>
    </row>
    <row r="9" spans="1:26" ht="26.25" customHeight="1">
      <c r="A9" s="1371">
        <v>6</v>
      </c>
      <c r="B9" s="342" t="s">
        <v>65</v>
      </c>
      <c r="C9" s="1263">
        <v>1117041</v>
      </c>
      <c r="D9" s="1266">
        <v>84.001497984263636</v>
      </c>
      <c r="E9" s="1263">
        <v>1169</v>
      </c>
      <c r="F9" s="1266">
        <v>8.7908815471951521E-2</v>
      </c>
      <c r="G9" s="1263">
        <v>192</v>
      </c>
      <c r="H9" s="1266">
        <v>1.4438402541158846E-2</v>
      </c>
      <c r="I9" s="1270">
        <v>0</v>
      </c>
      <c r="J9" s="1266">
        <v>0</v>
      </c>
      <c r="K9" s="1270">
        <v>9117</v>
      </c>
      <c r="L9" s="1266">
        <v>0.68559852066533955</v>
      </c>
      <c r="M9" s="1270">
        <v>14</v>
      </c>
      <c r="N9" s="1266">
        <v>1.0528001852928325E-3</v>
      </c>
      <c r="O9" s="1270">
        <v>835</v>
      </c>
      <c r="P9" s="1266">
        <v>6.2792011051393939E-2</v>
      </c>
      <c r="Q9" s="1270">
        <v>15092</v>
      </c>
      <c r="R9" s="1266">
        <v>1.1349185997456734</v>
      </c>
      <c r="S9" s="1270">
        <v>7504</v>
      </c>
      <c r="T9" s="1266">
        <v>0.56430089931695826</v>
      </c>
      <c r="U9" s="1270">
        <v>2223</v>
      </c>
      <c r="V9" s="1266">
        <v>0.16716962942185476</v>
      </c>
      <c r="W9" s="1270">
        <v>176600</v>
      </c>
      <c r="X9" s="1266">
        <v>13.280322337336731</v>
      </c>
      <c r="Y9" s="1378">
        <v>1329787</v>
      </c>
      <c r="Z9" s="1313"/>
    </row>
    <row r="10" spans="1:26" ht="26.25" customHeight="1">
      <c r="A10" s="1373">
        <v>7</v>
      </c>
      <c r="B10" s="345" t="s">
        <v>66</v>
      </c>
      <c r="C10" s="1265">
        <v>1385203</v>
      </c>
      <c r="D10" s="1271">
        <v>80.486859613138648</v>
      </c>
      <c r="E10" s="1265">
        <v>0</v>
      </c>
      <c r="F10" s="1271">
        <v>0</v>
      </c>
      <c r="G10" s="1265">
        <v>6555</v>
      </c>
      <c r="H10" s="1271">
        <v>0.3808765681016601</v>
      </c>
      <c r="I10" s="1267">
        <v>0</v>
      </c>
      <c r="J10" s="1271">
        <v>0</v>
      </c>
      <c r="K10" s="1267">
        <v>11524</v>
      </c>
      <c r="L10" s="1271">
        <v>0.66959901919199549</v>
      </c>
      <c r="M10" s="1267">
        <v>908</v>
      </c>
      <c r="N10" s="1271">
        <v>5.2759103560077396E-2</v>
      </c>
      <c r="O10" s="1267">
        <v>0</v>
      </c>
      <c r="P10" s="1271">
        <v>0</v>
      </c>
      <c r="Q10" s="1267">
        <v>24100</v>
      </c>
      <c r="R10" s="1271">
        <v>1.4003242244469882</v>
      </c>
      <c r="S10" s="1267">
        <v>51192</v>
      </c>
      <c r="T10" s="1271">
        <v>2.9744978297879761</v>
      </c>
      <c r="U10" s="1267">
        <v>5248</v>
      </c>
      <c r="V10" s="1271">
        <v>0.30493367343974248</v>
      </c>
      <c r="W10" s="1267">
        <v>236300</v>
      </c>
      <c r="X10" s="1271">
        <v>13.730149968332917</v>
      </c>
      <c r="Y10" s="1379">
        <v>1721030</v>
      </c>
      <c r="Z10" s="1313"/>
    </row>
    <row r="11" spans="1:26" ht="26.25" customHeight="1">
      <c r="A11" s="1373">
        <v>8</v>
      </c>
      <c r="B11" s="362" t="s">
        <v>67</v>
      </c>
      <c r="C11" s="1265">
        <v>517403</v>
      </c>
      <c r="D11" s="1271">
        <v>89.458205244357458</v>
      </c>
      <c r="E11" s="1265">
        <v>0</v>
      </c>
      <c r="F11" s="1271">
        <v>0</v>
      </c>
      <c r="G11" s="1265">
        <v>40535</v>
      </c>
      <c r="H11" s="1271">
        <v>7.0084409050199357</v>
      </c>
      <c r="I11" s="1267">
        <v>0</v>
      </c>
      <c r="J11" s="1271">
        <v>0</v>
      </c>
      <c r="K11" s="1267">
        <v>0</v>
      </c>
      <c r="L11" s="1271">
        <v>0</v>
      </c>
      <c r="M11" s="1267">
        <v>0</v>
      </c>
      <c r="N11" s="1271">
        <v>0</v>
      </c>
      <c r="O11" s="1267">
        <v>0</v>
      </c>
      <c r="P11" s="1271">
        <v>0</v>
      </c>
      <c r="Q11" s="1267">
        <v>0</v>
      </c>
      <c r="R11" s="1271">
        <v>0</v>
      </c>
      <c r="S11" s="1267">
        <v>11046</v>
      </c>
      <c r="T11" s="1271">
        <v>1.9098368875502703</v>
      </c>
      <c r="U11" s="1267">
        <v>9390</v>
      </c>
      <c r="V11" s="1271">
        <v>1.6235169630723374</v>
      </c>
      <c r="W11" s="1267">
        <v>0</v>
      </c>
      <c r="X11" s="1271">
        <v>0</v>
      </c>
      <c r="Y11" s="1379">
        <v>578374</v>
      </c>
      <c r="Z11" s="1313"/>
    </row>
    <row r="12" spans="1:26" ht="26.25" customHeight="1">
      <c r="A12" s="1373">
        <v>9</v>
      </c>
      <c r="B12" s="362" t="s">
        <v>68</v>
      </c>
      <c r="C12" s="1265">
        <v>161100</v>
      </c>
      <c r="D12" s="1271">
        <v>88.852855039131668</v>
      </c>
      <c r="E12" s="1265">
        <v>7972</v>
      </c>
      <c r="F12" s="1271">
        <v>4.396865055071121</v>
      </c>
      <c r="G12" s="1265">
        <v>0</v>
      </c>
      <c r="H12" s="1271">
        <v>0</v>
      </c>
      <c r="I12" s="1267">
        <v>0</v>
      </c>
      <c r="J12" s="1271">
        <v>0</v>
      </c>
      <c r="K12" s="1267">
        <v>0</v>
      </c>
      <c r="L12" s="1271">
        <v>0</v>
      </c>
      <c r="M12" s="1267">
        <v>58</v>
      </c>
      <c r="N12" s="1271">
        <v>3.1989233968154167E-2</v>
      </c>
      <c r="O12" s="1267">
        <v>0</v>
      </c>
      <c r="P12" s="1271">
        <v>0</v>
      </c>
      <c r="Q12" s="1267">
        <v>0</v>
      </c>
      <c r="R12" s="1271">
        <v>0</v>
      </c>
      <c r="S12" s="1267">
        <v>11207</v>
      </c>
      <c r="T12" s="1271">
        <v>6.1810921565707542</v>
      </c>
      <c r="U12" s="1267">
        <v>974</v>
      </c>
      <c r="V12" s="1271">
        <v>0.53719851525831308</v>
      </c>
      <c r="W12" s="1267">
        <v>0</v>
      </c>
      <c r="X12" s="1271">
        <v>0</v>
      </c>
      <c r="Y12" s="1379">
        <v>181311</v>
      </c>
      <c r="Z12" s="1313"/>
    </row>
    <row r="13" spans="1:26" ht="26.25" customHeight="1">
      <c r="A13" s="1380">
        <v>10</v>
      </c>
      <c r="B13" s="343" t="s">
        <v>88</v>
      </c>
      <c r="C13" s="1272">
        <v>604831</v>
      </c>
      <c r="D13" s="1559">
        <v>36.722324122258186</v>
      </c>
      <c r="E13" s="1272">
        <v>0</v>
      </c>
      <c r="F13" s="1559">
        <v>0</v>
      </c>
      <c r="G13" s="1272">
        <v>428</v>
      </c>
      <c r="H13" s="1559">
        <v>2.5986027046111235E-2</v>
      </c>
      <c r="I13" s="1273">
        <v>0</v>
      </c>
      <c r="J13" s="1559">
        <v>0</v>
      </c>
      <c r="K13" s="1273">
        <v>4888</v>
      </c>
      <c r="L13" s="1559">
        <v>0.29677500047054139</v>
      </c>
      <c r="M13" s="1273">
        <v>0</v>
      </c>
      <c r="N13" s="1559">
        <v>0</v>
      </c>
      <c r="O13" s="1273">
        <v>0</v>
      </c>
      <c r="P13" s="1559">
        <v>0</v>
      </c>
      <c r="Q13" s="1273">
        <v>12285</v>
      </c>
      <c r="R13" s="1559">
        <v>0.74588397724644051</v>
      </c>
      <c r="S13" s="1273">
        <v>5204</v>
      </c>
      <c r="T13" s="1559">
        <v>0.31596094567281041</v>
      </c>
      <c r="U13" s="1273">
        <v>5403</v>
      </c>
      <c r="V13" s="1559">
        <v>0.32804323394892287</v>
      </c>
      <c r="W13" s="1273">
        <v>1014000</v>
      </c>
      <c r="X13" s="1559">
        <v>61.565026693356991</v>
      </c>
      <c r="Y13" s="1381">
        <v>1647039</v>
      </c>
      <c r="Z13" s="1313"/>
    </row>
    <row r="14" spans="1:26" ht="26.25" customHeight="1">
      <c r="A14" s="1382">
        <v>11</v>
      </c>
      <c r="B14" s="342" t="s">
        <v>69</v>
      </c>
      <c r="C14" s="1274">
        <v>1171477</v>
      </c>
      <c r="D14" s="1266">
        <v>65.065608415650487</v>
      </c>
      <c r="E14" s="1274">
        <v>0</v>
      </c>
      <c r="F14" s="1266">
        <v>0</v>
      </c>
      <c r="G14" s="1274">
        <v>521</v>
      </c>
      <c r="H14" s="1266">
        <v>2.8937129781083117E-2</v>
      </c>
      <c r="I14" s="1275">
        <v>155909</v>
      </c>
      <c r="J14" s="1266">
        <v>8.6594222016101483</v>
      </c>
      <c r="K14" s="1275">
        <v>3689</v>
      </c>
      <c r="L14" s="1266">
        <v>0.20489265213515473</v>
      </c>
      <c r="M14" s="1275">
        <v>0</v>
      </c>
      <c r="N14" s="1266">
        <v>0</v>
      </c>
      <c r="O14" s="1275">
        <v>0</v>
      </c>
      <c r="P14" s="1266">
        <v>0</v>
      </c>
      <c r="Q14" s="1275">
        <v>0</v>
      </c>
      <c r="R14" s="1266">
        <v>0</v>
      </c>
      <c r="S14" s="1275">
        <v>29224</v>
      </c>
      <c r="T14" s="1266">
        <v>1.623145260503595</v>
      </c>
      <c r="U14" s="1275">
        <v>14635</v>
      </c>
      <c r="V14" s="1266">
        <v>0.81285008511737311</v>
      </c>
      <c r="W14" s="1275">
        <v>425000</v>
      </c>
      <c r="X14" s="1266">
        <v>23.605144255202159</v>
      </c>
      <c r="Y14" s="1383">
        <v>1800455</v>
      </c>
      <c r="Z14" s="1313"/>
    </row>
    <row r="15" spans="1:26" ht="26.25" customHeight="1">
      <c r="A15" s="1375">
        <v>12</v>
      </c>
      <c r="B15" s="345" t="s">
        <v>89</v>
      </c>
      <c r="C15" s="1276">
        <v>669545</v>
      </c>
      <c r="D15" s="1271">
        <v>91.689353520524989</v>
      </c>
      <c r="E15" s="1276">
        <v>0</v>
      </c>
      <c r="F15" s="1271">
        <v>0</v>
      </c>
      <c r="G15" s="1276">
        <v>0</v>
      </c>
      <c r="H15" s="1271">
        <v>0</v>
      </c>
      <c r="I15" s="1277">
        <v>0</v>
      </c>
      <c r="J15" s="1271">
        <v>0</v>
      </c>
      <c r="K15" s="1277">
        <v>1189</v>
      </c>
      <c r="L15" s="1271">
        <v>0.16282496521653392</v>
      </c>
      <c r="M15" s="1277">
        <v>0</v>
      </c>
      <c r="N15" s="1271">
        <v>0</v>
      </c>
      <c r="O15" s="1277">
        <v>0</v>
      </c>
      <c r="P15" s="1271">
        <v>0</v>
      </c>
      <c r="Q15" s="1277">
        <v>0</v>
      </c>
      <c r="R15" s="1271">
        <v>0</v>
      </c>
      <c r="S15" s="1277">
        <v>17581</v>
      </c>
      <c r="T15" s="1271">
        <v>2.4075910121714745</v>
      </c>
      <c r="U15" s="1277">
        <v>9317</v>
      </c>
      <c r="V15" s="1271">
        <v>1.2758958796656406</v>
      </c>
      <c r="W15" s="1277">
        <v>32600</v>
      </c>
      <c r="X15" s="1271">
        <v>4.4643346224213678</v>
      </c>
      <c r="Y15" s="1384">
        <v>730232</v>
      </c>
      <c r="Z15" s="1313"/>
    </row>
    <row r="16" spans="1:26" ht="26.25" customHeight="1">
      <c r="A16" s="1373">
        <v>13</v>
      </c>
      <c r="B16" s="362" t="s">
        <v>70</v>
      </c>
      <c r="C16" s="1276">
        <v>2208896</v>
      </c>
      <c r="D16" s="1271">
        <v>71.868700211744468</v>
      </c>
      <c r="E16" s="1276">
        <v>0</v>
      </c>
      <c r="F16" s="1271">
        <v>0</v>
      </c>
      <c r="G16" s="1276">
        <v>346317</v>
      </c>
      <c r="H16" s="1271">
        <v>11.267779312032213</v>
      </c>
      <c r="I16" s="1277">
        <v>11000</v>
      </c>
      <c r="J16" s="1271">
        <v>0.35789629857140814</v>
      </c>
      <c r="K16" s="1277">
        <v>0</v>
      </c>
      <c r="L16" s="1271">
        <v>0</v>
      </c>
      <c r="M16" s="1277">
        <v>175</v>
      </c>
      <c r="N16" s="1271">
        <v>5.6938047499996746E-3</v>
      </c>
      <c r="O16" s="1277">
        <v>0</v>
      </c>
      <c r="P16" s="1271">
        <v>0</v>
      </c>
      <c r="Q16" s="1277">
        <v>96151</v>
      </c>
      <c r="R16" s="1271">
        <v>3.1283715458126782</v>
      </c>
      <c r="S16" s="1277">
        <v>154625</v>
      </c>
      <c r="T16" s="1271">
        <v>5.0308831969639982</v>
      </c>
      <c r="U16" s="1277">
        <v>163552</v>
      </c>
      <c r="V16" s="1271">
        <v>5.3213323112682671</v>
      </c>
      <c r="W16" s="1277">
        <v>92800</v>
      </c>
      <c r="X16" s="1271">
        <v>3.0193433188569703</v>
      </c>
      <c r="Y16" s="1384">
        <v>3073516</v>
      </c>
      <c r="Z16" s="1313"/>
    </row>
    <row r="17" spans="1:26" ht="26.25" customHeight="1">
      <c r="A17" s="1373">
        <v>14</v>
      </c>
      <c r="B17" s="343" t="s">
        <v>71</v>
      </c>
      <c r="C17" s="1278">
        <v>230589</v>
      </c>
      <c r="D17" s="1559">
        <v>76.705498044016295</v>
      </c>
      <c r="E17" s="1278">
        <v>0</v>
      </c>
      <c r="F17" s="1559">
        <v>0</v>
      </c>
      <c r="G17" s="1278">
        <v>0</v>
      </c>
      <c r="H17" s="1559">
        <v>0</v>
      </c>
      <c r="I17" s="1279">
        <v>0</v>
      </c>
      <c r="J17" s="1559">
        <v>0</v>
      </c>
      <c r="K17" s="1279">
        <v>0</v>
      </c>
      <c r="L17" s="1559">
        <v>0</v>
      </c>
      <c r="M17" s="1279">
        <v>12959</v>
      </c>
      <c r="N17" s="1559">
        <v>4.3108151262740506</v>
      </c>
      <c r="O17" s="1279">
        <v>0</v>
      </c>
      <c r="P17" s="1559">
        <v>0</v>
      </c>
      <c r="Q17" s="1279">
        <v>0</v>
      </c>
      <c r="R17" s="1559">
        <v>0</v>
      </c>
      <c r="S17" s="1279">
        <v>51882</v>
      </c>
      <c r="T17" s="1559">
        <v>17.258562418500681</v>
      </c>
      <c r="U17" s="1279">
        <v>5186</v>
      </c>
      <c r="V17" s="1559">
        <v>1.7251244112089843</v>
      </c>
      <c r="W17" s="1279">
        <v>0</v>
      </c>
      <c r="X17" s="1559">
        <v>0</v>
      </c>
      <c r="Y17" s="1385">
        <v>300616</v>
      </c>
      <c r="Z17" s="1313"/>
    </row>
    <row r="18" spans="1:26" ht="26.25" customHeight="1">
      <c r="A18" s="1371">
        <v>15</v>
      </c>
      <c r="B18" s="342" t="s">
        <v>72</v>
      </c>
      <c r="C18" s="1280">
        <v>446434</v>
      </c>
      <c r="D18" s="1266">
        <v>97.248537788766299</v>
      </c>
      <c r="E18" s="1280">
        <v>0</v>
      </c>
      <c r="F18" s="1266">
        <v>0</v>
      </c>
      <c r="G18" s="1280">
        <v>0</v>
      </c>
      <c r="H18" s="1266">
        <v>0</v>
      </c>
      <c r="I18" s="1281">
        <v>0</v>
      </c>
      <c r="J18" s="1266">
        <v>0</v>
      </c>
      <c r="K18" s="1281">
        <v>0</v>
      </c>
      <c r="L18" s="1266">
        <v>0</v>
      </c>
      <c r="M18" s="1281">
        <v>5003</v>
      </c>
      <c r="N18" s="1266">
        <v>1.0898238811497283</v>
      </c>
      <c r="O18" s="1281">
        <v>0</v>
      </c>
      <c r="P18" s="1266">
        <v>0</v>
      </c>
      <c r="Q18" s="1281">
        <v>52</v>
      </c>
      <c r="R18" s="1266">
        <v>1.13273719407927E-2</v>
      </c>
      <c r="S18" s="1281">
        <v>7540</v>
      </c>
      <c r="T18" s="1266">
        <v>1.6424689314149414</v>
      </c>
      <c r="U18" s="1281">
        <v>36</v>
      </c>
      <c r="V18" s="1266">
        <v>7.8420267282410996E-3</v>
      </c>
      <c r="W18" s="1281">
        <v>0</v>
      </c>
      <c r="X18" s="1266">
        <v>0</v>
      </c>
      <c r="Y18" s="1386">
        <v>459065</v>
      </c>
      <c r="Z18" s="1313"/>
    </row>
    <row r="19" spans="1:26" ht="26.25" customHeight="1">
      <c r="A19" s="1373">
        <v>16</v>
      </c>
      <c r="B19" s="345" t="s">
        <v>73</v>
      </c>
      <c r="C19" s="1276">
        <v>238579</v>
      </c>
      <c r="D19" s="1271">
        <v>25.144758447843749</v>
      </c>
      <c r="E19" s="1276">
        <v>350826</v>
      </c>
      <c r="F19" s="1271">
        <v>36.974901509450667</v>
      </c>
      <c r="G19" s="1276">
        <v>0</v>
      </c>
      <c r="H19" s="1271">
        <v>0</v>
      </c>
      <c r="I19" s="1277">
        <v>0</v>
      </c>
      <c r="J19" s="1271">
        <v>0</v>
      </c>
      <c r="K19" s="1277">
        <v>0</v>
      </c>
      <c r="L19" s="1271">
        <v>0</v>
      </c>
      <c r="M19" s="1277">
        <v>4005</v>
      </c>
      <c r="N19" s="1271">
        <v>0.4221023542877379</v>
      </c>
      <c r="O19" s="1277">
        <v>0</v>
      </c>
      <c r="P19" s="1271">
        <v>0</v>
      </c>
      <c r="Q19" s="1277">
        <v>123850</v>
      </c>
      <c r="R19" s="1271">
        <v>13.053027859809323</v>
      </c>
      <c r="S19" s="1277">
        <v>170156</v>
      </c>
      <c r="T19" s="1271">
        <v>17.933395304914939</v>
      </c>
      <c r="U19" s="1277">
        <v>43906</v>
      </c>
      <c r="V19" s="1271">
        <v>4.6274222140717649</v>
      </c>
      <c r="W19" s="1277">
        <v>17500</v>
      </c>
      <c r="X19" s="1271">
        <v>1.844392309621826</v>
      </c>
      <c r="Y19" s="1384">
        <v>948822</v>
      </c>
      <c r="Z19" s="1313"/>
    </row>
    <row r="20" spans="1:26" ht="26.25" customHeight="1">
      <c r="A20" s="1373">
        <v>17</v>
      </c>
      <c r="B20" s="362" t="s">
        <v>74</v>
      </c>
      <c r="C20" s="1276">
        <v>2866549</v>
      </c>
      <c r="D20" s="1271">
        <v>65.802091169172868</v>
      </c>
      <c r="E20" s="1276">
        <v>19362</v>
      </c>
      <c r="F20" s="1271">
        <v>0.44445780944875707</v>
      </c>
      <c r="G20" s="1276">
        <v>0</v>
      </c>
      <c r="H20" s="1271">
        <v>0</v>
      </c>
      <c r="I20" s="1277">
        <v>367520</v>
      </c>
      <c r="J20" s="1271">
        <v>8.4364804322181168</v>
      </c>
      <c r="K20" s="1277">
        <v>0</v>
      </c>
      <c r="L20" s="1271">
        <v>0</v>
      </c>
      <c r="M20" s="1277">
        <v>1239</v>
      </c>
      <c r="N20" s="1271">
        <v>2.8441443337827187E-2</v>
      </c>
      <c r="O20" s="1277">
        <v>694</v>
      </c>
      <c r="P20" s="1271">
        <v>1.5930881094795856E-2</v>
      </c>
      <c r="Q20" s="1277">
        <v>908158</v>
      </c>
      <c r="R20" s="1271">
        <v>20.84691226698504</v>
      </c>
      <c r="S20" s="1277">
        <v>187899</v>
      </c>
      <c r="T20" s="1271">
        <v>4.3132516236758605</v>
      </c>
      <c r="U20" s="1277">
        <v>4898</v>
      </c>
      <c r="V20" s="1271">
        <v>0.11243437406672926</v>
      </c>
      <c r="W20" s="1277">
        <v>0</v>
      </c>
      <c r="X20" s="1271">
        <v>0</v>
      </c>
      <c r="Y20" s="1384">
        <v>4356319</v>
      </c>
      <c r="Z20" s="1313"/>
    </row>
    <row r="21" spans="1:26" ht="26.25" customHeight="1">
      <c r="A21" s="1373">
        <v>18</v>
      </c>
      <c r="B21" s="345" t="s">
        <v>75</v>
      </c>
      <c r="C21" s="1276">
        <v>2271091</v>
      </c>
      <c r="D21" s="1271">
        <v>84.386863524301589</v>
      </c>
      <c r="E21" s="1276">
        <v>8210</v>
      </c>
      <c r="F21" s="1271">
        <v>0.30505873588267318</v>
      </c>
      <c r="G21" s="1276">
        <v>544</v>
      </c>
      <c r="H21" s="1271">
        <v>2.0213392487231936E-2</v>
      </c>
      <c r="I21" s="1277">
        <v>105096</v>
      </c>
      <c r="J21" s="1271">
        <v>3.9050490750700875</v>
      </c>
      <c r="K21" s="1277">
        <v>10084</v>
      </c>
      <c r="L21" s="1271">
        <v>0.37469090044346848</v>
      </c>
      <c r="M21" s="1277">
        <v>871</v>
      </c>
      <c r="N21" s="1271">
        <v>3.2363722162461431E-2</v>
      </c>
      <c r="O21" s="1277">
        <v>0</v>
      </c>
      <c r="P21" s="1271">
        <v>0</v>
      </c>
      <c r="Q21" s="1277">
        <v>79948</v>
      </c>
      <c r="R21" s="1271">
        <v>2.9706255561934172</v>
      </c>
      <c r="S21" s="1277">
        <v>57628</v>
      </c>
      <c r="T21" s="1271">
        <v>2.1412819526731655</v>
      </c>
      <c r="U21" s="1277">
        <v>9913</v>
      </c>
      <c r="V21" s="1271">
        <v>0.36833705831972463</v>
      </c>
      <c r="W21" s="1277">
        <v>147900</v>
      </c>
      <c r="X21" s="1271">
        <v>5.4955160824661826</v>
      </c>
      <c r="Y21" s="1384">
        <v>2691285</v>
      </c>
      <c r="Z21" s="1313"/>
    </row>
    <row r="22" spans="1:26" ht="26.25" customHeight="1">
      <c r="A22" s="1380">
        <v>19</v>
      </c>
      <c r="B22" s="343" t="s">
        <v>76</v>
      </c>
      <c r="C22" s="1272">
        <v>1471693</v>
      </c>
      <c r="D22" s="1559">
        <v>91.020264273587799</v>
      </c>
      <c r="E22" s="1272">
        <v>0</v>
      </c>
      <c r="F22" s="1559">
        <v>0</v>
      </c>
      <c r="G22" s="1272">
        <v>0</v>
      </c>
      <c r="H22" s="1559">
        <v>0</v>
      </c>
      <c r="I22" s="1273">
        <v>0</v>
      </c>
      <c r="J22" s="1559">
        <v>0</v>
      </c>
      <c r="K22" s="1273">
        <v>0</v>
      </c>
      <c r="L22" s="1559">
        <v>0</v>
      </c>
      <c r="M22" s="1273">
        <v>3967</v>
      </c>
      <c r="N22" s="1559">
        <v>0.24534830863048393</v>
      </c>
      <c r="O22" s="1273">
        <v>0</v>
      </c>
      <c r="P22" s="1559">
        <v>0</v>
      </c>
      <c r="Q22" s="1273">
        <v>0</v>
      </c>
      <c r="R22" s="1559">
        <v>0</v>
      </c>
      <c r="S22" s="1273">
        <v>48560</v>
      </c>
      <c r="T22" s="1559">
        <v>3.0033057391218301</v>
      </c>
      <c r="U22" s="1273">
        <v>92665</v>
      </c>
      <c r="V22" s="1559">
        <v>5.7310816786598924</v>
      </c>
      <c r="W22" s="1273">
        <v>0</v>
      </c>
      <c r="X22" s="1559">
        <v>0</v>
      </c>
      <c r="Y22" s="1381">
        <v>1616885</v>
      </c>
      <c r="Z22" s="1313"/>
    </row>
    <row r="23" spans="1:26" ht="26.25" customHeight="1">
      <c r="A23" s="1382">
        <v>20</v>
      </c>
      <c r="B23" s="342" t="s">
        <v>387</v>
      </c>
      <c r="C23" s="1274">
        <v>1429307</v>
      </c>
      <c r="D23" s="1266">
        <v>30.636966267135548</v>
      </c>
      <c r="E23" s="1274">
        <v>1</v>
      </c>
      <c r="F23" s="1266">
        <v>2.1434839588090977E-5</v>
      </c>
      <c r="G23" s="1274">
        <v>555564</v>
      </c>
      <c r="H23" s="1266">
        <v>11.908425220918176</v>
      </c>
      <c r="I23" s="1275">
        <v>443123</v>
      </c>
      <c r="J23" s="1266">
        <v>9.4982704227936381</v>
      </c>
      <c r="K23" s="1275">
        <v>0</v>
      </c>
      <c r="L23" s="1266">
        <v>0</v>
      </c>
      <c r="M23" s="1275">
        <v>699158</v>
      </c>
      <c r="N23" s="1266">
        <v>14.986339576730511</v>
      </c>
      <c r="O23" s="1275">
        <v>0</v>
      </c>
      <c r="P23" s="1266">
        <v>0</v>
      </c>
      <c r="Q23" s="1275">
        <v>830789</v>
      </c>
      <c r="R23" s="1266">
        <v>17.807828946550515</v>
      </c>
      <c r="S23" s="1275">
        <v>303982</v>
      </c>
      <c r="T23" s="1266">
        <v>6.5158054076670711</v>
      </c>
      <c r="U23" s="1275">
        <v>13478</v>
      </c>
      <c r="V23" s="1266">
        <v>0.28889876796829017</v>
      </c>
      <c r="W23" s="1275">
        <v>389900</v>
      </c>
      <c r="X23" s="1266">
        <v>8.357443955396672</v>
      </c>
      <c r="Y23" s="1387">
        <v>4665302</v>
      </c>
      <c r="Z23" s="1313"/>
    </row>
    <row r="24" spans="1:26" ht="26.25" customHeight="1">
      <c r="A24" s="1373">
        <v>21</v>
      </c>
      <c r="B24" s="363" t="s">
        <v>77</v>
      </c>
      <c r="C24" s="1276">
        <v>869610</v>
      </c>
      <c r="D24" s="1271">
        <v>23.579402099833324</v>
      </c>
      <c r="E24" s="1276">
        <v>270561</v>
      </c>
      <c r="F24" s="1271">
        <v>7.336238786965426</v>
      </c>
      <c r="G24" s="1276">
        <v>12</v>
      </c>
      <c r="H24" s="1271">
        <v>3.2537899195961398E-4</v>
      </c>
      <c r="I24" s="1277">
        <v>380956</v>
      </c>
      <c r="J24" s="1271">
        <v>10.329589938413891</v>
      </c>
      <c r="K24" s="1277">
        <v>1198096</v>
      </c>
      <c r="L24" s="1271">
        <v>32.486272395903804</v>
      </c>
      <c r="M24" s="1277">
        <v>2382</v>
      </c>
      <c r="N24" s="1271">
        <v>6.4587729903983371E-2</v>
      </c>
      <c r="O24" s="1277">
        <v>0</v>
      </c>
      <c r="P24" s="1271">
        <v>0</v>
      </c>
      <c r="Q24" s="1277">
        <v>46572</v>
      </c>
      <c r="R24" s="1271">
        <v>1.2627958677952618</v>
      </c>
      <c r="S24" s="1277">
        <v>244640</v>
      </c>
      <c r="T24" s="1271">
        <v>6.6333930494166635</v>
      </c>
      <c r="U24" s="1277">
        <v>47478</v>
      </c>
      <c r="V24" s="1271">
        <v>1.2873619816882127</v>
      </c>
      <c r="W24" s="1277">
        <v>627700</v>
      </c>
      <c r="X24" s="1271">
        <v>17.020032771087475</v>
      </c>
      <c r="Y24" s="1384">
        <v>3688007</v>
      </c>
      <c r="Z24" s="1313"/>
    </row>
    <row r="25" spans="1:26" ht="26.25" customHeight="1">
      <c r="A25" s="1373">
        <v>22</v>
      </c>
      <c r="B25" s="344" t="s">
        <v>78</v>
      </c>
      <c r="C25" s="1276">
        <v>590532</v>
      </c>
      <c r="D25" s="1271">
        <v>55.435376461377572</v>
      </c>
      <c r="E25" s="1276">
        <v>0</v>
      </c>
      <c r="F25" s="1271">
        <v>0</v>
      </c>
      <c r="G25" s="1276">
        <v>2833</v>
      </c>
      <c r="H25" s="1271">
        <v>0.26594396495885519</v>
      </c>
      <c r="I25" s="1277">
        <v>267062</v>
      </c>
      <c r="J25" s="1271">
        <v>25.070076657197944</v>
      </c>
      <c r="K25" s="1277">
        <v>149316</v>
      </c>
      <c r="L25" s="1271">
        <v>14.016833417506678</v>
      </c>
      <c r="M25" s="1277">
        <v>0</v>
      </c>
      <c r="N25" s="1271">
        <v>0</v>
      </c>
      <c r="O25" s="1277">
        <v>0</v>
      </c>
      <c r="P25" s="1271">
        <v>0</v>
      </c>
      <c r="Q25" s="1277">
        <v>7361</v>
      </c>
      <c r="R25" s="1271">
        <v>0.69100371551787254</v>
      </c>
      <c r="S25" s="1277">
        <v>32062</v>
      </c>
      <c r="T25" s="1271">
        <v>3.0097759987683781</v>
      </c>
      <c r="U25" s="1277">
        <v>16096</v>
      </c>
      <c r="V25" s="1271">
        <v>1.5109897846726907</v>
      </c>
      <c r="W25" s="1277">
        <v>0</v>
      </c>
      <c r="X25" s="1271">
        <v>0</v>
      </c>
      <c r="Y25" s="1384">
        <v>1065262</v>
      </c>
      <c r="Z25" s="1313"/>
    </row>
    <row r="26" spans="1:26" ht="26.25" customHeight="1">
      <c r="A26" s="1375">
        <v>23</v>
      </c>
      <c r="B26" s="1360" t="s">
        <v>392</v>
      </c>
      <c r="C26" s="1278">
        <v>129100</v>
      </c>
      <c r="D26" s="1559">
        <v>82.642511922670678</v>
      </c>
      <c r="E26" s="1278">
        <v>0</v>
      </c>
      <c r="F26" s="1559">
        <v>0</v>
      </c>
      <c r="G26" s="1278">
        <v>0</v>
      </c>
      <c r="H26" s="1559">
        <v>0</v>
      </c>
      <c r="I26" s="1279">
        <v>0</v>
      </c>
      <c r="J26" s="1559">
        <v>0</v>
      </c>
      <c r="K26" s="1279">
        <v>0</v>
      </c>
      <c r="L26" s="1559">
        <v>0</v>
      </c>
      <c r="M26" s="1279">
        <v>0</v>
      </c>
      <c r="N26" s="1559">
        <v>0</v>
      </c>
      <c r="O26" s="1279">
        <v>0</v>
      </c>
      <c r="P26" s="1559">
        <v>0</v>
      </c>
      <c r="Q26" s="1279">
        <v>0</v>
      </c>
      <c r="R26" s="1559">
        <v>0</v>
      </c>
      <c r="S26" s="1279">
        <v>27083</v>
      </c>
      <c r="T26" s="1559">
        <v>17.337003488781487</v>
      </c>
      <c r="U26" s="1279">
        <v>32</v>
      </c>
      <c r="V26" s="1559">
        <v>2.0484588547834713E-2</v>
      </c>
      <c r="W26" s="1279">
        <v>0</v>
      </c>
      <c r="X26" s="1559">
        <v>0</v>
      </c>
      <c r="Y26" s="1385">
        <v>156215</v>
      </c>
      <c r="Z26" s="1313"/>
    </row>
    <row r="27" spans="1:26" ht="24.75" customHeight="1" thickBot="1">
      <c r="A27" s="2321" t="s">
        <v>90</v>
      </c>
      <c r="B27" s="2322"/>
      <c r="C27" s="1361">
        <v>26269358</v>
      </c>
      <c r="D27" s="1710">
        <v>60.88433376518153</v>
      </c>
      <c r="E27" s="1362">
        <v>832875</v>
      </c>
      <c r="F27" s="1710">
        <v>1.9303494011797153</v>
      </c>
      <c r="G27" s="1361">
        <v>1239232</v>
      </c>
      <c r="H27" s="1711">
        <v>2.872160587270288</v>
      </c>
      <c r="I27" s="1363">
        <v>2759390</v>
      </c>
      <c r="J27" s="1710">
        <v>6.3954216828711328</v>
      </c>
      <c r="K27" s="1364">
        <v>1387903</v>
      </c>
      <c r="L27" s="1711">
        <v>3.2167344738952792</v>
      </c>
      <c r="M27" s="1363">
        <v>796563</v>
      </c>
      <c r="N27" s="1710">
        <v>1.8461892961751976</v>
      </c>
      <c r="O27" s="1364">
        <v>1529</v>
      </c>
      <c r="P27" s="1711">
        <v>3.5437541460648777E-3</v>
      </c>
      <c r="Q27" s="1363">
        <v>2335026</v>
      </c>
      <c r="R27" s="1710">
        <v>5.4118757806862572</v>
      </c>
      <c r="S27" s="1364">
        <v>2206584</v>
      </c>
      <c r="T27" s="1711">
        <v>5.1141865262527286</v>
      </c>
      <c r="U27" s="1363">
        <v>977774</v>
      </c>
      <c r="V27" s="1710">
        <v>2.2661809459872071</v>
      </c>
      <c r="W27" s="1364">
        <v>4340100</v>
      </c>
      <c r="X27" s="1711">
        <v>10.059023786354594</v>
      </c>
      <c r="Y27" s="1388">
        <v>43146334</v>
      </c>
      <c r="Z27" s="1313"/>
    </row>
  </sheetData>
  <mergeCells count="15">
    <mergeCell ref="A27:B27"/>
    <mergeCell ref="U2:V2"/>
    <mergeCell ref="W2:X2"/>
    <mergeCell ref="Y2:Y3"/>
    <mergeCell ref="B2:B3"/>
    <mergeCell ref="W1:Y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phoneticPr fontId="4"/>
  <pageMargins left="0.59055118110236227" right="0.59055118110236227" top="0.6692913385826772" bottom="0.6692913385826772" header="0" footer="0"/>
  <pageSetup paperSize="9" scale="70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Z51"/>
  <sheetViews>
    <sheetView view="pageBreakPreview" zoomScale="85" zoomScaleNormal="100" zoomScaleSheetLayoutView="85" workbookViewId="0">
      <pane xSplit="3" ySplit="3" topLeftCell="D4" activePane="bottomRight" state="frozen"/>
      <selection activeCell="H62" sqref="H62"/>
      <selection pane="topRight" activeCell="H62" sqref="H62"/>
      <selection pane="bottomLeft" activeCell="H62" sqref="H62"/>
      <selection pane="bottomRight" activeCell="H24" sqref="H24:I24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17" width="9.36328125" style="113" customWidth="1"/>
    <col min="18" max="18" width="18.6328125" style="113" customWidth="1"/>
    <col min="19" max="20" width="9.36328125" style="113" customWidth="1"/>
    <col min="21" max="21" width="18.6328125" style="113" customWidth="1"/>
    <col min="22" max="22" width="1.6328125" style="113" customWidth="1"/>
    <col min="23" max="23" width="10.6328125" style="113" customWidth="1"/>
    <col min="24" max="24" width="1.6328125" style="113" customWidth="1"/>
    <col min="25" max="25" width="10.26953125" style="113" bestFit="1" customWidth="1"/>
    <col min="26" max="26" width="9.26953125" style="113" bestFit="1" customWidth="1"/>
    <col min="27" max="16384" width="9" style="113"/>
  </cols>
  <sheetData>
    <row r="1" spans="1:24" ht="20.25" customHeight="1" thickBot="1">
      <c r="A1" s="1576"/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1577"/>
      <c r="O1" s="1577"/>
      <c r="P1" s="1577"/>
      <c r="Q1" s="1577"/>
      <c r="R1" s="1577"/>
      <c r="S1" s="1577"/>
      <c r="T1" s="1577"/>
      <c r="U1" s="1577"/>
      <c r="V1" s="1577"/>
      <c r="W1" s="1577"/>
      <c r="X1" s="1666" t="s">
        <v>103</v>
      </c>
    </row>
    <row r="2" spans="1:24" ht="15" customHeight="1">
      <c r="A2" s="1793" t="s">
        <v>104</v>
      </c>
      <c r="B2" s="1794"/>
      <c r="C2" s="1795"/>
      <c r="D2" s="1809" t="s">
        <v>105</v>
      </c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10"/>
      <c r="R2" s="1877" t="s">
        <v>448</v>
      </c>
      <c r="S2" s="1799" t="s">
        <v>197</v>
      </c>
      <c r="T2" s="1800"/>
      <c r="U2" s="1862" t="s">
        <v>530</v>
      </c>
      <c r="V2" s="1793" t="s">
        <v>104</v>
      </c>
      <c r="W2" s="1794"/>
      <c r="X2" s="1795"/>
    </row>
    <row r="3" spans="1:24" ht="15" customHeight="1" thickBot="1">
      <c r="A3" s="1796"/>
      <c r="B3" s="1797"/>
      <c r="C3" s="1798"/>
      <c r="D3" s="1863" t="s">
        <v>185</v>
      </c>
      <c r="E3" s="1864"/>
      <c r="F3" s="1865" t="s">
        <v>189</v>
      </c>
      <c r="G3" s="1864"/>
      <c r="H3" s="1864" t="s">
        <v>190</v>
      </c>
      <c r="I3" s="1864"/>
      <c r="J3" s="1864" t="s">
        <v>191</v>
      </c>
      <c r="K3" s="1864"/>
      <c r="L3" s="1864" t="s">
        <v>192</v>
      </c>
      <c r="M3" s="1864"/>
      <c r="N3" s="1864" t="s">
        <v>193</v>
      </c>
      <c r="O3" s="1864"/>
      <c r="P3" s="1864" t="s">
        <v>194</v>
      </c>
      <c r="Q3" s="1876"/>
      <c r="R3" s="1814"/>
      <c r="S3" s="1860"/>
      <c r="T3" s="1861"/>
      <c r="U3" s="1861"/>
      <c r="V3" s="1796"/>
      <c r="W3" s="1797"/>
      <c r="X3" s="1798"/>
    </row>
    <row r="4" spans="1:24" ht="15" customHeight="1">
      <c r="A4" s="1578"/>
      <c r="B4" s="1579" t="s">
        <v>106</v>
      </c>
      <c r="C4" s="1580"/>
      <c r="D4" s="1866">
        <v>23.9</v>
      </c>
      <c r="E4" s="1867"/>
      <c r="F4" s="1838">
        <v>14.3</v>
      </c>
      <c r="G4" s="1830"/>
      <c r="H4" s="1848">
        <v>0.8</v>
      </c>
      <c r="I4" s="1786"/>
      <c r="J4" s="1848">
        <v>20.3</v>
      </c>
      <c r="K4" s="1786"/>
      <c r="L4" s="1848">
        <v>4.5999999999999996</v>
      </c>
      <c r="M4" s="1786"/>
      <c r="N4" s="1848">
        <v>12.2</v>
      </c>
      <c r="O4" s="1786"/>
      <c r="P4" s="1848">
        <v>12</v>
      </c>
      <c r="Q4" s="1790"/>
      <c r="R4" s="1667">
        <v>10</v>
      </c>
      <c r="S4" s="1856">
        <v>0.84</v>
      </c>
      <c r="T4" s="1857"/>
      <c r="U4" s="424">
        <v>104.54227383011614</v>
      </c>
      <c r="V4" s="1578"/>
      <c r="W4" s="1579" t="s">
        <v>106</v>
      </c>
      <c r="X4" s="1580"/>
    </row>
    <row r="5" spans="1:24" ht="18" customHeight="1">
      <c r="A5" s="1583"/>
      <c r="B5" s="1584" t="s">
        <v>107</v>
      </c>
      <c r="C5" s="1585"/>
      <c r="D5" s="1843">
        <v>26.2</v>
      </c>
      <c r="E5" s="1844"/>
      <c r="F5" s="1837">
        <v>14.8</v>
      </c>
      <c r="G5" s="1836"/>
      <c r="H5" s="1847">
        <v>1.5</v>
      </c>
      <c r="I5" s="1784"/>
      <c r="J5" s="1847">
        <v>20.399999999999999</v>
      </c>
      <c r="K5" s="1784"/>
      <c r="L5" s="1847">
        <v>9.5</v>
      </c>
      <c r="M5" s="1784"/>
      <c r="N5" s="1847">
        <v>11</v>
      </c>
      <c r="O5" s="1784"/>
      <c r="P5" s="1847">
        <v>12.2</v>
      </c>
      <c r="Q5" s="1779"/>
      <c r="R5" s="1668">
        <v>8.9</v>
      </c>
      <c r="S5" s="1854">
        <v>0.67</v>
      </c>
      <c r="T5" s="1855"/>
      <c r="U5" s="427">
        <v>106.47060297134259</v>
      </c>
      <c r="V5" s="1583"/>
      <c r="W5" s="1584" t="s">
        <v>107</v>
      </c>
      <c r="X5" s="1585"/>
    </row>
    <row r="6" spans="1:24" ht="18" customHeight="1">
      <c r="A6" s="1583"/>
      <c r="B6" s="1584" t="s">
        <v>108</v>
      </c>
      <c r="C6" s="1585"/>
      <c r="D6" s="1868">
        <v>29</v>
      </c>
      <c r="E6" s="1869"/>
      <c r="F6" s="1837">
        <v>18.7</v>
      </c>
      <c r="G6" s="1836"/>
      <c r="H6" s="1847">
        <v>3</v>
      </c>
      <c r="I6" s="1784"/>
      <c r="J6" s="1847">
        <v>14.4</v>
      </c>
      <c r="K6" s="1784"/>
      <c r="L6" s="1847">
        <v>2.7</v>
      </c>
      <c r="M6" s="1784"/>
      <c r="N6" s="1847">
        <v>13.5</v>
      </c>
      <c r="O6" s="1784"/>
      <c r="P6" s="1847">
        <v>8.5</v>
      </c>
      <c r="Q6" s="1779"/>
      <c r="R6" s="1668">
        <v>11.1</v>
      </c>
      <c r="S6" s="1854">
        <v>0.46</v>
      </c>
      <c r="T6" s="1855"/>
      <c r="U6" s="427">
        <v>101.53173251263838</v>
      </c>
      <c r="V6" s="1583"/>
      <c r="W6" s="1584" t="s">
        <v>108</v>
      </c>
      <c r="X6" s="1585"/>
    </row>
    <row r="7" spans="1:24" ht="18" customHeight="1">
      <c r="A7" s="1583"/>
      <c r="B7" s="1584" t="s">
        <v>109</v>
      </c>
      <c r="C7" s="1585"/>
      <c r="D7" s="1870">
        <v>25.8</v>
      </c>
      <c r="E7" s="1871"/>
      <c r="F7" s="1837">
        <v>16</v>
      </c>
      <c r="G7" s="1836"/>
      <c r="H7" s="1847">
        <v>2</v>
      </c>
      <c r="I7" s="1784"/>
      <c r="J7" s="1847">
        <v>22.8</v>
      </c>
      <c r="K7" s="1784"/>
      <c r="L7" s="1847">
        <v>4.3</v>
      </c>
      <c r="M7" s="1784"/>
      <c r="N7" s="1847">
        <v>11.4</v>
      </c>
      <c r="O7" s="1784"/>
      <c r="P7" s="1847">
        <v>11.3</v>
      </c>
      <c r="Q7" s="1779"/>
      <c r="R7" s="1668">
        <v>9</v>
      </c>
      <c r="S7" s="1854">
        <v>0.75</v>
      </c>
      <c r="T7" s="1855"/>
      <c r="U7" s="427">
        <v>103.59020247823373</v>
      </c>
      <c r="V7" s="1583"/>
      <c r="W7" s="1584" t="s">
        <v>109</v>
      </c>
      <c r="X7" s="1585"/>
    </row>
    <row r="8" spans="1:24" ht="18" customHeight="1">
      <c r="A8" s="1591"/>
      <c r="B8" s="1592" t="s">
        <v>110</v>
      </c>
      <c r="C8" s="1593"/>
      <c r="D8" s="1872">
        <v>27.5</v>
      </c>
      <c r="E8" s="1873"/>
      <c r="F8" s="1831">
        <v>14</v>
      </c>
      <c r="G8" s="1832"/>
      <c r="H8" s="1851">
        <v>0.4</v>
      </c>
      <c r="I8" s="1785"/>
      <c r="J8" s="1851">
        <v>16.100000000000001</v>
      </c>
      <c r="K8" s="1785"/>
      <c r="L8" s="1851">
        <v>17.5</v>
      </c>
      <c r="M8" s="1785"/>
      <c r="N8" s="1851">
        <v>11</v>
      </c>
      <c r="O8" s="1785"/>
      <c r="P8" s="1851">
        <v>9.1</v>
      </c>
      <c r="Q8" s="1792"/>
      <c r="R8" s="1669">
        <v>7.9</v>
      </c>
      <c r="S8" s="1852">
        <v>0.45</v>
      </c>
      <c r="T8" s="1853"/>
      <c r="U8" s="430">
        <v>110.67527972267082</v>
      </c>
      <c r="V8" s="1591"/>
      <c r="W8" s="1592" t="s">
        <v>110</v>
      </c>
      <c r="X8" s="1593"/>
    </row>
    <row r="9" spans="1:24" ht="18" customHeight="1">
      <c r="A9" s="1599"/>
      <c r="B9" s="1600" t="s">
        <v>111</v>
      </c>
      <c r="C9" s="1601"/>
      <c r="D9" s="1841">
        <v>25.8</v>
      </c>
      <c r="E9" s="1842"/>
      <c r="F9" s="1838">
        <v>12.6</v>
      </c>
      <c r="G9" s="1830"/>
      <c r="H9" s="1848">
        <v>1</v>
      </c>
      <c r="I9" s="1786"/>
      <c r="J9" s="1848">
        <v>20.6</v>
      </c>
      <c r="K9" s="1786"/>
      <c r="L9" s="1848">
        <v>9.1</v>
      </c>
      <c r="M9" s="1786"/>
      <c r="N9" s="1848">
        <v>12.6</v>
      </c>
      <c r="O9" s="1786"/>
      <c r="P9" s="1848">
        <v>12.5</v>
      </c>
      <c r="Q9" s="1790"/>
      <c r="R9" s="1670">
        <v>9.6</v>
      </c>
      <c r="S9" s="1849">
        <v>0.54</v>
      </c>
      <c r="T9" s="1850"/>
      <c r="U9" s="433">
        <v>102.67089364877006</v>
      </c>
      <c r="V9" s="1607"/>
      <c r="W9" s="1671" t="s">
        <v>111</v>
      </c>
      <c r="X9" s="1672"/>
    </row>
    <row r="10" spans="1:24" ht="18" customHeight="1">
      <c r="A10" s="1583"/>
      <c r="B10" s="1584" t="s">
        <v>112</v>
      </c>
      <c r="C10" s="1585"/>
      <c r="D10" s="1843">
        <v>24.8</v>
      </c>
      <c r="E10" s="1844"/>
      <c r="F10" s="1837">
        <v>15.7</v>
      </c>
      <c r="G10" s="1836"/>
      <c r="H10" s="1847">
        <v>0.6</v>
      </c>
      <c r="I10" s="1784"/>
      <c r="J10" s="1847">
        <v>25</v>
      </c>
      <c r="K10" s="1784"/>
      <c r="L10" s="1847">
        <v>7.8</v>
      </c>
      <c r="M10" s="1784"/>
      <c r="N10" s="1847">
        <v>9.6999999999999993</v>
      </c>
      <c r="O10" s="1784"/>
      <c r="P10" s="1847">
        <v>10.199999999999999</v>
      </c>
      <c r="Q10" s="1779"/>
      <c r="R10" s="1668">
        <v>7.7</v>
      </c>
      <c r="S10" s="1854">
        <v>0.57999999999999996</v>
      </c>
      <c r="T10" s="1855"/>
      <c r="U10" s="427">
        <v>109.7320914681424</v>
      </c>
      <c r="V10" s="1583"/>
      <c r="W10" s="1584" t="s">
        <v>112</v>
      </c>
      <c r="X10" s="1585"/>
    </row>
    <row r="11" spans="1:24" ht="18" customHeight="1">
      <c r="A11" s="1583"/>
      <c r="B11" s="1584" t="s">
        <v>113</v>
      </c>
      <c r="C11" s="1585"/>
      <c r="D11" s="1843">
        <v>23.2</v>
      </c>
      <c r="E11" s="1844"/>
      <c r="F11" s="1837">
        <v>12.6</v>
      </c>
      <c r="G11" s="1836"/>
      <c r="H11" s="1847">
        <v>1.2</v>
      </c>
      <c r="I11" s="1784"/>
      <c r="J11" s="1847">
        <v>21.8</v>
      </c>
      <c r="K11" s="1784"/>
      <c r="L11" s="1847">
        <v>6.3</v>
      </c>
      <c r="M11" s="1784"/>
      <c r="N11" s="1847">
        <v>14</v>
      </c>
      <c r="O11" s="1784"/>
      <c r="P11" s="1847">
        <v>10</v>
      </c>
      <c r="Q11" s="1779"/>
      <c r="R11" s="1668">
        <v>12.2</v>
      </c>
      <c r="S11" s="1854">
        <v>0.63</v>
      </c>
      <c r="T11" s="1855"/>
      <c r="U11" s="427">
        <v>105.00524855988202</v>
      </c>
      <c r="V11" s="1583"/>
      <c r="W11" s="1584" t="s">
        <v>113</v>
      </c>
      <c r="X11" s="1585"/>
    </row>
    <row r="12" spans="1:24" ht="18" customHeight="1">
      <c r="A12" s="1583"/>
      <c r="B12" s="1584" t="s">
        <v>36</v>
      </c>
      <c r="C12" s="1585"/>
      <c r="D12" s="1845">
        <v>24.5</v>
      </c>
      <c r="E12" s="1846"/>
      <c r="F12" s="1837">
        <v>14.8</v>
      </c>
      <c r="G12" s="1836"/>
      <c r="H12" s="1847">
        <v>0.4</v>
      </c>
      <c r="I12" s="1784"/>
      <c r="J12" s="1847">
        <v>23.6</v>
      </c>
      <c r="K12" s="1784"/>
      <c r="L12" s="1847">
        <v>8.6999999999999993</v>
      </c>
      <c r="M12" s="1784"/>
      <c r="N12" s="1847">
        <v>13.8</v>
      </c>
      <c r="O12" s="1784"/>
      <c r="P12" s="1847">
        <v>11</v>
      </c>
      <c r="Q12" s="1779"/>
      <c r="R12" s="1668">
        <v>10.4</v>
      </c>
      <c r="S12" s="1854">
        <v>0.49</v>
      </c>
      <c r="T12" s="1855"/>
      <c r="U12" s="427">
        <v>105.69443302114678</v>
      </c>
      <c r="V12" s="1583"/>
      <c r="W12" s="1584" t="s">
        <v>36</v>
      </c>
      <c r="X12" s="1585"/>
    </row>
    <row r="13" spans="1:24" ht="18" customHeight="1">
      <c r="A13" s="1591"/>
      <c r="B13" s="1592" t="s">
        <v>37</v>
      </c>
      <c r="C13" s="1593"/>
      <c r="D13" s="1839">
        <v>31.5</v>
      </c>
      <c r="E13" s="1840"/>
      <c r="F13" s="1831">
        <v>20.6</v>
      </c>
      <c r="G13" s="1832"/>
      <c r="H13" s="1851">
        <v>0.6</v>
      </c>
      <c r="I13" s="1785"/>
      <c r="J13" s="1851">
        <v>12.3</v>
      </c>
      <c r="K13" s="1785"/>
      <c r="L13" s="1851">
        <v>1.5</v>
      </c>
      <c r="M13" s="1785"/>
      <c r="N13" s="1851">
        <v>20.7</v>
      </c>
      <c r="O13" s="1785"/>
      <c r="P13" s="1851">
        <v>10.5</v>
      </c>
      <c r="Q13" s="1792"/>
      <c r="R13" s="1669">
        <v>16.2</v>
      </c>
      <c r="S13" s="1852">
        <v>0.39</v>
      </c>
      <c r="T13" s="1853"/>
      <c r="U13" s="430">
        <v>100.65857751337045</v>
      </c>
      <c r="V13" s="1591"/>
      <c r="W13" s="1592" t="s">
        <v>37</v>
      </c>
      <c r="X13" s="1593"/>
    </row>
    <row r="14" spans="1:24" ht="18" customHeight="1">
      <c r="A14" s="1607"/>
      <c r="B14" s="1600" t="s">
        <v>38</v>
      </c>
      <c r="C14" s="1601"/>
      <c r="D14" s="1789">
        <v>19.5</v>
      </c>
      <c r="E14" s="1830"/>
      <c r="F14" s="1838">
        <v>10.199999999999999</v>
      </c>
      <c r="G14" s="1830"/>
      <c r="H14" s="1848">
        <v>0.4</v>
      </c>
      <c r="I14" s="1786"/>
      <c r="J14" s="1848">
        <v>16.7</v>
      </c>
      <c r="K14" s="1786"/>
      <c r="L14" s="1848">
        <v>14.6</v>
      </c>
      <c r="M14" s="1786"/>
      <c r="N14" s="1848">
        <v>15.2</v>
      </c>
      <c r="O14" s="1786"/>
      <c r="P14" s="1848">
        <v>10.7</v>
      </c>
      <c r="Q14" s="1790"/>
      <c r="R14" s="1670">
        <v>10.1</v>
      </c>
      <c r="S14" s="1849">
        <v>0.38</v>
      </c>
      <c r="T14" s="1850"/>
      <c r="U14" s="433">
        <v>101.95467335023997</v>
      </c>
      <c r="V14" s="1607"/>
      <c r="W14" s="1600" t="s">
        <v>38</v>
      </c>
      <c r="X14" s="1601"/>
    </row>
    <row r="15" spans="1:24" ht="18" customHeight="1">
      <c r="A15" s="1583"/>
      <c r="B15" s="1600" t="s">
        <v>114</v>
      </c>
      <c r="C15" s="1585"/>
      <c r="D15" s="1778">
        <v>32.200000000000003</v>
      </c>
      <c r="E15" s="1836"/>
      <c r="F15" s="1837">
        <v>13.5</v>
      </c>
      <c r="G15" s="1836"/>
      <c r="H15" s="1847">
        <v>0.8</v>
      </c>
      <c r="I15" s="1784"/>
      <c r="J15" s="1847">
        <v>2.4</v>
      </c>
      <c r="K15" s="1784"/>
      <c r="L15" s="1847">
        <v>16</v>
      </c>
      <c r="M15" s="1784"/>
      <c r="N15" s="1847">
        <v>19.399999999999999</v>
      </c>
      <c r="O15" s="1784"/>
      <c r="P15" s="1847">
        <v>3.3</v>
      </c>
      <c r="Q15" s="1779"/>
      <c r="R15" s="1668">
        <v>15.4</v>
      </c>
      <c r="S15" s="1854">
        <v>0.2</v>
      </c>
      <c r="T15" s="1855"/>
      <c r="U15" s="427">
        <v>103.20176019236081</v>
      </c>
      <c r="V15" s="1583"/>
      <c r="W15" s="1600" t="s">
        <v>114</v>
      </c>
      <c r="X15" s="1585"/>
    </row>
    <row r="16" spans="1:24" ht="18" customHeight="1">
      <c r="A16" s="1583"/>
      <c r="B16" s="1584" t="s">
        <v>115</v>
      </c>
      <c r="C16" s="1585"/>
      <c r="D16" s="1778">
        <v>31.6</v>
      </c>
      <c r="E16" s="1836"/>
      <c r="F16" s="1837">
        <v>10.4</v>
      </c>
      <c r="G16" s="1836"/>
      <c r="H16" s="1847">
        <v>1.3</v>
      </c>
      <c r="I16" s="1784"/>
      <c r="J16" s="1847">
        <v>3.7</v>
      </c>
      <c r="K16" s="1784"/>
      <c r="L16" s="1847">
        <v>12.1</v>
      </c>
      <c r="M16" s="1784"/>
      <c r="N16" s="1847">
        <v>22.5</v>
      </c>
      <c r="O16" s="1784"/>
      <c r="P16" s="1847">
        <v>7</v>
      </c>
      <c r="Q16" s="1779"/>
      <c r="R16" s="1668">
        <v>17</v>
      </c>
      <c r="S16" s="1854">
        <v>0.39</v>
      </c>
      <c r="T16" s="1855"/>
      <c r="U16" s="427">
        <v>101.01445507510316</v>
      </c>
      <c r="V16" s="1583"/>
      <c r="W16" s="1584" t="s">
        <v>115</v>
      </c>
      <c r="X16" s="1585"/>
    </row>
    <row r="17" spans="1:26" ht="18" customHeight="1">
      <c r="A17" s="1583"/>
      <c r="B17" s="1584" t="s">
        <v>116</v>
      </c>
      <c r="C17" s="1585"/>
      <c r="D17" s="1778">
        <v>34.799999999999997</v>
      </c>
      <c r="E17" s="1836"/>
      <c r="F17" s="1837">
        <v>14.9</v>
      </c>
      <c r="G17" s="1836"/>
      <c r="H17" s="1847">
        <v>0.5</v>
      </c>
      <c r="I17" s="1784"/>
      <c r="J17" s="1847">
        <v>4.3</v>
      </c>
      <c r="K17" s="1784"/>
      <c r="L17" s="1847">
        <v>13.8</v>
      </c>
      <c r="M17" s="1784"/>
      <c r="N17" s="1847">
        <v>17.3</v>
      </c>
      <c r="O17" s="1784"/>
      <c r="P17" s="1847">
        <v>2.9</v>
      </c>
      <c r="Q17" s="1779"/>
      <c r="R17" s="1668">
        <v>14.3</v>
      </c>
      <c r="S17" s="1854">
        <v>0.13</v>
      </c>
      <c r="T17" s="1855"/>
      <c r="U17" s="427">
        <v>106.33309435512849</v>
      </c>
      <c r="V17" s="1583"/>
      <c r="W17" s="1584" t="s">
        <v>116</v>
      </c>
      <c r="X17" s="1585"/>
    </row>
    <row r="18" spans="1:26" ht="18" customHeight="1">
      <c r="A18" s="1591"/>
      <c r="B18" s="1592" t="s">
        <v>117</v>
      </c>
      <c r="C18" s="1593"/>
      <c r="D18" s="1791">
        <v>32.4</v>
      </c>
      <c r="E18" s="1832"/>
      <c r="F18" s="1831">
        <v>7.7</v>
      </c>
      <c r="G18" s="1832"/>
      <c r="H18" s="1851">
        <v>0</v>
      </c>
      <c r="I18" s="1785"/>
      <c r="J18" s="1851">
        <v>5.2</v>
      </c>
      <c r="K18" s="1785"/>
      <c r="L18" s="1851">
        <v>14.7</v>
      </c>
      <c r="M18" s="1785"/>
      <c r="N18" s="1851">
        <v>11</v>
      </c>
      <c r="O18" s="1785"/>
      <c r="P18" s="1851">
        <v>11.2</v>
      </c>
      <c r="Q18" s="1792"/>
      <c r="R18" s="1669">
        <v>7.1</v>
      </c>
      <c r="S18" s="1852">
        <v>0.27</v>
      </c>
      <c r="T18" s="1853"/>
      <c r="U18" s="430">
        <v>101.58468285654337</v>
      </c>
      <c r="V18" s="1591"/>
      <c r="W18" s="1592" t="s">
        <v>117</v>
      </c>
      <c r="X18" s="1593"/>
    </row>
    <row r="19" spans="1:26" ht="18" customHeight="1">
      <c r="A19" s="1607"/>
      <c r="B19" s="1600" t="s">
        <v>118</v>
      </c>
      <c r="C19" s="1601"/>
      <c r="D19" s="1789">
        <v>20.3</v>
      </c>
      <c r="E19" s="1830"/>
      <c r="F19" s="1838">
        <v>15.6</v>
      </c>
      <c r="G19" s="1830"/>
      <c r="H19" s="1848">
        <v>1.3</v>
      </c>
      <c r="I19" s="1786"/>
      <c r="J19" s="1848">
        <v>9.1</v>
      </c>
      <c r="K19" s="1786"/>
      <c r="L19" s="1848">
        <v>16.3</v>
      </c>
      <c r="M19" s="1786"/>
      <c r="N19" s="1848">
        <v>15.6</v>
      </c>
      <c r="O19" s="1786"/>
      <c r="P19" s="1848">
        <v>11.6</v>
      </c>
      <c r="Q19" s="1790"/>
      <c r="R19" s="1670">
        <v>11.8</v>
      </c>
      <c r="S19" s="1849">
        <v>0.35</v>
      </c>
      <c r="T19" s="1850"/>
      <c r="U19" s="433">
        <v>103.90674411556064</v>
      </c>
      <c r="V19" s="1607"/>
      <c r="W19" s="1600" t="s">
        <v>118</v>
      </c>
      <c r="X19" s="1601"/>
      <c r="Z19" s="291"/>
    </row>
    <row r="20" spans="1:26" ht="18" customHeight="1">
      <c r="A20" s="1583"/>
      <c r="B20" s="1584" t="s">
        <v>119</v>
      </c>
      <c r="C20" s="1585"/>
      <c r="D20" s="1778">
        <v>24.7</v>
      </c>
      <c r="E20" s="1836"/>
      <c r="F20" s="1837">
        <v>19.3</v>
      </c>
      <c r="G20" s="1836"/>
      <c r="H20" s="1847">
        <v>1.3</v>
      </c>
      <c r="I20" s="1784"/>
      <c r="J20" s="1847">
        <v>3.9</v>
      </c>
      <c r="K20" s="1784"/>
      <c r="L20" s="1847">
        <v>15.4</v>
      </c>
      <c r="M20" s="1784"/>
      <c r="N20" s="1847">
        <v>6.9</v>
      </c>
      <c r="O20" s="1784"/>
      <c r="P20" s="1847">
        <v>7.2</v>
      </c>
      <c r="Q20" s="1779"/>
      <c r="R20" s="1668">
        <v>4.8</v>
      </c>
      <c r="S20" s="1854">
        <v>0.63</v>
      </c>
      <c r="T20" s="1855"/>
      <c r="U20" s="427">
        <v>137.33733804071227</v>
      </c>
      <c r="V20" s="1583"/>
      <c r="W20" s="1584" t="s">
        <v>119</v>
      </c>
      <c r="X20" s="1585"/>
    </row>
    <row r="21" spans="1:26" ht="18" customHeight="1">
      <c r="A21" s="1583"/>
      <c r="B21" s="1584" t="s">
        <v>120</v>
      </c>
      <c r="C21" s="1585"/>
      <c r="D21" s="1778">
        <v>31.6</v>
      </c>
      <c r="E21" s="1836"/>
      <c r="F21" s="1837">
        <v>14.7</v>
      </c>
      <c r="G21" s="1836"/>
      <c r="H21" s="1847">
        <v>0</v>
      </c>
      <c r="I21" s="1784"/>
      <c r="J21" s="1847">
        <v>7.1</v>
      </c>
      <c r="K21" s="1784"/>
      <c r="L21" s="1847">
        <v>16.5</v>
      </c>
      <c r="M21" s="1784"/>
      <c r="N21" s="1847">
        <v>8.3000000000000007</v>
      </c>
      <c r="O21" s="1784"/>
      <c r="P21" s="1847">
        <v>7.3</v>
      </c>
      <c r="Q21" s="1779"/>
      <c r="R21" s="1668">
        <v>5.9</v>
      </c>
      <c r="S21" s="1854">
        <v>0.28999999999999998</v>
      </c>
      <c r="T21" s="1855"/>
      <c r="U21" s="427">
        <v>145.30404380835856</v>
      </c>
      <c r="V21" s="1583"/>
      <c r="W21" s="1584" t="s">
        <v>120</v>
      </c>
      <c r="X21" s="1585"/>
    </row>
    <row r="22" spans="1:26" ht="18" customHeight="1">
      <c r="A22" s="1583"/>
      <c r="B22" s="1584" t="s">
        <v>121</v>
      </c>
      <c r="C22" s="1585"/>
      <c r="D22" s="1778">
        <v>29.8</v>
      </c>
      <c r="E22" s="1836"/>
      <c r="F22" s="1837">
        <v>18.2</v>
      </c>
      <c r="G22" s="1836"/>
      <c r="H22" s="1847">
        <v>0.5</v>
      </c>
      <c r="I22" s="1784"/>
      <c r="J22" s="1847">
        <v>6</v>
      </c>
      <c r="K22" s="1784"/>
      <c r="L22" s="1847">
        <v>22.4</v>
      </c>
      <c r="M22" s="1784"/>
      <c r="N22" s="1847">
        <v>6.6</v>
      </c>
      <c r="O22" s="1784"/>
      <c r="P22" s="1847">
        <v>6.3</v>
      </c>
      <c r="Q22" s="1779"/>
      <c r="R22" s="1668">
        <v>5.6</v>
      </c>
      <c r="S22" s="1854">
        <v>0.39</v>
      </c>
      <c r="T22" s="1855"/>
      <c r="U22" s="427">
        <v>142.53929722457201</v>
      </c>
      <c r="V22" s="1583"/>
      <c r="W22" s="1584" t="s">
        <v>121</v>
      </c>
      <c r="X22" s="1585"/>
    </row>
    <row r="23" spans="1:26" ht="18" customHeight="1">
      <c r="A23" s="1611"/>
      <c r="B23" s="1592" t="s">
        <v>122</v>
      </c>
      <c r="C23" s="1593"/>
      <c r="D23" s="1791">
        <v>28.9</v>
      </c>
      <c r="E23" s="1832"/>
      <c r="F23" s="1831">
        <v>15.4</v>
      </c>
      <c r="G23" s="1832"/>
      <c r="H23" s="1851">
        <v>0.8</v>
      </c>
      <c r="I23" s="1785"/>
      <c r="J23" s="1851">
        <v>3.1</v>
      </c>
      <c r="K23" s="1785"/>
      <c r="L23" s="1851">
        <v>3.1</v>
      </c>
      <c r="M23" s="1785"/>
      <c r="N23" s="1851">
        <v>17.5</v>
      </c>
      <c r="O23" s="1785"/>
      <c r="P23" s="1851">
        <v>5.6</v>
      </c>
      <c r="Q23" s="1792"/>
      <c r="R23" s="1669">
        <v>11.3</v>
      </c>
      <c r="S23" s="1852">
        <v>0.15</v>
      </c>
      <c r="T23" s="1853"/>
      <c r="U23" s="430">
        <v>103.64937686522661</v>
      </c>
      <c r="V23" s="1591"/>
      <c r="W23" s="1592" t="s">
        <v>122</v>
      </c>
      <c r="X23" s="1673"/>
    </row>
    <row r="24" spans="1:26" ht="18" customHeight="1">
      <c r="A24" s="1599"/>
      <c r="B24" s="1600" t="s">
        <v>123</v>
      </c>
      <c r="C24" s="1601"/>
      <c r="D24" s="1789">
        <v>25</v>
      </c>
      <c r="E24" s="1830"/>
      <c r="F24" s="1838">
        <v>14.6</v>
      </c>
      <c r="G24" s="1830"/>
      <c r="H24" s="1848">
        <v>0.8</v>
      </c>
      <c r="I24" s="1786"/>
      <c r="J24" s="1848">
        <v>11.5</v>
      </c>
      <c r="K24" s="1786"/>
      <c r="L24" s="1848">
        <v>16.3</v>
      </c>
      <c r="M24" s="1786"/>
      <c r="N24" s="1848">
        <v>7.1</v>
      </c>
      <c r="O24" s="1786"/>
      <c r="P24" s="1848">
        <v>10.8</v>
      </c>
      <c r="Q24" s="1790"/>
      <c r="R24" s="1670">
        <v>5.5</v>
      </c>
      <c r="S24" s="1849">
        <v>0.63</v>
      </c>
      <c r="T24" s="1850"/>
      <c r="U24" s="433">
        <v>114.55340370712747</v>
      </c>
      <c r="V24" s="1607"/>
      <c r="W24" s="1600" t="s">
        <v>123</v>
      </c>
      <c r="X24" s="1672"/>
    </row>
    <row r="25" spans="1:26" ht="18" customHeight="1">
      <c r="A25" s="1583"/>
      <c r="B25" s="1584" t="s">
        <v>124</v>
      </c>
      <c r="C25" s="1585"/>
      <c r="D25" s="1778">
        <v>27.6</v>
      </c>
      <c r="E25" s="1836"/>
      <c r="F25" s="1837">
        <v>18.399999999999999</v>
      </c>
      <c r="G25" s="1836"/>
      <c r="H25" s="1847">
        <v>2.5</v>
      </c>
      <c r="I25" s="1784"/>
      <c r="J25" s="1847">
        <v>5.6</v>
      </c>
      <c r="K25" s="1784"/>
      <c r="L25" s="1847">
        <v>17.5</v>
      </c>
      <c r="M25" s="1784"/>
      <c r="N25" s="1847">
        <v>5.2</v>
      </c>
      <c r="O25" s="1784"/>
      <c r="P25" s="1847">
        <v>6.4</v>
      </c>
      <c r="Q25" s="1779"/>
      <c r="R25" s="1668">
        <v>6.3</v>
      </c>
      <c r="S25" s="1854">
        <v>0.61</v>
      </c>
      <c r="T25" s="1855"/>
      <c r="U25" s="427">
        <v>140.42270165425481</v>
      </c>
      <c r="V25" s="1583"/>
      <c r="W25" s="1584" t="s">
        <v>124</v>
      </c>
      <c r="X25" s="1585"/>
    </row>
    <row r="26" spans="1:26" ht="18" customHeight="1">
      <c r="A26" s="1583"/>
      <c r="B26" s="1584" t="s">
        <v>125</v>
      </c>
      <c r="C26" s="1585"/>
      <c r="D26" s="1778">
        <v>26.6</v>
      </c>
      <c r="E26" s="1836"/>
      <c r="F26" s="1837">
        <v>19.399999999999999</v>
      </c>
      <c r="G26" s="1836"/>
      <c r="H26" s="1847">
        <v>0.7</v>
      </c>
      <c r="I26" s="1784"/>
      <c r="J26" s="1847">
        <v>7.3</v>
      </c>
      <c r="K26" s="1784"/>
      <c r="L26" s="1847">
        <v>12.1</v>
      </c>
      <c r="M26" s="1784"/>
      <c r="N26" s="1847">
        <v>6.6</v>
      </c>
      <c r="O26" s="1784"/>
      <c r="P26" s="1847">
        <v>7.6</v>
      </c>
      <c r="Q26" s="1779"/>
      <c r="R26" s="1668">
        <v>5.5</v>
      </c>
      <c r="S26" s="1854">
        <v>0.8</v>
      </c>
      <c r="T26" s="1855"/>
      <c r="U26" s="427">
        <v>115.66336167593394</v>
      </c>
      <c r="V26" s="1583"/>
      <c r="W26" s="1584" t="s">
        <v>125</v>
      </c>
      <c r="X26" s="1585"/>
    </row>
    <row r="27" spans="1:26" ht="18" customHeight="1">
      <c r="A27" s="1583"/>
      <c r="B27" s="1584" t="s">
        <v>126</v>
      </c>
      <c r="C27" s="1585"/>
      <c r="D27" s="1778">
        <v>20.7</v>
      </c>
      <c r="E27" s="1836"/>
      <c r="F27" s="1837">
        <v>16.3</v>
      </c>
      <c r="G27" s="1836"/>
      <c r="H27" s="1847">
        <v>0.6</v>
      </c>
      <c r="I27" s="1784"/>
      <c r="J27" s="1847">
        <v>13</v>
      </c>
      <c r="K27" s="1784"/>
      <c r="L27" s="1847">
        <v>17.899999999999999</v>
      </c>
      <c r="M27" s="1784"/>
      <c r="N27" s="1847">
        <v>8.1999999999999993</v>
      </c>
      <c r="O27" s="1784"/>
      <c r="P27" s="1847">
        <v>9.1999999999999993</v>
      </c>
      <c r="Q27" s="1779"/>
      <c r="R27" s="1668">
        <v>6.7</v>
      </c>
      <c r="S27" s="1854">
        <v>0.63</v>
      </c>
      <c r="T27" s="1855"/>
      <c r="U27" s="427">
        <v>108.12104138289619</v>
      </c>
      <c r="V27" s="1583"/>
      <c r="W27" s="1584" t="s">
        <v>126</v>
      </c>
      <c r="X27" s="1585"/>
    </row>
    <row r="28" spans="1:26" ht="18" customHeight="1">
      <c r="A28" s="1591"/>
      <c r="B28" s="1592" t="s">
        <v>127</v>
      </c>
      <c r="C28" s="1593"/>
      <c r="D28" s="1791">
        <v>21.5</v>
      </c>
      <c r="E28" s="1832"/>
      <c r="F28" s="1831">
        <v>12.7</v>
      </c>
      <c r="G28" s="1832"/>
      <c r="H28" s="1851">
        <v>0.2</v>
      </c>
      <c r="I28" s="1785"/>
      <c r="J28" s="1851">
        <v>19.899999999999999</v>
      </c>
      <c r="K28" s="1785"/>
      <c r="L28" s="1851">
        <v>14.4</v>
      </c>
      <c r="M28" s="1785"/>
      <c r="N28" s="1851">
        <v>8.9</v>
      </c>
      <c r="O28" s="1785"/>
      <c r="P28" s="1851">
        <v>9.1999999999999993</v>
      </c>
      <c r="Q28" s="1792"/>
      <c r="R28" s="1669">
        <v>7.6</v>
      </c>
      <c r="S28" s="1852">
        <v>0.61</v>
      </c>
      <c r="T28" s="1853"/>
      <c r="U28" s="430">
        <v>101.82616705937151</v>
      </c>
      <c r="V28" s="1591"/>
      <c r="W28" s="1592" t="s">
        <v>127</v>
      </c>
      <c r="X28" s="1593"/>
    </row>
    <row r="29" spans="1:26" ht="18" customHeight="1">
      <c r="A29" s="1599"/>
      <c r="B29" s="1600" t="s">
        <v>128</v>
      </c>
      <c r="C29" s="1601"/>
      <c r="D29" s="1789">
        <v>23.1</v>
      </c>
      <c r="E29" s="1830"/>
      <c r="F29" s="1838">
        <v>13.1</v>
      </c>
      <c r="G29" s="1830"/>
      <c r="H29" s="1848">
        <v>1.1000000000000001</v>
      </c>
      <c r="I29" s="1786"/>
      <c r="J29" s="1848">
        <v>14.3</v>
      </c>
      <c r="K29" s="1786"/>
      <c r="L29" s="1848">
        <v>12.9</v>
      </c>
      <c r="M29" s="1786"/>
      <c r="N29" s="1848">
        <v>11.3</v>
      </c>
      <c r="O29" s="1786"/>
      <c r="P29" s="1848">
        <v>10.7</v>
      </c>
      <c r="Q29" s="1790"/>
      <c r="R29" s="1670">
        <v>9.5</v>
      </c>
      <c r="S29" s="1849">
        <v>0.62</v>
      </c>
      <c r="T29" s="1850"/>
      <c r="U29" s="433">
        <v>102.33557365393071</v>
      </c>
      <c r="V29" s="1607"/>
      <c r="W29" s="1600" t="s">
        <v>128</v>
      </c>
      <c r="X29" s="1672"/>
    </row>
    <row r="30" spans="1:26" ht="18" customHeight="1">
      <c r="A30" s="1583"/>
      <c r="B30" s="1584" t="s">
        <v>129</v>
      </c>
      <c r="C30" s="1585"/>
      <c r="D30" s="1778">
        <v>24.8</v>
      </c>
      <c r="E30" s="1836"/>
      <c r="F30" s="1837">
        <v>12.6</v>
      </c>
      <c r="G30" s="1836"/>
      <c r="H30" s="1847">
        <v>0.2</v>
      </c>
      <c r="I30" s="1784"/>
      <c r="J30" s="1847">
        <v>15.8</v>
      </c>
      <c r="K30" s="1784"/>
      <c r="L30" s="1847">
        <v>16.600000000000001</v>
      </c>
      <c r="M30" s="1784"/>
      <c r="N30" s="1847">
        <v>13.1</v>
      </c>
      <c r="O30" s="1784"/>
      <c r="P30" s="1847">
        <v>7.9</v>
      </c>
      <c r="Q30" s="1779"/>
      <c r="R30" s="1668">
        <v>12.1</v>
      </c>
      <c r="S30" s="1854">
        <v>0.47</v>
      </c>
      <c r="T30" s="1855"/>
      <c r="U30" s="427">
        <v>101.90156925678504</v>
      </c>
      <c r="V30" s="1583"/>
      <c r="W30" s="1584" t="s">
        <v>129</v>
      </c>
      <c r="X30" s="1585"/>
    </row>
    <row r="31" spans="1:26" ht="18" customHeight="1">
      <c r="A31" s="1583"/>
      <c r="B31" s="1584" t="s">
        <v>130</v>
      </c>
      <c r="C31" s="1585"/>
      <c r="D31" s="1778">
        <v>23.8</v>
      </c>
      <c r="E31" s="1836"/>
      <c r="F31" s="1837">
        <v>11.4</v>
      </c>
      <c r="G31" s="1836"/>
      <c r="H31" s="1847">
        <v>0.3</v>
      </c>
      <c r="I31" s="1784"/>
      <c r="J31" s="1847">
        <v>17.899999999999999</v>
      </c>
      <c r="K31" s="1784"/>
      <c r="L31" s="1847">
        <v>11.6</v>
      </c>
      <c r="M31" s="1784"/>
      <c r="N31" s="1847">
        <v>12.7</v>
      </c>
      <c r="O31" s="1784"/>
      <c r="P31" s="1847">
        <v>8.8000000000000007</v>
      </c>
      <c r="Q31" s="1779"/>
      <c r="R31" s="1668">
        <v>11.3</v>
      </c>
      <c r="S31" s="1854">
        <v>0.62</v>
      </c>
      <c r="T31" s="1855"/>
      <c r="U31" s="427">
        <v>102.21857452555263</v>
      </c>
      <c r="V31" s="1583"/>
      <c r="W31" s="1584" t="s">
        <v>130</v>
      </c>
      <c r="X31" s="1585"/>
    </row>
    <row r="32" spans="1:26" ht="18" customHeight="1">
      <c r="A32" s="1583"/>
      <c r="B32" s="1584" t="s">
        <v>131</v>
      </c>
      <c r="C32" s="1585"/>
      <c r="D32" s="1778">
        <v>43.6</v>
      </c>
      <c r="E32" s="1836"/>
      <c r="F32" s="1837">
        <v>22.5</v>
      </c>
      <c r="G32" s="1836"/>
      <c r="H32" s="1847">
        <v>0</v>
      </c>
      <c r="I32" s="1784"/>
      <c r="J32" s="1847">
        <v>1.4</v>
      </c>
      <c r="K32" s="1784"/>
      <c r="L32" s="1847">
        <v>3.1</v>
      </c>
      <c r="M32" s="1784"/>
      <c r="N32" s="1847">
        <v>18</v>
      </c>
      <c r="O32" s="1784"/>
      <c r="P32" s="1847">
        <v>3.6</v>
      </c>
      <c r="Q32" s="1779"/>
      <c r="R32" s="1668">
        <v>13.3</v>
      </c>
      <c r="S32" s="1854">
        <v>0.1</v>
      </c>
      <c r="T32" s="1855"/>
      <c r="U32" s="427">
        <v>104.75167658225601</v>
      </c>
      <c r="V32" s="1583"/>
      <c r="W32" s="1584" t="s">
        <v>131</v>
      </c>
      <c r="X32" s="1585"/>
    </row>
    <row r="33" spans="1:24" ht="18" customHeight="1">
      <c r="A33" s="1591"/>
      <c r="B33" s="1592" t="s">
        <v>132</v>
      </c>
      <c r="C33" s="1593"/>
      <c r="D33" s="1791">
        <v>32.799999999999997</v>
      </c>
      <c r="E33" s="1832"/>
      <c r="F33" s="1831">
        <v>31.5</v>
      </c>
      <c r="G33" s="1832"/>
      <c r="H33" s="1851">
        <v>1</v>
      </c>
      <c r="I33" s="1785"/>
      <c r="J33" s="1851">
        <v>1.4</v>
      </c>
      <c r="K33" s="1785"/>
      <c r="L33" s="1851">
        <v>4.9000000000000004</v>
      </c>
      <c r="M33" s="1785"/>
      <c r="N33" s="1851">
        <v>12.9</v>
      </c>
      <c r="O33" s="1785"/>
      <c r="P33" s="1851">
        <v>2.7</v>
      </c>
      <c r="Q33" s="1792"/>
      <c r="R33" s="1669">
        <v>7.7</v>
      </c>
      <c r="S33" s="1852">
        <v>0.1</v>
      </c>
      <c r="T33" s="1853"/>
      <c r="U33" s="430">
        <v>101.50733185100201</v>
      </c>
      <c r="V33" s="1591"/>
      <c r="W33" s="1592" t="s">
        <v>132</v>
      </c>
      <c r="X33" s="1593"/>
    </row>
    <row r="34" spans="1:24" ht="18" customHeight="1">
      <c r="A34" s="1599"/>
      <c r="B34" s="1600" t="s">
        <v>133</v>
      </c>
      <c r="C34" s="1601"/>
      <c r="D34" s="1789">
        <v>34.1</v>
      </c>
      <c r="E34" s="1830"/>
      <c r="F34" s="1838">
        <v>20.7</v>
      </c>
      <c r="G34" s="1830"/>
      <c r="H34" s="1848">
        <v>2.4</v>
      </c>
      <c r="I34" s="1786"/>
      <c r="J34" s="1848">
        <v>2.2999999999999998</v>
      </c>
      <c r="K34" s="1786"/>
      <c r="L34" s="1848">
        <v>5.8</v>
      </c>
      <c r="M34" s="1786"/>
      <c r="N34" s="1848">
        <v>20.399999999999999</v>
      </c>
      <c r="O34" s="1786"/>
      <c r="P34" s="1848">
        <v>9.1999999999999993</v>
      </c>
      <c r="Q34" s="1790"/>
      <c r="R34" s="1670">
        <v>9.9</v>
      </c>
      <c r="S34" s="1849">
        <v>0.09</v>
      </c>
      <c r="T34" s="1850"/>
      <c r="U34" s="433">
        <v>103.78449802412312</v>
      </c>
      <c r="V34" s="1607"/>
      <c r="W34" s="1671" t="s">
        <v>133</v>
      </c>
      <c r="X34" s="1672"/>
    </row>
    <row r="35" spans="1:24" ht="18" customHeight="1">
      <c r="A35" s="1583"/>
      <c r="B35" s="1584" t="s">
        <v>134</v>
      </c>
      <c r="C35" s="1585"/>
      <c r="D35" s="1778">
        <v>40</v>
      </c>
      <c r="E35" s="1836"/>
      <c r="F35" s="1837">
        <v>20.9</v>
      </c>
      <c r="G35" s="1836"/>
      <c r="H35" s="1847">
        <v>0</v>
      </c>
      <c r="I35" s="1784"/>
      <c r="J35" s="1847">
        <v>0.9</v>
      </c>
      <c r="K35" s="1784"/>
      <c r="L35" s="1847">
        <v>4.8</v>
      </c>
      <c r="M35" s="1784"/>
      <c r="N35" s="1847">
        <v>20.9</v>
      </c>
      <c r="O35" s="1784"/>
      <c r="P35" s="1847">
        <v>5.9</v>
      </c>
      <c r="Q35" s="1779"/>
      <c r="R35" s="1668">
        <v>10.4</v>
      </c>
      <c r="S35" s="1854">
        <v>7.0000000000000007E-2</v>
      </c>
      <c r="T35" s="1855"/>
      <c r="U35" s="427">
        <v>101.6275615885841</v>
      </c>
      <c r="V35" s="1583"/>
      <c r="W35" s="1584" t="s">
        <v>134</v>
      </c>
      <c r="X35" s="1585"/>
    </row>
    <row r="36" spans="1:24" ht="18" customHeight="1">
      <c r="A36" s="1583"/>
      <c r="B36" s="1584" t="s">
        <v>135</v>
      </c>
      <c r="C36" s="1585"/>
      <c r="D36" s="1778">
        <v>26.3</v>
      </c>
      <c r="E36" s="1836"/>
      <c r="F36" s="1837">
        <v>20.6</v>
      </c>
      <c r="G36" s="1836"/>
      <c r="H36" s="1847">
        <v>1.3</v>
      </c>
      <c r="I36" s="1784"/>
      <c r="J36" s="1847">
        <v>1.5</v>
      </c>
      <c r="K36" s="1784"/>
      <c r="L36" s="1847">
        <v>9.1999999999999993</v>
      </c>
      <c r="M36" s="1784"/>
      <c r="N36" s="1847">
        <v>24.2</v>
      </c>
      <c r="O36" s="1784"/>
      <c r="P36" s="1847">
        <v>2.2999999999999998</v>
      </c>
      <c r="Q36" s="1779"/>
      <c r="R36" s="1668">
        <v>18</v>
      </c>
      <c r="S36" s="1854">
        <v>0.15</v>
      </c>
      <c r="T36" s="1855"/>
      <c r="U36" s="427">
        <v>99.913294758162124</v>
      </c>
      <c r="V36" s="1583"/>
      <c r="W36" s="1584" t="s">
        <v>135</v>
      </c>
      <c r="X36" s="1585"/>
    </row>
    <row r="37" spans="1:24" ht="18" customHeight="1">
      <c r="A37" s="1583"/>
      <c r="B37" s="1584" t="s">
        <v>136</v>
      </c>
      <c r="C37" s="1585"/>
      <c r="D37" s="1778">
        <v>24.2</v>
      </c>
      <c r="E37" s="1836"/>
      <c r="F37" s="1837">
        <v>17.7</v>
      </c>
      <c r="G37" s="1836"/>
      <c r="H37" s="1847">
        <v>0.9</v>
      </c>
      <c r="I37" s="1784"/>
      <c r="J37" s="1847">
        <v>0.7</v>
      </c>
      <c r="K37" s="1784"/>
      <c r="L37" s="1847">
        <v>4.9000000000000004</v>
      </c>
      <c r="M37" s="1784"/>
      <c r="N37" s="1847">
        <v>31.3</v>
      </c>
      <c r="O37" s="1784"/>
      <c r="P37" s="1847">
        <v>0.9</v>
      </c>
      <c r="Q37" s="1779"/>
      <c r="R37" s="1668">
        <v>20.100000000000001</v>
      </c>
      <c r="S37" s="1854">
        <v>0.09</v>
      </c>
      <c r="T37" s="1855"/>
      <c r="U37" s="427">
        <v>102.54080706923131</v>
      </c>
      <c r="V37" s="1583"/>
      <c r="W37" s="1584" t="s">
        <v>136</v>
      </c>
      <c r="X37" s="1585"/>
    </row>
    <row r="38" spans="1:24" ht="18" customHeight="1">
      <c r="A38" s="1591"/>
      <c r="B38" s="1592" t="s">
        <v>137</v>
      </c>
      <c r="C38" s="1593"/>
      <c r="D38" s="1791">
        <v>35.1</v>
      </c>
      <c r="E38" s="1832"/>
      <c r="F38" s="1831">
        <v>15.3</v>
      </c>
      <c r="G38" s="1832"/>
      <c r="H38" s="1851">
        <v>0.2</v>
      </c>
      <c r="I38" s="1785"/>
      <c r="J38" s="1851">
        <v>0.6</v>
      </c>
      <c r="K38" s="1785"/>
      <c r="L38" s="1851">
        <v>11.1</v>
      </c>
      <c r="M38" s="1785"/>
      <c r="N38" s="1851">
        <v>26.9</v>
      </c>
      <c r="O38" s="1785"/>
      <c r="P38" s="1851">
        <v>0.7</v>
      </c>
      <c r="Q38" s="1792"/>
      <c r="R38" s="1669">
        <v>14.7</v>
      </c>
      <c r="S38" s="1852">
        <v>0.08</v>
      </c>
      <c r="T38" s="1853"/>
      <c r="U38" s="430">
        <v>99.852661318818235</v>
      </c>
      <c r="V38" s="1591"/>
      <c r="W38" s="1592" t="s">
        <v>137</v>
      </c>
      <c r="X38" s="1593"/>
    </row>
    <row r="39" spans="1:24" ht="18" customHeight="1">
      <c r="A39" s="1599"/>
      <c r="B39" s="1600" t="s">
        <v>138</v>
      </c>
      <c r="C39" s="1601"/>
      <c r="D39" s="1789">
        <v>40.200000000000003</v>
      </c>
      <c r="E39" s="1830"/>
      <c r="F39" s="1838">
        <v>17.600000000000001</v>
      </c>
      <c r="G39" s="1830"/>
      <c r="H39" s="1848">
        <v>1.8</v>
      </c>
      <c r="I39" s="1786"/>
      <c r="J39" s="1848">
        <v>2.1</v>
      </c>
      <c r="K39" s="1786"/>
      <c r="L39" s="1848">
        <v>9.1</v>
      </c>
      <c r="M39" s="1786"/>
      <c r="N39" s="1848">
        <v>19.5</v>
      </c>
      <c r="O39" s="1786"/>
      <c r="P39" s="1848">
        <v>4.3</v>
      </c>
      <c r="Q39" s="1790"/>
      <c r="R39" s="1670">
        <v>13.6</v>
      </c>
      <c r="S39" s="1849">
        <v>0.1</v>
      </c>
      <c r="T39" s="1850"/>
      <c r="U39" s="433">
        <v>100.74018375854052</v>
      </c>
      <c r="V39" s="1607"/>
      <c r="W39" s="1671" t="s">
        <v>138</v>
      </c>
      <c r="X39" s="1672"/>
    </row>
    <row r="40" spans="1:24" ht="18" customHeight="1">
      <c r="A40" s="1583"/>
      <c r="B40" s="1584" t="s">
        <v>139</v>
      </c>
      <c r="C40" s="1585"/>
      <c r="D40" s="1778">
        <v>36.299999999999997</v>
      </c>
      <c r="E40" s="1836"/>
      <c r="F40" s="1837">
        <v>18.5</v>
      </c>
      <c r="G40" s="1836"/>
      <c r="H40" s="1847">
        <v>0.2</v>
      </c>
      <c r="I40" s="1784"/>
      <c r="J40" s="1847">
        <v>3.9</v>
      </c>
      <c r="K40" s="1784"/>
      <c r="L40" s="1847">
        <v>8.1</v>
      </c>
      <c r="M40" s="1784"/>
      <c r="N40" s="1847">
        <v>15.9</v>
      </c>
      <c r="O40" s="1784"/>
      <c r="P40" s="1847">
        <v>11</v>
      </c>
      <c r="Q40" s="1779"/>
      <c r="R40" s="1668">
        <v>12.1</v>
      </c>
      <c r="S40" s="1854">
        <v>0.19</v>
      </c>
      <c r="T40" s="1855"/>
      <c r="U40" s="427">
        <v>99.710678553034654</v>
      </c>
      <c r="V40" s="1583"/>
      <c r="W40" s="1584" t="s">
        <v>139</v>
      </c>
      <c r="X40" s="1585"/>
    </row>
    <row r="41" spans="1:24" ht="18" customHeight="1">
      <c r="A41" s="1583"/>
      <c r="B41" s="1584" t="s">
        <v>39</v>
      </c>
      <c r="C41" s="1585"/>
      <c r="D41" s="1778">
        <v>19.5</v>
      </c>
      <c r="E41" s="1836"/>
      <c r="F41" s="1837">
        <v>16.899999999999999</v>
      </c>
      <c r="G41" s="1836"/>
      <c r="H41" s="1847">
        <v>0.4</v>
      </c>
      <c r="I41" s="1784"/>
      <c r="J41" s="1847">
        <v>14.1</v>
      </c>
      <c r="K41" s="1784"/>
      <c r="L41" s="1847">
        <v>12.1</v>
      </c>
      <c r="M41" s="1784"/>
      <c r="N41" s="1847">
        <v>15</v>
      </c>
      <c r="O41" s="1784"/>
      <c r="P41" s="1847">
        <v>9.3000000000000007</v>
      </c>
      <c r="Q41" s="1779"/>
      <c r="R41" s="1668">
        <v>9.6</v>
      </c>
      <c r="S41" s="1854">
        <v>0.44</v>
      </c>
      <c r="T41" s="1855"/>
      <c r="U41" s="427">
        <v>102.04455593752257</v>
      </c>
      <c r="V41" s="1583"/>
      <c r="W41" s="1584" t="s">
        <v>39</v>
      </c>
      <c r="X41" s="1585"/>
    </row>
    <row r="42" spans="1:24" ht="18" customHeight="1">
      <c r="A42" s="1583"/>
      <c r="B42" s="1584" t="s">
        <v>140</v>
      </c>
      <c r="C42" s="1585"/>
      <c r="D42" s="1778">
        <v>30.6</v>
      </c>
      <c r="E42" s="1836"/>
      <c r="F42" s="1837">
        <v>22.2</v>
      </c>
      <c r="G42" s="1836"/>
      <c r="H42" s="1847">
        <v>1.1000000000000001</v>
      </c>
      <c r="I42" s="1784"/>
      <c r="J42" s="1847">
        <v>2.2000000000000002</v>
      </c>
      <c r="K42" s="1784"/>
      <c r="L42" s="1847">
        <v>12.1</v>
      </c>
      <c r="M42" s="1784"/>
      <c r="N42" s="1847">
        <v>17.600000000000001</v>
      </c>
      <c r="O42" s="1784"/>
      <c r="P42" s="1847">
        <v>3.5</v>
      </c>
      <c r="Q42" s="1779"/>
      <c r="R42" s="1668">
        <v>9.9</v>
      </c>
      <c r="S42" s="1854">
        <v>0.11</v>
      </c>
      <c r="T42" s="1855"/>
      <c r="U42" s="427">
        <v>110.07681907761418</v>
      </c>
      <c r="V42" s="1583"/>
      <c r="W42" s="1584" t="s">
        <v>140</v>
      </c>
      <c r="X42" s="1585"/>
    </row>
    <row r="43" spans="1:24" ht="18" customHeight="1">
      <c r="A43" s="1591"/>
      <c r="B43" s="1592" t="s">
        <v>141</v>
      </c>
      <c r="C43" s="1593"/>
      <c r="D43" s="1791">
        <v>39.200000000000003</v>
      </c>
      <c r="E43" s="1832"/>
      <c r="F43" s="1831">
        <v>23</v>
      </c>
      <c r="G43" s="1832"/>
      <c r="H43" s="1851">
        <v>1.4</v>
      </c>
      <c r="I43" s="1785"/>
      <c r="J43" s="1851">
        <v>1.7</v>
      </c>
      <c r="K43" s="1785"/>
      <c r="L43" s="1851">
        <v>9.8000000000000007</v>
      </c>
      <c r="M43" s="1785"/>
      <c r="N43" s="1851">
        <v>22.6</v>
      </c>
      <c r="O43" s="1785"/>
      <c r="P43" s="1851">
        <v>1.1000000000000001</v>
      </c>
      <c r="Q43" s="1792"/>
      <c r="R43" s="1669">
        <v>18.5</v>
      </c>
      <c r="S43" s="1852">
        <v>0.14000000000000001</v>
      </c>
      <c r="T43" s="1853"/>
      <c r="U43" s="430">
        <v>101.59281213851814</v>
      </c>
      <c r="V43" s="1591"/>
      <c r="W43" s="1592" t="s">
        <v>141</v>
      </c>
      <c r="X43" s="1593"/>
    </row>
    <row r="44" spans="1:24" ht="18" customHeight="1" thickBot="1">
      <c r="A44" s="1674"/>
      <c r="B44" s="1675" t="s">
        <v>142</v>
      </c>
      <c r="C44" s="1676"/>
      <c r="D44" s="1821">
        <v>36.200000000000003</v>
      </c>
      <c r="E44" s="1834"/>
      <c r="F44" s="1835">
        <v>19.3</v>
      </c>
      <c r="G44" s="1834"/>
      <c r="H44" s="1874">
        <v>1.2</v>
      </c>
      <c r="I44" s="1875"/>
      <c r="J44" s="1874">
        <v>1.9</v>
      </c>
      <c r="K44" s="1875"/>
      <c r="L44" s="1874">
        <v>17.899999999999999</v>
      </c>
      <c r="M44" s="1875"/>
      <c r="N44" s="1874">
        <v>16.100000000000001</v>
      </c>
      <c r="O44" s="1875"/>
      <c r="P44" s="1874">
        <v>1.9</v>
      </c>
      <c r="Q44" s="1822"/>
      <c r="R44" s="1677">
        <v>11.3</v>
      </c>
      <c r="S44" s="1858">
        <v>0.14000000000000001</v>
      </c>
      <c r="T44" s="1859"/>
      <c r="U44" s="1678">
        <v>100.79933654897073</v>
      </c>
      <c r="V44" s="1615"/>
      <c r="W44" s="1616" t="s">
        <v>142</v>
      </c>
      <c r="X44" s="1617"/>
    </row>
    <row r="45" spans="1:24" ht="18" customHeight="1">
      <c r="A45" s="1624"/>
      <c r="B45" s="1625" t="s">
        <v>143</v>
      </c>
      <c r="C45" s="1626"/>
      <c r="D45" s="1679">
        <v>25.3</v>
      </c>
      <c r="E45" s="1680">
        <v>25.6</v>
      </c>
      <c r="F45" s="1681">
        <v>15</v>
      </c>
      <c r="G45" s="1632">
        <v>14.9</v>
      </c>
      <c r="H45" s="1682">
        <v>1</v>
      </c>
      <c r="I45" s="1632">
        <v>1.1000000000000001</v>
      </c>
      <c r="J45" s="1681">
        <v>20.3</v>
      </c>
      <c r="K45" s="1632">
        <v>19.5</v>
      </c>
      <c r="L45" s="1681">
        <v>7.1</v>
      </c>
      <c r="M45" s="1632">
        <v>7.9</v>
      </c>
      <c r="N45" s="1681">
        <v>12.7</v>
      </c>
      <c r="O45" s="1632">
        <v>13.2</v>
      </c>
      <c r="P45" s="1681">
        <v>11</v>
      </c>
      <c r="Q45" s="1630">
        <v>10.7</v>
      </c>
      <c r="R45" s="1683">
        <v>10</v>
      </c>
      <c r="S45" s="1824">
        <v>0.56181818181818177</v>
      </c>
      <c r="T45" s="1825"/>
      <c r="U45" s="1683">
        <v>105.12736190898953</v>
      </c>
      <c r="V45" s="1624"/>
      <c r="W45" s="1625" t="s">
        <v>143</v>
      </c>
      <c r="X45" s="1626"/>
    </row>
    <row r="46" spans="1:24" ht="18" customHeight="1" thickBot="1">
      <c r="A46" s="1636"/>
      <c r="B46" s="1637" t="s">
        <v>144</v>
      </c>
      <c r="C46" s="1638"/>
      <c r="D46" s="1684">
        <v>27.1</v>
      </c>
      <c r="E46" s="1645">
        <v>29.9</v>
      </c>
      <c r="F46" s="1685">
        <v>16</v>
      </c>
      <c r="G46" s="1686">
        <v>17.2</v>
      </c>
      <c r="H46" s="1685">
        <v>0.8</v>
      </c>
      <c r="I46" s="1686">
        <v>0.8</v>
      </c>
      <c r="J46" s="1687">
        <v>9</v>
      </c>
      <c r="K46" s="1686">
        <v>6.2</v>
      </c>
      <c r="L46" s="1687">
        <v>13.8</v>
      </c>
      <c r="M46" s="1686">
        <v>12.1</v>
      </c>
      <c r="N46" s="1687">
        <v>12.2</v>
      </c>
      <c r="O46" s="1686">
        <v>15.3</v>
      </c>
      <c r="P46" s="1687">
        <v>7.7</v>
      </c>
      <c r="Q46" s="1688">
        <v>6.3</v>
      </c>
      <c r="R46" s="1689">
        <v>9.4</v>
      </c>
      <c r="S46" s="1826">
        <v>0.31966666666666665</v>
      </c>
      <c r="T46" s="1827"/>
      <c r="U46" s="1689">
        <v>109.89567916355722</v>
      </c>
      <c r="V46" s="1615"/>
      <c r="W46" s="1616" t="s">
        <v>144</v>
      </c>
      <c r="X46" s="1638"/>
    </row>
    <row r="47" spans="1:24" ht="18" customHeight="1" thickTop="1" thickBot="1">
      <c r="A47" s="1649"/>
      <c r="B47" s="1650" t="s">
        <v>145</v>
      </c>
      <c r="C47" s="1651"/>
      <c r="D47" s="1690">
        <v>25.8</v>
      </c>
      <c r="E47" s="1691">
        <v>28.8</v>
      </c>
      <c r="F47" s="1692">
        <v>15.3</v>
      </c>
      <c r="G47" s="1657">
        <v>16.600000000000001</v>
      </c>
      <c r="H47" s="1693">
        <v>0.9</v>
      </c>
      <c r="I47" s="1657">
        <v>0.9</v>
      </c>
      <c r="J47" s="1692">
        <v>17</v>
      </c>
      <c r="K47" s="1657">
        <v>9.6999999999999993</v>
      </c>
      <c r="L47" s="1692">
        <v>9</v>
      </c>
      <c r="M47" s="1657">
        <v>11</v>
      </c>
      <c r="N47" s="1692">
        <v>12.6</v>
      </c>
      <c r="O47" s="1657">
        <v>14.7</v>
      </c>
      <c r="P47" s="1692">
        <v>10.1</v>
      </c>
      <c r="Q47" s="1655">
        <v>7.5</v>
      </c>
      <c r="R47" s="1694">
        <v>9.8000000000000007</v>
      </c>
      <c r="S47" s="1828">
        <v>0.38463414634146342</v>
      </c>
      <c r="T47" s="1829"/>
      <c r="U47" s="1694">
        <v>106.45248893519792</v>
      </c>
      <c r="V47" s="1649"/>
      <c r="W47" s="1650" t="s">
        <v>145</v>
      </c>
      <c r="X47" s="1651"/>
    </row>
    <row r="48" spans="1:24" ht="18" customHeight="1">
      <c r="A48" s="1661"/>
      <c r="B48" s="1662" t="s">
        <v>483</v>
      </c>
      <c r="C48" s="1661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1661"/>
      <c r="W48" s="1663"/>
      <c r="X48" s="1661"/>
    </row>
    <row r="49" spans="1:24" ht="18" customHeight="1">
      <c r="A49" s="1406"/>
      <c r="B49" s="1664" t="s">
        <v>50</v>
      </c>
      <c r="C49" s="1406"/>
      <c r="D49" s="1406"/>
      <c r="E49" s="1406"/>
      <c r="F49" s="1406"/>
      <c r="G49" s="1406"/>
      <c r="H49" s="1665"/>
      <c r="I49" s="1665"/>
      <c r="J49" s="1665"/>
      <c r="K49" s="1665"/>
      <c r="L49" s="1665"/>
      <c r="M49" s="1665"/>
      <c r="N49" s="1665"/>
      <c r="O49" s="1665"/>
      <c r="P49" s="1665"/>
      <c r="Q49" s="1665"/>
      <c r="R49" s="1665"/>
      <c r="S49" s="1665"/>
      <c r="T49" s="1665"/>
      <c r="U49" s="1406"/>
      <c r="V49" s="1406"/>
      <c r="W49" s="1406"/>
      <c r="X49" s="1406"/>
    </row>
    <row r="50" spans="1:24">
      <c r="E50" s="265"/>
      <c r="F50" s="265"/>
      <c r="G50" s="265"/>
    </row>
    <row r="51" spans="1:24">
      <c r="E51" s="265"/>
      <c r="F51" s="265"/>
      <c r="G51" s="265"/>
    </row>
  </sheetData>
  <mergeCells count="344">
    <mergeCell ref="P44:Q44"/>
    <mergeCell ref="H3:I3"/>
    <mergeCell ref="J3:K3"/>
    <mergeCell ref="L3:M3"/>
    <mergeCell ref="N3:O3"/>
    <mergeCell ref="P3:Q3"/>
    <mergeCell ref="P43:Q43"/>
    <mergeCell ref="P39:Q39"/>
    <mergeCell ref="P40:Q40"/>
    <mergeCell ref="P37:Q37"/>
    <mergeCell ref="R2:R3"/>
    <mergeCell ref="P36:Q36"/>
    <mergeCell ref="P28:Q28"/>
    <mergeCell ref="P29:Q29"/>
    <mergeCell ref="P30:Q30"/>
    <mergeCell ref="P38:Q38"/>
    <mergeCell ref="P42:Q42"/>
    <mergeCell ref="P32:Q32"/>
    <mergeCell ref="P33:Q33"/>
    <mergeCell ref="P34:Q34"/>
    <mergeCell ref="P35:Q35"/>
    <mergeCell ref="P41:Q41"/>
    <mergeCell ref="P27:Q27"/>
    <mergeCell ref="P20:Q20"/>
    <mergeCell ref="P21:Q21"/>
    <mergeCell ref="P22:Q22"/>
    <mergeCell ref="P23:Q23"/>
    <mergeCell ref="P31:Q31"/>
    <mergeCell ref="P24:Q24"/>
    <mergeCell ref="P25:Q25"/>
    <mergeCell ref="P26:Q26"/>
    <mergeCell ref="P16:Q16"/>
    <mergeCell ref="P17:Q17"/>
    <mergeCell ref="P18:Q18"/>
    <mergeCell ref="P19:Q19"/>
    <mergeCell ref="N44:O44"/>
    <mergeCell ref="P4:Q4"/>
    <mergeCell ref="P5:Q5"/>
    <mergeCell ref="P6:Q6"/>
    <mergeCell ref="P7:Q7"/>
    <mergeCell ref="P8:Q8"/>
    <mergeCell ref="P9:Q9"/>
    <mergeCell ref="P10:Q10"/>
    <mergeCell ref="P11:Q11"/>
    <mergeCell ref="P15:Q15"/>
    <mergeCell ref="N39:O39"/>
    <mergeCell ref="N40:O40"/>
    <mergeCell ref="N31:O31"/>
    <mergeCell ref="N32:O32"/>
    <mergeCell ref="N33:O33"/>
    <mergeCell ref="N34:O34"/>
    <mergeCell ref="N42:O42"/>
    <mergeCell ref="N43:O43"/>
    <mergeCell ref="N41:O41"/>
    <mergeCell ref="N35:O35"/>
    <mergeCell ref="N36:O36"/>
    <mergeCell ref="N37:O37"/>
    <mergeCell ref="N38:O38"/>
    <mergeCell ref="N27:O27"/>
    <mergeCell ref="N28:O28"/>
    <mergeCell ref="N29:O29"/>
    <mergeCell ref="N30:O30"/>
    <mergeCell ref="N23:O23"/>
    <mergeCell ref="N24:O24"/>
    <mergeCell ref="N25:O25"/>
    <mergeCell ref="N26:O26"/>
    <mergeCell ref="N11:O11"/>
    <mergeCell ref="L38:M38"/>
    <mergeCell ref="L39:M39"/>
    <mergeCell ref="L40:M40"/>
    <mergeCell ref="L42:M42"/>
    <mergeCell ref="L41:M41"/>
    <mergeCell ref="L34:M34"/>
    <mergeCell ref="L35:M35"/>
    <mergeCell ref="L36:M36"/>
    <mergeCell ref="L37:M37"/>
    <mergeCell ref="L31:M31"/>
    <mergeCell ref="L32:M32"/>
    <mergeCell ref="L33:M33"/>
    <mergeCell ref="L26:M26"/>
    <mergeCell ref="L27:M27"/>
    <mergeCell ref="L28:M28"/>
    <mergeCell ref="N19:O19"/>
    <mergeCell ref="N20:O20"/>
    <mergeCell ref="N21:O21"/>
    <mergeCell ref="N22:O22"/>
    <mergeCell ref="N15:O15"/>
    <mergeCell ref="N16:O16"/>
    <mergeCell ref="N17:O17"/>
    <mergeCell ref="N18:O18"/>
    <mergeCell ref="L11:M11"/>
    <mergeCell ref="L15:M15"/>
    <mergeCell ref="L22:M22"/>
    <mergeCell ref="L23:M23"/>
    <mergeCell ref="L18:M18"/>
    <mergeCell ref="L19:M19"/>
    <mergeCell ref="L20:M20"/>
    <mergeCell ref="L21:M21"/>
    <mergeCell ref="L44:M44"/>
    <mergeCell ref="L43:M43"/>
    <mergeCell ref="L29:M29"/>
    <mergeCell ref="L16:M16"/>
    <mergeCell ref="L12:M12"/>
    <mergeCell ref="L17:M17"/>
    <mergeCell ref="L13:M13"/>
    <mergeCell ref="L14:M14"/>
    <mergeCell ref="L24:M24"/>
    <mergeCell ref="L25:M25"/>
    <mergeCell ref="L30:M30"/>
    <mergeCell ref="H38:I38"/>
    <mergeCell ref="H39:I39"/>
    <mergeCell ref="J36:K36"/>
    <mergeCell ref="J37:K37"/>
    <mergeCell ref="H36:I36"/>
    <mergeCell ref="H37:I37"/>
    <mergeCell ref="J38:K38"/>
    <mergeCell ref="J39:K39"/>
    <mergeCell ref="H34:I34"/>
    <mergeCell ref="H35:I35"/>
    <mergeCell ref="J34:K34"/>
    <mergeCell ref="J35:K35"/>
    <mergeCell ref="H43:I43"/>
    <mergeCell ref="H44:I44"/>
    <mergeCell ref="J40:K40"/>
    <mergeCell ref="H40:I40"/>
    <mergeCell ref="J42:K42"/>
    <mergeCell ref="H42:I42"/>
    <mergeCell ref="H41:I41"/>
    <mergeCell ref="J41:K41"/>
    <mergeCell ref="J43:K43"/>
    <mergeCell ref="J44:K44"/>
    <mergeCell ref="H30:I30"/>
    <mergeCell ref="J31:K31"/>
    <mergeCell ref="H31:I31"/>
    <mergeCell ref="J32:K32"/>
    <mergeCell ref="J33:K33"/>
    <mergeCell ref="H32:I32"/>
    <mergeCell ref="H33:I33"/>
    <mergeCell ref="J30:K30"/>
    <mergeCell ref="J28:K28"/>
    <mergeCell ref="J29:K29"/>
    <mergeCell ref="H28:I28"/>
    <mergeCell ref="H29:I29"/>
    <mergeCell ref="H26:I26"/>
    <mergeCell ref="H27:I27"/>
    <mergeCell ref="J24:K24"/>
    <mergeCell ref="J25:K25"/>
    <mergeCell ref="H24:I24"/>
    <mergeCell ref="H25:I25"/>
    <mergeCell ref="J26:K26"/>
    <mergeCell ref="J27:K27"/>
    <mergeCell ref="J22:K22"/>
    <mergeCell ref="J23:K23"/>
    <mergeCell ref="H22:I22"/>
    <mergeCell ref="H23:I23"/>
    <mergeCell ref="H20:I20"/>
    <mergeCell ref="H21:I21"/>
    <mergeCell ref="J18:K18"/>
    <mergeCell ref="J19:K19"/>
    <mergeCell ref="H18:I18"/>
    <mergeCell ref="H19:I19"/>
    <mergeCell ref="J20:K20"/>
    <mergeCell ref="J21:K21"/>
    <mergeCell ref="J16:K16"/>
    <mergeCell ref="J17:K17"/>
    <mergeCell ref="H16:I16"/>
    <mergeCell ref="H17:I17"/>
    <mergeCell ref="J11:K11"/>
    <mergeCell ref="J15:K15"/>
    <mergeCell ref="H11:I11"/>
    <mergeCell ref="H15:I15"/>
    <mergeCell ref="H12:I12"/>
    <mergeCell ref="J12:K12"/>
    <mergeCell ref="H13:I13"/>
    <mergeCell ref="J13:K13"/>
    <mergeCell ref="H14:I14"/>
    <mergeCell ref="J14:K14"/>
    <mergeCell ref="L5:M5"/>
    <mergeCell ref="S6:T6"/>
    <mergeCell ref="D5:E5"/>
    <mergeCell ref="D6:E6"/>
    <mergeCell ref="J9:K9"/>
    <mergeCell ref="J10:K10"/>
    <mergeCell ref="H9:I9"/>
    <mergeCell ref="H10:I10"/>
    <mergeCell ref="H6:I6"/>
    <mergeCell ref="J7:K7"/>
    <mergeCell ref="J8:K8"/>
    <mergeCell ref="H7:I7"/>
    <mergeCell ref="H8:I8"/>
    <mergeCell ref="L9:M9"/>
    <mergeCell ref="L10:M10"/>
    <mergeCell ref="N5:O5"/>
    <mergeCell ref="N6:O6"/>
    <mergeCell ref="N7:O7"/>
    <mergeCell ref="N8:O8"/>
    <mergeCell ref="N9:O9"/>
    <mergeCell ref="N10:O10"/>
    <mergeCell ref="D7:E7"/>
    <mergeCell ref="F7:G7"/>
    <mergeCell ref="D8:E8"/>
    <mergeCell ref="V2:X3"/>
    <mergeCell ref="A2:C3"/>
    <mergeCell ref="H4:I4"/>
    <mergeCell ref="J4:K4"/>
    <mergeCell ref="L4:M4"/>
    <mergeCell ref="S2:T3"/>
    <mergeCell ref="U2:U3"/>
    <mergeCell ref="D3:E3"/>
    <mergeCell ref="F3:G3"/>
    <mergeCell ref="D4:E4"/>
    <mergeCell ref="N4:O4"/>
    <mergeCell ref="S15:T15"/>
    <mergeCell ref="S12:T12"/>
    <mergeCell ref="S16:T16"/>
    <mergeCell ref="S17:T17"/>
    <mergeCell ref="S18:T18"/>
    <mergeCell ref="S19:T19"/>
    <mergeCell ref="S24:T24"/>
    <mergeCell ref="S25:T25"/>
    <mergeCell ref="S20:T20"/>
    <mergeCell ref="S21:T21"/>
    <mergeCell ref="S22:T22"/>
    <mergeCell ref="S23:T23"/>
    <mergeCell ref="S30:T30"/>
    <mergeCell ref="S31:T31"/>
    <mergeCell ref="S26:T26"/>
    <mergeCell ref="S27:T27"/>
    <mergeCell ref="S28:T28"/>
    <mergeCell ref="S29:T29"/>
    <mergeCell ref="S32:T32"/>
    <mergeCell ref="S33:T33"/>
    <mergeCell ref="S34:T34"/>
    <mergeCell ref="S35:T35"/>
    <mergeCell ref="S36:T36"/>
    <mergeCell ref="S37:T37"/>
    <mergeCell ref="S38:T38"/>
    <mergeCell ref="S39:T39"/>
    <mergeCell ref="S44:T44"/>
    <mergeCell ref="S42:T42"/>
    <mergeCell ref="S43:T43"/>
    <mergeCell ref="S40:T40"/>
    <mergeCell ref="S41:T41"/>
    <mergeCell ref="N12:O12"/>
    <mergeCell ref="P12:Q12"/>
    <mergeCell ref="P14:Q14"/>
    <mergeCell ref="S14:T14"/>
    <mergeCell ref="N13:O13"/>
    <mergeCell ref="P13:Q13"/>
    <mergeCell ref="S13:T13"/>
    <mergeCell ref="N14:O14"/>
    <mergeCell ref="F4:G4"/>
    <mergeCell ref="F5:G5"/>
    <mergeCell ref="F6:G6"/>
    <mergeCell ref="S11:T11"/>
    <mergeCell ref="S7:T7"/>
    <mergeCell ref="S8:T8"/>
    <mergeCell ref="S4:T4"/>
    <mergeCell ref="S5:T5"/>
    <mergeCell ref="L6:M6"/>
    <mergeCell ref="L7:M7"/>
    <mergeCell ref="L8:M8"/>
    <mergeCell ref="S9:T9"/>
    <mergeCell ref="S10:T10"/>
    <mergeCell ref="H5:I5"/>
    <mergeCell ref="J5:K5"/>
    <mergeCell ref="J6:K6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2:E32"/>
    <mergeCell ref="F32:G32"/>
    <mergeCell ref="D33:E33"/>
    <mergeCell ref="F33:G33"/>
    <mergeCell ref="D34:E34"/>
    <mergeCell ref="F34:G34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S45:T45"/>
    <mergeCell ref="S46:T46"/>
    <mergeCell ref="S47:T47"/>
    <mergeCell ref="D39:E39"/>
    <mergeCell ref="F38:G38"/>
    <mergeCell ref="D2:Q2"/>
    <mergeCell ref="D43:E43"/>
    <mergeCell ref="F43:G43"/>
    <mergeCell ref="D44:E44"/>
    <mergeCell ref="F44:G44"/>
    <mergeCell ref="D41:E41"/>
    <mergeCell ref="F41:G41"/>
    <mergeCell ref="D42:E42"/>
    <mergeCell ref="F42:G42"/>
    <mergeCell ref="D35:E35"/>
    <mergeCell ref="F35:G35"/>
    <mergeCell ref="D36:E36"/>
    <mergeCell ref="F36:G36"/>
    <mergeCell ref="F39:G39"/>
    <mergeCell ref="D40:E40"/>
    <mergeCell ref="F40:G40"/>
    <mergeCell ref="D37:E37"/>
    <mergeCell ref="F37:G37"/>
    <mergeCell ref="D38:E38"/>
  </mergeCells>
  <phoneticPr fontId="4"/>
  <pageMargins left="0.59055118110236227" right="0.59055118110236227" top="0.6692913385826772" bottom="0.6692913385826772" header="0" footer="0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  <pageSetUpPr fitToPage="1"/>
  </sheetPr>
  <dimension ref="A1:AC29"/>
  <sheetViews>
    <sheetView view="pageBreakPreview" zoomScale="85" zoomScaleNormal="60" zoomScaleSheetLayoutView="85" workbookViewId="0">
      <pane xSplit="2" ySplit="3" topLeftCell="C4" activePane="bottomRight" state="frozen"/>
      <selection activeCell="D5" sqref="D5"/>
      <selection pane="topRight" activeCell="D5" sqref="D5"/>
      <selection pane="bottomLeft" activeCell="D5" sqref="D5"/>
      <selection pane="bottomRight" activeCell="AB21" sqref="AB21"/>
    </sheetView>
  </sheetViews>
  <sheetFormatPr defaultColWidth="9" defaultRowHeight="9.5"/>
  <cols>
    <col min="1" max="1" width="2.6328125" style="46" customWidth="1"/>
    <col min="2" max="2" width="25.36328125" style="46" customWidth="1"/>
    <col min="3" max="3" width="10.36328125" style="46" bestFit="1" customWidth="1"/>
    <col min="4" max="4" width="5.7265625" style="46" bestFit="1" customWidth="1"/>
    <col min="5" max="5" width="9.36328125" style="46" bestFit="1" customWidth="1"/>
    <col min="6" max="6" width="5.7265625" style="46" bestFit="1" customWidth="1"/>
    <col min="7" max="7" width="9.36328125" style="46" bestFit="1" customWidth="1"/>
    <col min="8" max="8" width="5.7265625" style="46" bestFit="1" customWidth="1"/>
    <col min="9" max="9" width="7.1796875" style="46" bestFit="1" customWidth="1"/>
    <col min="10" max="10" width="5.1796875" style="46" bestFit="1" customWidth="1"/>
    <col min="11" max="11" width="9.36328125" style="46" bestFit="1" customWidth="1"/>
    <col min="12" max="12" width="5.7265625" style="46" bestFit="1" customWidth="1"/>
    <col min="13" max="13" width="9.36328125" style="46" bestFit="1" customWidth="1"/>
    <col min="14" max="14" width="5.7265625" style="46" bestFit="1" customWidth="1"/>
    <col min="15" max="16" width="9.36328125" style="46" bestFit="1" customWidth="1"/>
    <col min="17" max="17" width="5.81640625" style="46" customWidth="1"/>
    <col min="18" max="18" width="5.1796875" style="46" bestFit="1" customWidth="1"/>
    <col min="19" max="19" width="9.36328125" style="46" bestFit="1" customWidth="1"/>
    <col min="20" max="20" width="5.7265625" style="46" bestFit="1" customWidth="1"/>
    <col min="21" max="21" width="9.36328125" style="46" bestFit="1" customWidth="1"/>
    <col min="22" max="22" width="5.7265625" style="46" bestFit="1" customWidth="1"/>
    <col min="23" max="23" width="3.81640625" style="46" bestFit="1" customWidth="1"/>
    <col min="24" max="24" width="5.1796875" style="46" bestFit="1" customWidth="1"/>
    <col min="25" max="25" width="7" style="46" bestFit="1" customWidth="1"/>
    <col min="26" max="26" width="5.6328125" style="46" bestFit="1" customWidth="1"/>
    <col min="27" max="27" width="10.26953125" style="46" bestFit="1" customWidth="1"/>
    <col min="28" max="28" width="11.26953125" style="46" customWidth="1"/>
    <col min="29" max="16384" width="9" style="46"/>
  </cols>
  <sheetData>
    <row r="1" spans="1:27" ht="21" customHeight="1">
      <c r="A1" s="1365"/>
      <c r="B1" s="2328" t="s">
        <v>92</v>
      </c>
      <c r="C1" s="2328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  <c r="R1" s="1367"/>
      <c r="S1" s="1367"/>
      <c r="T1" s="1367"/>
      <c r="U1" s="1367"/>
      <c r="V1" s="1367"/>
      <c r="W1" s="1367"/>
      <c r="X1" s="2312" t="s">
        <v>242</v>
      </c>
      <c r="Y1" s="2312"/>
      <c r="Z1" s="2312"/>
      <c r="AA1" s="2313"/>
    </row>
    <row r="2" spans="1:27" ht="18" customHeight="1">
      <c r="A2" s="1369"/>
      <c r="B2" s="2329" t="s">
        <v>41</v>
      </c>
      <c r="C2" s="2331" t="s">
        <v>93</v>
      </c>
      <c r="D2" s="2332"/>
      <c r="E2" s="2333" t="s">
        <v>94</v>
      </c>
      <c r="F2" s="2334"/>
      <c r="G2" s="2331" t="s">
        <v>95</v>
      </c>
      <c r="H2" s="2332"/>
      <c r="I2" s="2333" t="s">
        <v>96</v>
      </c>
      <c r="J2" s="2334"/>
      <c r="K2" s="2331" t="s">
        <v>97</v>
      </c>
      <c r="L2" s="2332"/>
      <c r="M2" s="2335" t="s">
        <v>98</v>
      </c>
      <c r="N2" s="2336"/>
      <c r="O2" s="2336"/>
      <c r="P2" s="2337"/>
      <c r="Q2" s="2331" t="s">
        <v>102</v>
      </c>
      <c r="R2" s="2332"/>
      <c r="S2" s="2331" t="s">
        <v>399</v>
      </c>
      <c r="T2" s="2332"/>
      <c r="U2" s="2333" t="s">
        <v>400</v>
      </c>
      <c r="V2" s="2334"/>
      <c r="W2" s="2331" t="s">
        <v>99</v>
      </c>
      <c r="X2" s="2332"/>
      <c r="Y2" s="2331" t="s">
        <v>42</v>
      </c>
      <c r="Z2" s="2332"/>
      <c r="AA2" s="2338" t="s">
        <v>91</v>
      </c>
    </row>
    <row r="3" spans="1:27" ht="18" customHeight="1">
      <c r="A3" s="1370"/>
      <c r="B3" s="2330"/>
      <c r="C3" s="50"/>
      <c r="D3" s="51" t="s">
        <v>209</v>
      </c>
      <c r="E3" s="52"/>
      <c r="F3" s="49" t="s">
        <v>209</v>
      </c>
      <c r="G3" s="50"/>
      <c r="H3" s="72" t="s">
        <v>209</v>
      </c>
      <c r="I3" s="73"/>
      <c r="J3" s="65" t="s">
        <v>209</v>
      </c>
      <c r="K3" s="74"/>
      <c r="L3" s="72" t="s">
        <v>209</v>
      </c>
      <c r="M3" s="73"/>
      <c r="N3" s="75" t="s">
        <v>209</v>
      </c>
      <c r="O3" s="76" t="s">
        <v>100</v>
      </c>
      <c r="P3" s="77" t="s">
        <v>101</v>
      </c>
      <c r="Q3" s="74"/>
      <c r="R3" s="72" t="s">
        <v>209</v>
      </c>
      <c r="S3" s="74"/>
      <c r="T3" s="72" t="s">
        <v>209</v>
      </c>
      <c r="U3" s="73"/>
      <c r="V3" s="65" t="s">
        <v>209</v>
      </c>
      <c r="W3" s="74"/>
      <c r="X3" s="72" t="s">
        <v>209</v>
      </c>
      <c r="Y3" s="74"/>
      <c r="Z3" s="72" t="s">
        <v>209</v>
      </c>
      <c r="AA3" s="2339"/>
    </row>
    <row r="4" spans="1:27" ht="27" customHeight="1">
      <c r="A4" s="115">
        <v>1</v>
      </c>
      <c r="B4" s="346" t="s">
        <v>60</v>
      </c>
      <c r="C4" s="1282">
        <v>391347</v>
      </c>
      <c r="D4" s="1560">
        <v>11.884725027536877</v>
      </c>
      <c r="E4" s="1282">
        <v>826559</v>
      </c>
      <c r="F4" s="1560">
        <v>25.101575926315657</v>
      </c>
      <c r="G4" s="1282">
        <v>769600</v>
      </c>
      <c r="H4" s="1560">
        <v>23.371801447800497</v>
      </c>
      <c r="I4" s="1282">
        <v>4835</v>
      </c>
      <c r="J4" s="1560">
        <v>0.14683297817062813</v>
      </c>
      <c r="K4" s="1282">
        <v>37245</v>
      </c>
      <c r="L4" s="1560">
        <v>1.131084647769399</v>
      </c>
      <c r="M4" s="1282">
        <v>714229</v>
      </c>
      <c r="N4" s="1561">
        <v>21.690252567906835</v>
      </c>
      <c r="O4" s="1283">
        <v>617210</v>
      </c>
      <c r="P4" s="1284">
        <v>97019</v>
      </c>
      <c r="Q4" s="1282">
        <v>0</v>
      </c>
      <c r="R4" s="1560">
        <v>0</v>
      </c>
      <c r="S4" s="1282">
        <v>324976</v>
      </c>
      <c r="T4" s="1560">
        <v>9.8691197340182093</v>
      </c>
      <c r="U4" s="1282">
        <v>224066</v>
      </c>
      <c r="V4" s="1561">
        <v>6.8046076704818947</v>
      </c>
      <c r="W4" s="1282">
        <v>0</v>
      </c>
      <c r="X4" s="1560">
        <v>0</v>
      </c>
      <c r="Y4" s="1282">
        <v>0</v>
      </c>
      <c r="Z4" s="1560">
        <v>0</v>
      </c>
      <c r="AA4" s="1390">
        <v>3292857</v>
      </c>
    </row>
    <row r="5" spans="1:27" ht="27" customHeight="1">
      <c r="A5" s="1373">
        <v>2</v>
      </c>
      <c r="B5" s="347" t="s">
        <v>61</v>
      </c>
      <c r="C5" s="1285">
        <v>26252</v>
      </c>
      <c r="D5" s="1286">
        <v>12.977729441135033</v>
      </c>
      <c r="E5" s="1285">
        <v>93727</v>
      </c>
      <c r="F5" s="1286">
        <v>46.334132535778728</v>
      </c>
      <c r="G5" s="1285">
        <v>0</v>
      </c>
      <c r="H5" s="1286">
        <v>0</v>
      </c>
      <c r="I5" s="1285">
        <v>480</v>
      </c>
      <c r="J5" s="1286">
        <v>0.2372889734780137</v>
      </c>
      <c r="K5" s="1285">
        <v>50138</v>
      </c>
      <c r="L5" s="1286">
        <v>24.78582198383469</v>
      </c>
      <c r="M5" s="1285">
        <v>12923</v>
      </c>
      <c r="N5" s="1287">
        <v>6.3885112588674398</v>
      </c>
      <c r="O5" s="1288">
        <v>0</v>
      </c>
      <c r="P5" s="1289">
        <v>12923</v>
      </c>
      <c r="Q5" s="1285">
        <v>0</v>
      </c>
      <c r="R5" s="1286">
        <v>0</v>
      </c>
      <c r="S5" s="1285">
        <v>0</v>
      </c>
      <c r="T5" s="1286">
        <v>0</v>
      </c>
      <c r="U5" s="1285">
        <v>18765</v>
      </c>
      <c r="V5" s="1287">
        <v>9.2765158069060991</v>
      </c>
      <c r="W5" s="1285">
        <v>0</v>
      </c>
      <c r="X5" s="1286">
        <v>0</v>
      </c>
      <c r="Y5" s="1285">
        <v>0</v>
      </c>
      <c r="Z5" s="1286">
        <v>0</v>
      </c>
      <c r="AA5" s="1391">
        <v>202285</v>
      </c>
    </row>
    <row r="6" spans="1:27" ht="27" customHeight="1">
      <c r="A6" s="1373">
        <v>3</v>
      </c>
      <c r="B6" s="1389" t="s">
        <v>62</v>
      </c>
      <c r="C6" s="1285">
        <v>102204</v>
      </c>
      <c r="D6" s="1286">
        <v>5.1926251350817196</v>
      </c>
      <c r="E6" s="1285">
        <v>256203</v>
      </c>
      <c r="F6" s="1286">
        <v>13.016771725992543</v>
      </c>
      <c r="G6" s="1285">
        <v>30986</v>
      </c>
      <c r="H6" s="1286">
        <v>1.5742894841262787</v>
      </c>
      <c r="I6" s="1285">
        <v>3095</v>
      </c>
      <c r="J6" s="1286">
        <v>0.15724604509684478</v>
      </c>
      <c r="K6" s="1285">
        <v>1352</v>
      </c>
      <c r="L6" s="1286">
        <v>6.8690356371868863E-2</v>
      </c>
      <c r="M6" s="1285">
        <v>1504738</v>
      </c>
      <c r="N6" s="1287">
        <v>76.450435995779003</v>
      </c>
      <c r="O6" s="1288">
        <v>1439240</v>
      </c>
      <c r="P6" s="1289">
        <v>65498</v>
      </c>
      <c r="Q6" s="1285">
        <v>0</v>
      </c>
      <c r="R6" s="1286">
        <v>0</v>
      </c>
      <c r="S6" s="1285">
        <v>69675</v>
      </c>
      <c r="T6" s="1286">
        <v>3.5399412575517477</v>
      </c>
      <c r="U6" s="1285">
        <v>0</v>
      </c>
      <c r="V6" s="1287">
        <v>0</v>
      </c>
      <c r="W6" s="1285">
        <v>0</v>
      </c>
      <c r="X6" s="1286">
        <v>0</v>
      </c>
      <c r="Y6" s="1285">
        <v>0</v>
      </c>
      <c r="Z6" s="1286">
        <v>0</v>
      </c>
      <c r="AA6" s="1391">
        <v>1968253</v>
      </c>
    </row>
    <row r="7" spans="1:27" ht="27" customHeight="1">
      <c r="A7" s="1373">
        <v>4</v>
      </c>
      <c r="B7" s="1389" t="s">
        <v>63</v>
      </c>
      <c r="C7" s="1285">
        <v>415193</v>
      </c>
      <c r="D7" s="1286">
        <v>70.120805051755497</v>
      </c>
      <c r="E7" s="1285">
        <v>39529</v>
      </c>
      <c r="F7" s="1286">
        <v>6.6759442064072454</v>
      </c>
      <c r="G7" s="1285">
        <v>1097</v>
      </c>
      <c r="H7" s="1286">
        <v>0.18526931605729333</v>
      </c>
      <c r="I7" s="1285">
        <v>12860</v>
      </c>
      <c r="J7" s="1286">
        <v>2.1718900679095645</v>
      </c>
      <c r="K7" s="1285">
        <v>9703</v>
      </c>
      <c r="L7" s="1286">
        <v>1.638713011580599</v>
      </c>
      <c r="M7" s="1285">
        <v>84314</v>
      </c>
      <c r="N7" s="1287">
        <v>14.239559812264931</v>
      </c>
      <c r="O7" s="1288">
        <v>0</v>
      </c>
      <c r="P7" s="1289">
        <v>84314</v>
      </c>
      <c r="Q7" s="1285">
        <v>0</v>
      </c>
      <c r="R7" s="1286">
        <v>0</v>
      </c>
      <c r="S7" s="1285">
        <v>29028</v>
      </c>
      <c r="T7" s="1286">
        <v>4.9024591672845128</v>
      </c>
      <c r="U7" s="1285">
        <v>387</v>
      </c>
      <c r="V7" s="1287">
        <v>6.5359366740357805E-2</v>
      </c>
      <c r="W7" s="1285">
        <v>0</v>
      </c>
      <c r="X7" s="1286">
        <v>0</v>
      </c>
      <c r="Y7" s="1285">
        <v>0</v>
      </c>
      <c r="Z7" s="1286">
        <v>0</v>
      </c>
      <c r="AA7" s="1391">
        <v>592111</v>
      </c>
    </row>
    <row r="8" spans="1:27" ht="27" customHeight="1">
      <c r="A8" s="1392">
        <v>5</v>
      </c>
      <c r="B8" s="348" t="s">
        <v>64</v>
      </c>
      <c r="C8" s="1290">
        <v>5305841</v>
      </c>
      <c r="D8" s="1291">
        <v>96.787069181114163</v>
      </c>
      <c r="E8" s="1290">
        <v>17105</v>
      </c>
      <c r="F8" s="1291">
        <v>0.31202269693776308</v>
      </c>
      <c r="G8" s="1290">
        <v>0</v>
      </c>
      <c r="H8" s="1291">
        <v>0</v>
      </c>
      <c r="I8" s="1290">
        <v>240</v>
      </c>
      <c r="J8" s="1291">
        <v>4.3779858091238313E-3</v>
      </c>
      <c r="K8" s="1290">
        <v>72116</v>
      </c>
      <c r="L8" s="1291">
        <v>1.3155117692115594</v>
      </c>
      <c r="M8" s="1290">
        <v>0</v>
      </c>
      <c r="N8" s="1292">
        <v>0</v>
      </c>
      <c r="O8" s="1293">
        <v>0</v>
      </c>
      <c r="P8" s="1294">
        <v>0</v>
      </c>
      <c r="Q8" s="1290">
        <v>0</v>
      </c>
      <c r="R8" s="1291">
        <v>0</v>
      </c>
      <c r="S8" s="1290">
        <v>0</v>
      </c>
      <c r="T8" s="1291">
        <v>0</v>
      </c>
      <c r="U8" s="1290">
        <v>86671</v>
      </c>
      <c r="V8" s="1292">
        <v>1.5810183669273816</v>
      </c>
      <c r="W8" s="1290">
        <v>0</v>
      </c>
      <c r="X8" s="1291">
        <v>0</v>
      </c>
      <c r="Y8" s="1290">
        <v>0</v>
      </c>
      <c r="Z8" s="1291">
        <v>0</v>
      </c>
      <c r="AA8" s="1393">
        <v>5481973</v>
      </c>
    </row>
    <row r="9" spans="1:27" ht="27" customHeight="1">
      <c r="A9" s="115">
        <v>6</v>
      </c>
      <c r="B9" s="364" t="s">
        <v>65</v>
      </c>
      <c r="C9" s="1295">
        <v>852105</v>
      </c>
      <c r="D9" s="1301">
        <v>64.530090262836836</v>
      </c>
      <c r="E9" s="1295">
        <v>82070</v>
      </c>
      <c r="F9" s="1301">
        <v>6.2151783029920242</v>
      </c>
      <c r="G9" s="1295">
        <v>1103</v>
      </c>
      <c r="H9" s="1301">
        <v>8.3530421203852845E-2</v>
      </c>
      <c r="I9" s="1295">
        <v>31070</v>
      </c>
      <c r="J9" s="1301">
        <v>2.3529376126960182</v>
      </c>
      <c r="K9" s="1295">
        <v>43542</v>
      </c>
      <c r="L9" s="1301">
        <v>3.2974447869974259</v>
      </c>
      <c r="M9" s="1295">
        <v>187843</v>
      </c>
      <c r="N9" s="1302">
        <v>14.225389764456329</v>
      </c>
      <c r="O9" s="1296">
        <v>0</v>
      </c>
      <c r="P9" s="1297">
        <v>84777</v>
      </c>
      <c r="Q9" s="1295">
        <v>0</v>
      </c>
      <c r="R9" s="1301">
        <v>0</v>
      </c>
      <c r="S9" s="1295">
        <v>95489</v>
      </c>
      <c r="T9" s="1301">
        <v>7.2314019857975564</v>
      </c>
      <c r="U9" s="1295">
        <v>27255</v>
      </c>
      <c r="V9" s="1302">
        <v>2.0640268630199543</v>
      </c>
      <c r="W9" s="1295">
        <v>0</v>
      </c>
      <c r="X9" s="1301">
        <v>0</v>
      </c>
      <c r="Y9" s="1295">
        <v>0</v>
      </c>
      <c r="Z9" s="1301">
        <v>0</v>
      </c>
      <c r="AA9" s="1394">
        <v>1320477</v>
      </c>
    </row>
    <row r="10" spans="1:27" ht="27" customHeight="1">
      <c r="A10" s="1373">
        <v>7</v>
      </c>
      <c r="B10" s="347" t="s">
        <v>66</v>
      </c>
      <c r="C10" s="1285">
        <v>1046176</v>
      </c>
      <c r="D10" s="1286">
        <v>63.361251604205364</v>
      </c>
      <c r="E10" s="1285">
        <v>87579</v>
      </c>
      <c r="F10" s="1286">
        <v>5.3041888307939598</v>
      </c>
      <c r="G10" s="1285">
        <v>500</v>
      </c>
      <c r="H10" s="1286">
        <v>3.0282309861918721E-2</v>
      </c>
      <c r="I10" s="1285">
        <v>29155</v>
      </c>
      <c r="J10" s="1286">
        <v>1.7657614880484807</v>
      </c>
      <c r="K10" s="1285">
        <v>96768</v>
      </c>
      <c r="L10" s="1286">
        <v>5.8607171214363021</v>
      </c>
      <c r="M10" s="1285">
        <v>244745</v>
      </c>
      <c r="N10" s="1287">
        <v>14.822887854310595</v>
      </c>
      <c r="O10" s="1288">
        <v>37749</v>
      </c>
      <c r="P10" s="1289">
        <v>90704</v>
      </c>
      <c r="Q10" s="1285">
        <v>0</v>
      </c>
      <c r="R10" s="1286">
        <v>0</v>
      </c>
      <c r="S10" s="1285">
        <v>110582</v>
      </c>
      <c r="T10" s="1286">
        <v>6.6973567783013923</v>
      </c>
      <c r="U10" s="1285">
        <v>35624</v>
      </c>
      <c r="V10" s="1287">
        <v>2.157554013041985</v>
      </c>
      <c r="W10" s="1285">
        <v>0</v>
      </c>
      <c r="X10" s="1286">
        <v>0</v>
      </c>
      <c r="Y10" s="1285">
        <v>0</v>
      </c>
      <c r="Z10" s="1286">
        <v>0</v>
      </c>
      <c r="AA10" s="1391">
        <v>1651129</v>
      </c>
    </row>
    <row r="11" spans="1:27" ht="27" customHeight="1">
      <c r="A11" s="1373">
        <v>8</v>
      </c>
      <c r="B11" s="1389" t="s">
        <v>67</v>
      </c>
      <c r="C11" s="1285">
        <v>19734</v>
      </c>
      <c r="D11" s="1286">
        <v>3.4971627862466907</v>
      </c>
      <c r="E11" s="1285">
        <v>405875</v>
      </c>
      <c r="F11" s="1286">
        <v>71.92717877104873</v>
      </c>
      <c r="G11" s="1285">
        <v>45645</v>
      </c>
      <c r="H11" s="1286">
        <v>8.0889832460844335</v>
      </c>
      <c r="I11" s="1285">
        <v>520</v>
      </c>
      <c r="J11" s="1286">
        <v>9.2151852075011614E-2</v>
      </c>
      <c r="K11" s="1285">
        <v>1326</v>
      </c>
      <c r="L11" s="1286">
        <v>0.23498722279127962</v>
      </c>
      <c r="M11" s="1285">
        <v>0</v>
      </c>
      <c r="N11" s="1287">
        <v>0</v>
      </c>
      <c r="O11" s="1288">
        <v>0</v>
      </c>
      <c r="P11" s="1289">
        <v>0</v>
      </c>
      <c r="Q11" s="1285">
        <v>0</v>
      </c>
      <c r="R11" s="1286">
        <v>0</v>
      </c>
      <c r="S11" s="1285">
        <v>0</v>
      </c>
      <c r="T11" s="1286">
        <v>0</v>
      </c>
      <c r="U11" s="1285">
        <v>91186</v>
      </c>
      <c r="V11" s="1287">
        <v>16.159536121753863</v>
      </c>
      <c r="W11" s="1285">
        <v>0</v>
      </c>
      <c r="X11" s="1286">
        <v>0</v>
      </c>
      <c r="Y11" s="1285">
        <v>0</v>
      </c>
      <c r="Z11" s="1286">
        <v>0</v>
      </c>
      <c r="AA11" s="1391">
        <v>564286</v>
      </c>
    </row>
    <row r="12" spans="1:27" ht="27" customHeight="1">
      <c r="A12" s="1373">
        <v>9</v>
      </c>
      <c r="B12" s="1389" t="s">
        <v>68</v>
      </c>
      <c r="C12" s="1285">
        <v>26552</v>
      </c>
      <c r="D12" s="1286">
        <v>15.551494705275983</v>
      </c>
      <c r="E12" s="1285">
        <v>109906</v>
      </c>
      <c r="F12" s="1286">
        <v>64.371895792334371</v>
      </c>
      <c r="G12" s="1285">
        <v>18188</v>
      </c>
      <c r="H12" s="1286">
        <v>10.652703589166901</v>
      </c>
      <c r="I12" s="1285">
        <v>480</v>
      </c>
      <c r="J12" s="1286">
        <v>0.281135788585887</v>
      </c>
      <c r="K12" s="1285">
        <v>205</v>
      </c>
      <c r="L12" s="1286">
        <v>0.12006840970855591</v>
      </c>
      <c r="M12" s="1285">
        <v>0</v>
      </c>
      <c r="N12" s="1287">
        <v>0</v>
      </c>
      <c r="O12" s="1288">
        <v>0</v>
      </c>
      <c r="P12" s="1289">
        <v>0</v>
      </c>
      <c r="Q12" s="1285">
        <v>0</v>
      </c>
      <c r="R12" s="1286">
        <v>0</v>
      </c>
      <c r="S12" s="1285">
        <v>0</v>
      </c>
      <c r="T12" s="1286">
        <v>0</v>
      </c>
      <c r="U12" s="1285">
        <v>15405</v>
      </c>
      <c r="V12" s="1287">
        <v>9.0227017149283117</v>
      </c>
      <c r="W12" s="1285">
        <v>0</v>
      </c>
      <c r="X12" s="1286">
        <v>0</v>
      </c>
      <c r="Y12" s="1285">
        <v>0</v>
      </c>
      <c r="Z12" s="1286">
        <v>0</v>
      </c>
      <c r="AA12" s="1391">
        <v>170736</v>
      </c>
    </row>
    <row r="13" spans="1:27" ht="27" customHeight="1">
      <c r="A13" s="1392">
        <v>10</v>
      </c>
      <c r="B13" s="348" t="s">
        <v>88</v>
      </c>
      <c r="C13" s="1290">
        <v>462787</v>
      </c>
      <c r="D13" s="1291">
        <v>28.406148127369672</v>
      </c>
      <c r="E13" s="1290">
        <v>67888</v>
      </c>
      <c r="F13" s="1291">
        <v>4.1670068175442969</v>
      </c>
      <c r="G13" s="1290">
        <v>362</v>
      </c>
      <c r="H13" s="1291">
        <v>2.2219780637977776E-2</v>
      </c>
      <c r="I13" s="1290">
        <v>12630</v>
      </c>
      <c r="J13" s="1291">
        <v>0.77523709794933515</v>
      </c>
      <c r="K13" s="1290">
        <v>24342</v>
      </c>
      <c r="L13" s="1291">
        <v>1.4941267963802627</v>
      </c>
      <c r="M13" s="1290">
        <v>1019018</v>
      </c>
      <c r="N13" s="1292">
        <v>62.547945928593478</v>
      </c>
      <c r="O13" s="1293">
        <v>0</v>
      </c>
      <c r="P13" s="1294">
        <v>959376</v>
      </c>
      <c r="Q13" s="1290">
        <v>0</v>
      </c>
      <c r="R13" s="1291">
        <v>0</v>
      </c>
      <c r="S13" s="1290">
        <v>39542</v>
      </c>
      <c r="T13" s="1291">
        <v>2.4271120607373406</v>
      </c>
      <c r="U13" s="1290">
        <v>2610</v>
      </c>
      <c r="V13" s="1292">
        <v>0.16020339078762982</v>
      </c>
      <c r="W13" s="1290">
        <v>0</v>
      </c>
      <c r="X13" s="1291">
        <v>0</v>
      </c>
      <c r="Y13" s="1290">
        <v>0</v>
      </c>
      <c r="Z13" s="1291">
        <v>0</v>
      </c>
      <c r="AA13" s="1393">
        <v>1629179</v>
      </c>
    </row>
    <row r="14" spans="1:27" ht="27" customHeight="1">
      <c r="A14" s="115">
        <v>11</v>
      </c>
      <c r="B14" s="364" t="s">
        <v>69</v>
      </c>
      <c r="C14" s="1295">
        <v>525249</v>
      </c>
      <c r="D14" s="1301">
        <v>29.615118314102968</v>
      </c>
      <c r="E14" s="1295">
        <v>413951</v>
      </c>
      <c r="F14" s="1301">
        <v>23.339802343728856</v>
      </c>
      <c r="G14" s="1295">
        <v>0</v>
      </c>
      <c r="H14" s="1301">
        <v>0</v>
      </c>
      <c r="I14" s="1295">
        <v>16325</v>
      </c>
      <c r="J14" s="1301">
        <v>0.9204525976779222</v>
      </c>
      <c r="K14" s="1295">
        <v>21859</v>
      </c>
      <c r="L14" s="1301">
        <v>1.2324761612644228</v>
      </c>
      <c r="M14" s="1295">
        <v>633735</v>
      </c>
      <c r="N14" s="1302">
        <v>35.731885267345668</v>
      </c>
      <c r="O14" s="1296">
        <v>155909</v>
      </c>
      <c r="P14" s="1297">
        <v>412325</v>
      </c>
      <c r="Q14" s="1295">
        <v>0</v>
      </c>
      <c r="R14" s="1301">
        <v>0</v>
      </c>
      <c r="S14" s="1295">
        <v>145239</v>
      </c>
      <c r="T14" s="1301">
        <v>8.1890116284314693</v>
      </c>
      <c r="U14" s="1295">
        <v>17226</v>
      </c>
      <c r="V14" s="1302">
        <v>0.97125368744869145</v>
      </c>
      <c r="W14" s="1295">
        <v>0</v>
      </c>
      <c r="X14" s="1301">
        <v>0</v>
      </c>
      <c r="Y14" s="1295">
        <v>0</v>
      </c>
      <c r="Z14" s="1301">
        <v>0</v>
      </c>
      <c r="AA14" s="1394">
        <v>1773584</v>
      </c>
    </row>
    <row r="15" spans="1:27" ht="27" customHeight="1">
      <c r="A15" s="1373">
        <v>12</v>
      </c>
      <c r="B15" s="347" t="s">
        <v>89</v>
      </c>
      <c r="C15" s="1285">
        <v>431145</v>
      </c>
      <c r="D15" s="1286">
        <v>60.197117653464986</v>
      </c>
      <c r="E15" s="1285">
        <v>105446</v>
      </c>
      <c r="F15" s="1286">
        <v>14.722530165228099</v>
      </c>
      <c r="G15" s="1285">
        <v>54155</v>
      </c>
      <c r="H15" s="1286">
        <v>7.5612030906618335</v>
      </c>
      <c r="I15" s="1285">
        <v>9770</v>
      </c>
      <c r="J15" s="1286">
        <v>1.3641021917785268</v>
      </c>
      <c r="K15" s="1285">
        <v>19212</v>
      </c>
      <c r="L15" s="1286">
        <v>2.6824085269651028</v>
      </c>
      <c r="M15" s="1285">
        <v>32725</v>
      </c>
      <c r="N15" s="1287">
        <v>4.5691140456450654</v>
      </c>
      <c r="O15" s="1288">
        <v>0</v>
      </c>
      <c r="P15" s="1289">
        <v>0</v>
      </c>
      <c r="Q15" s="1285">
        <v>0</v>
      </c>
      <c r="R15" s="1286">
        <v>0</v>
      </c>
      <c r="S15" s="1285">
        <v>44336</v>
      </c>
      <c r="T15" s="1286">
        <v>6.1902594446973147</v>
      </c>
      <c r="U15" s="1285">
        <v>19433</v>
      </c>
      <c r="V15" s="1287">
        <v>2.7132648815590694</v>
      </c>
      <c r="W15" s="1285">
        <v>0</v>
      </c>
      <c r="X15" s="1286">
        <v>0</v>
      </c>
      <c r="Y15" s="1285">
        <v>0</v>
      </c>
      <c r="Z15" s="1286">
        <v>0</v>
      </c>
      <c r="AA15" s="1391">
        <v>716222</v>
      </c>
    </row>
    <row r="16" spans="1:27" ht="27" customHeight="1">
      <c r="A16" s="1373">
        <v>13</v>
      </c>
      <c r="B16" s="1389" t="s">
        <v>70</v>
      </c>
      <c r="C16" s="1285">
        <v>246708</v>
      </c>
      <c r="D16" s="1286">
        <v>8.3874317034637578</v>
      </c>
      <c r="E16" s="1285">
        <v>1625179</v>
      </c>
      <c r="F16" s="1286">
        <v>55.251868072391353</v>
      </c>
      <c r="G16" s="1285">
        <v>221424</v>
      </c>
      <c r="H16" s="1286">
        <v>7.5278413245932807</v>
      </c>
      <c r="I16" s="1285">
        <v>3840</v>
      </c>
      <c r="J16" s="1286">
        <v>0.13055003381041891</v>
      </c>
      <c r="K16" s="1285">
        <v>9204</v>
      </c>
      <c r="L16" s="1286">
        <v>0.31291211228934784</v>
      </c>
      <c r="M16" s="1285">
        <v>123025</v>
      </c>
      <c r="N16" s="1287">
        <v>4.1825307056059344</v>
      </c>
      <c r="O16" s="1288">
        <v>22000</v>
      </c>
      <c r="P16" s="1289">
        <v>101025</v>
      </c>
      <c r="Q16" s="1285">
        <v>0</v>
      </c>
      <c r="R16" s="1286">
        <v>0</v>
      </c>
      <c r="S16" s="1285">
        <v>439334</v>
      </c>
      <c r="T16" s="1286">
        <v>14.936215769288173</v>
      </c>
      <c r="U16" s="1285">
        <v>272687</v>
      </c>
      <c r="V16" s="1287">
        <v>9.2706502785577349</v>
      </c>
      <c r="W16" s="1285">
        <v>0</v>
      </c>
      <c r="X16" s="1286">
        <v>0</v>
      </c>
      <c r="Y16" s="1285">
        <v>0</v>
      </c>
      <c r="Z16" s="1286">
        <v>0</v>
      </c>
      <c r="AA16" s="1391">
        <v>2941401</v>
      </c>
    </row>
    <row r="17" spans="1:29" ht="27" customHeight="1">
      <c r="A17" s="1373">
        <v>14</v>
      </c>
      <c r="B17" s="1389" t="s">
        <v>71</v>
      </c>
      <c r="C17" s="1285">
        <v>186695</v>
      </c>
      <c r="D17" s="1286">
        <v>74.808465964642338</v>
      </c>
      <c r="E17" s="1285">
        <v>30895</v>
      </c>
      <c r="F17" s="1286">
        <v>12.379590004968666</v>
      </c>
      <c r="G17" s="1285">
        <v>0</v>
      </c>
      <c r="H17" s="1286">
        <v>0</v>
      </c>
      <c r="I17" s="1285">
        <v>1820</v>
      </c>
      <c r="J17" s="1286">
        <v>0.72927185010658591</v>
      </c>
      <c r="K17" s="1285">
        <v>27855</v>
      </c>
      <c r="L17" s="1286">
        <v>11.161465595999424</v>
      </c>
      <c r="M17" s="1285">
        <v>0</v>
      </c>
      <c r="N17" s="1287">
        <v>0</v>
      </c>
      <c r="O17" s="1288">
        <v>0</v>
      </c>
      <c r="P17" s="1289">
        <v>0</v>
      </c>
      <c r="Q17" s="1285">
        <v>0</v>
      </c>
      <c r="R17" s="1286">
        <v>0</v>
      </c>
      <c r="S17" s="1285">
        <v>0</v>
      </c>
      <c r="T17" s="1286">
        <v>0</v>
      </c>
      <c r="U17" s="1285">
        <v>2299</v>
      </c>
      <c r="V17" s="1287">
        <v>0.92120658428298963</v>
      </c>
      <c r="W17" s="1285">
        <v>0</v>
      </c>
      <c r="X17" s="1286">
        <v>0</v>
      </c>
      <c r="Y17" s="1285">
        <v>0</v>
      </c>
      <c r="Z17" s="1286">
        <v>0</v>
      </c>
      <c r="AA17" s="1391">
        <v>249564</v>
      </c>
      <c r="AB17" s="349"/>
      <c r="AC17" s="351"/>
    </row>
    <row r="18" spans="1:29" ht="27" customHeight="1">
      <c r="A18" s="1392">
        <v>15</v>
      </c>
      <c r="B18" s="348" t="s">
        <v>72</v>
      </c>
      <c r="C18" s="1290">
        <v>42601</v>
      </c>
      <c r="D18" s="1291">
        <v>9.4580823633106075</v>
      </c>
      <c r="E18" s="1290">
        <v>406225</v>
      </c>
      <c r="F18" s="1291">
        <v>90.188246943401595</v>
      </c>
      <c r="G18" s="1290">
        <v>0</v>
      </c>
      <c r="H18" s="1291">
        <v>0</v>
      </c>
      <c r="I18" s="1290">
        <v>0</v>
      </c>
      <c r="J18" s="1291">
        <v>0</v>
      </c>
      <c r="K18" s="1290">
        <v>319</v>
      </c>
      <c r="L18" s="1291">
        <v>7.0822944858009995E-2</v>
      </c>
      <c r="M18" s="1290">
        <v>0</v>
      </c>
      <c r="N18" s="1292">
        <v>0</v>
      </c>
      <c r="O18" s="1293">
        <v>0</v>
      </c>
      <c r="P18" s="1294">
        <v>0</v>
      </c>
      <c r="Q18" s="1290">
        <v>0</v>
      </c>
      <c r="R18" s="1291">
        <v>0</v>
      </c>
      <c r="S18" s="1290">
        <v>0</v>
      </c>
      <c r="T18" s="1291">
        <v>0</v>
      </c>
      <c r="U18" s="1290">
        <v>1274</v>
      </c>
      <c r="V18" s="1292">
        <v>0.28284774842979538</v>
      </c>
      <c r="W18" s="1290">
        <v>0</v>
      </c>
      <c r="X18" s="1291">
        <v>0</v>
      </c>
      <c r="Y18" s="1290">
        <v>0</v>
      </c>
      <c r="Z18" s="1291">
        <v>0</v>
      </c>
      <c r="AA18" s="1393">
        <v>450419</v>
      </c>
    </row>
    <row r="19" spans="1:29" ht="27" customHeight="1">
      <c r="A19" s="1395">
        <v>16</v>
      </c>
      <c r="B19" s="364" t="s">
        <v>73</v>
      </c>
      <c r="C19" s="1298">
        <v>161514</v>
      </c>
      <c r="D19" s="1301">
        <v>17.934621479039411</v>
      </c>
      <c r="E19" s="1298">
        <v>238155</v>
      </c>
      <c r="F19" s="1301">
        <v>26.444888853849395</v>
      </c>
      <c r="G19" s="1298">
        <v>17583</v>
      </c>
      <c r="H19" s="1301">
        <v>1.9524279595945242</v>
      </c>
      <c r="I19" s="1298">
        <v>1000</v>
      </c>
      <c r="J19" s="1301">
        <v>0.11104066198001047</v>
      </c>
      <c r="K19" s="1298">
        <v>6283</v>
      </c>
      <c r="L19" s="1301">
        <v>0.69766847922040576</v>
      </c>
      <c r="M19" s="1298">
        <v>272844</v>
      </c>
      <c r="N19" s="1302">
        <v>30.296778377273977</v>
      </c>
      <c r="O19" s="1299">
        <v>0</v>
      </c>
      <c r="P19" s="1300">
        <v>272844</v>
      </c>
      <c r="Q19" s="1298">
        <v>0</v>
      </c>
      <c r="R19" s="1301">
        <v>0</v>
      </c>
      <c r="S19" s="1298">
        <v>114347</v>
      </c>
      <c r="T19" s="1301">
        <v>12.697166575428257</v>
      </c>
      <c r="U19" s="1298">
        <v>86895</v>
      </c>
      <c r="V19" s="1302">
        <v>9.6488783227530099</v>
      </c>
      <c r="W19" s="1298">
        <v>0</v>
      </c>
      <c r="X19" s="1301">
        <v>0</v>
      </c>
      <c r="Y19" s="1298">
        <v>1950</v>
      </c>
      <c r="Z19" s="1301">
        <v>0.21652929086102041</v>
      </c>
      <c r="AA19" s="1396">
        <v>900571</v>
      </c>
    </row>
    <row r="20" spans="1:29" s="55" customFormat="1" ht="27" customHeight="1">
      <c r="A20" s="1373">
        <v>17</v>
      </c>
      <c r="B20" s="347" t="s">
        <v>74</v>
      </c>
      <c r="C20" s="1285">
        <v>163953</v>
      </c>
      <c r="D20" s="1286">
        <v>3.7732761656206635</v>
      </c>
      <c r="E20" s="1298">
        <v>430083</v>
      </c>
      <c r="F20" s="1286">
        <v>9.8980923382837265</v>
      </c>
      <c r="G20" s="1298">
        <v>1110</v>
      </c>
      <c r="H20" s="1286">
        <v>2.5545958560312627E-2</v>
      </c>
      <c r="I20" s="1298">
        <v>2840</v>
      </c>
      <c r="J20" s="1286">
        <v>6.5360830911070145E-2</v>
      </c>
      <c r="K20" s="1285">
        <v>2177273</v>
      </c>
      <c r="L20" s="1286">
        <v>50.10858183106987</v>
      </c>
      <c r="M20" s="1285">
        <v>659794</v>
      </c>
      <c r="N20" s="1287">
        <v>15.18474791202064</v>
      </c>
      <c r="O20" s="1288">
        <v>246794</v>
      </c>
      <c r="P20" s="1289">
        <v>413000</v>
      </c>
      <c r="Q20" s="1285">
        <v>0</v>
      </c>
      <c r="R20" s="1286">
        <v>0</v>
      </c>
      <c r="S20" s="1285">
        <v>20882</v>
      </c>
      <c r="T20" s="1286">
        <v>0.4805862222130165</v>
      </c>
      <c r="U20" s="1285">
        <v>416175</v>
      </c>
      <c r="V20" s="1287">
        <v>9.578008381836133</v>
      </c>
      <c r="W20" s="1285">
        <v>0</v>
      </c>
      <c r="X20" s="1286">
        <v>0</v>
      </c>
      <c r="Y20" s="1285">
        <v>0</v>
      </c>
      <c r="Z20" s="1286">
        <v>0</v>
      </c>
      <c r="AA20" s="1391">
        <v>4345110</v>
      </c>
      <c r="AB20" s="46"/>
    </row>
    <row r="21" spans="1:29" ht="27" customHeight="1">
      <c r="A21" s="1373">
        <v>18</v>
      </c>
      <c r="B21" s="1389" t="s">
        <v>75</v>
      </c>
      <c r="C21" s="1285">
        <v>1085427</v>
      </c>
      <c r="D21" s="1286">
        <v>41.493158424690684</v>
      </c>
      <c r="E21" s="1285">
        <v>653289</v>
      </c>
      <c r="F21" s="1286">
        <v>24.97360391266087</v>
      </c>
      <c r="G21" s="1285">
        <v>138859</v>
      </c>
      <c r="H21" s="1286">
        <v>5.3082321387749918</v>
      </c>
      <c r="I21" s="1285">
        <v>34995</v>
      </c>
      <c r="J21" s="1286">
        <v>1.3377712909961246</v>
      </c>
      <c r="K21" s="1285">
        <v>28515</v>
      </c>
      <c r="L21" s="1286">
        <v>1.0900571042364477</v>
      </c>
      <c r="M21" s="1285">
        <v>382263</v>
      </c>
      <c r="N21" s="1287">
        <v>14.612958051437392</v>
      </c>
      <c r="O21" s="1288">
        <v>202242</v>
      </c>
      <c r="P21" s="1289">
        <v>67822</v>
      </c>
      <c r="Q21" s="1285">
        <v>0</v>
      </c>
      <c r="R21" s="1286">
        <v>0</v>
      </c>
      <c r="S21" s="1285">
        <v>212336</v>
      </c>
      <c r="T21" s="1286">
        <v>8.1170740061423938</v>
      </c>
      <c r="U21" s="1285">
        <v>80234</v>
      </c>
      <c r="V21" s="1287">
        <v>3.0671450710610961</v>
      </c>
      <c r="W21" s="1285">
        <v>0</v>
      </c>
      <c r="X21" s="1286">
        <v>0</v>
      </c>
      <c r="Y21" s="1285">
        <v>0</v>
      </c>
      <c r="Z21" s="1286">
        <v>0</v>
      </c>
      <c r="AA21" s="1391">
        <v>2615918</v>
      </c>
    </row>
    <row r="22" spans="1:29" ht="27" customHeight="1">
      <c r="A22" s="1373">
        <v>19</v>
      </c>
      <c r="B22" s="347" t="s">
        <v>76</v>
      </c>
      <c r="C22" s="1285">
        <v>63927</v>
      </c>
      <c r="D22" s="1286">
        <v>4.0681324849227671</v>
      </c>
      <c r="E22" s="1285">
        <v>1023932</v>
      </c>
      <c r="F22" s="1286">
        <v>65.160120630593312</v>
      </c>
      <c r="G22" s="1285">
        <v>373022</v>
      </c>
      <c r="H22" s="1286">
        <v>23.738059283101979</v>
      </c>
      <c r="I22" s="1285">
        <v>1070</v>
      </c>
      <c r="J22" s="1286">
        <v>6.8091757142793502E-2</v>
      </c>
      <c r="K22" s="1285">
        <v>2094</v>
      </c>
      <c r="L22" s="1286">
        <v>0.13325620510000896</v>
      </c>
      <c r="M22" s="1285">
        <v>0</v>
      </c>
      <c r="N22" s="1287">
        <v>0</v>
      </c>
      <c r="O22" s="1288">
        <v>0</v>
      </c>
      <c r="P22" s="1289">
        <v>0</v>
      </c>
      <c r="Q22" s="1285">
        <v>0</v>
      </c>
      <c r="R22" s="1286">
        <v>0</v>
      </c>
      <c r="S22" s="1285">
        <v>36960</v>
      </c>
      <c r="T22" s="1286">
        <v>2.3520292934557459</v>
      </c>
      <c r="U22" s="1285">
        <v>70404</v>
      </c>
      <c r="V22" s="1287">
        <v>4.4803103456833959</v>
      </c>
      <c r="W22" s="1285">
        <v>0</v>
      </c>
      <c r="X22" s="1286">
        <v>0</v>
      </c>
      <c r="Y22" s="1285">
        <v>0</v>
      </c>
      <c r="Z22" s="1286">
        <v>0</v>
      </c>
      <c r="AA22" s="1391">
        <v>1571409</v>
      </c>
    </row>
    <row r="23" spans="1:29" ht="27" customHeight="1">
      <c r="A23" s="1380">
        <v>20</v>
      </c>
      <c r="B23" s="348" t="s">
        <v>387</v>
      </c>
      <c r="C23" s="1290">
        <v>260803</v>
      </c>
      <c r="D23" s="1291">
        <v>5.9897596498786898</v>
      </c>
      <c r="E23" s="1290">
        <v>517759</v>
      </c>
      <c r="F23" s="1291">
        <v>11.891166767872841</v>
      </c>
      <c r="G23" s="1290">
        <v>1268592</v>
      </c>
      <c r="H23" s="1291">
        <v>29.13525217792321</v>
      </c>
      <c r="I23" s="1290">
        <v>3375</v>
      </c>
      <c r="J23" s="1291">
        <v>7.7512294023997341E-2</v>
      </c>
      <c r="K23" s="1290">
        <v>177557</v>
      </c>
      <c r="L23" s="1291">
        <v>4.0778815970426354</v>
      </c>
      <c r="M23" s="1290">
        <v>922381</v>
      </c>
      <c r="N23" s="1292">
        <v>21.183960673821833</v>
      </c>
      <c r="O23" s="1293">
        <v>890690</v>
      </c>
      <c r="P23" s="1293">
        <v>31691</v>
      </c>
      <c r="Q23" s="1290">
        <v>0</v>
      </c>
      <c r="R23" s="1291">
        <v>0</v>
      </c>
      <c r="S23" s="1290">
        <v>194601</v>
      </c>
      <c r="T23" s="1291">
        <v>4.4693244235152312</v>
      </c>
      <c r="U23" s="1290">
        <v>1009080</v>
      </c>
      <c r="V23" s="1292">
        <v>23.175142415921552</v>
      </c>
      <c r="W23" s="1290">
        <v>0</v>
      </c>
      <c r="X23" s="1291">
        <v>0</v>
      </c>
      <c r="Y23" s="1290">
        <v>0</v>
      </c>
      <c r="Z23" s="1291">
        <v>0</v>
      </c>
      <c r="AA23" s="1393">
        <v>4354148</v>
      </c>
    </row>
    <row r="24" spans="1:29" ht="27" customHeight="1">
      <c r="A24" s="1382">
        <v>21</v>
      </c>
      <c r="B24" s="364" t="s">
        <v>77</v>
      </c>
      <c r="C24" s="1295">
        <v>480647</v>
      </c>
      <c r="D24" s="1301">
        <v>14.360853619367031</v>
      </c>
      <c r="E24" s="1295">
        <v>682043</v>
      </c>
      <c r="F24" s="1301">
        <v>20.378197898070617</v>
      </c>
      <c r="G24" s="1295">
        <v>56023</v>
      </c>
      <c r="H24" s="1301">
        <v>1.6738648162118961</v>
      </c>
      <c r="I24" s="1295">
        <v>7420</v>
      </c>
      <c r="J24" s="1301">
        <v>0.22169603441965385</v>
      </c>
      <c r="K24" s="1295">
        <v>34834</v>
      </c>
      <c r="L24" s="1301">
        <v>1.0407762349021863</v>
      </c>
      <c r="M24" s="1295">
        <v>1182864</v>
      </c>
      <c r="N24" s="1302">
        <v>35.341813754416364</v>
      </c>
      <c r="O24" s="1296">
        <v>700919</v>
      </c>
      <c r="P24" s="1297">
        <v>13445</v>
      </c>
      <c r="Q24" s="1295">
        <v>0</v>
      </c>
      <c r="R24" s="1301">
        <v>0</v>
      </c>
      <c r="S24" s="1295">
        <v>737255</v>
      </c>
      <c r="T24" s="1301">
        <v>22.027831516989476</v>
      </c>
      <c r="U24" s="1295">
        <v>165839</v>
      </c>
      <c r="V24" s="1302">
        <v>4.9549661256227733</v>
      </c>
      <c r="W24" s="1295">
        <v>0</v>
      </c>
      <c r="X24" s="1301">
        <v>0</v>
      </c>
      <c r="Y24" s="1295">
        <v>0</v>
      </c>
      <c r="Z24" s="1301">
        <v>0</v>
      </c>
      <c r="AA24" s="1397">
        <v>3346925</v>
      </c>
    </row>
    <row r="25" spans="1:29" ht="27" customHeight="1">
      <c r="A25" s="1382">
        <v>22</v>
      </c>
      <c r="B25" s="365" t="s">
        <v>78</v>
      </c>
      <c r="C25" s="1285">
        <v>116228</v>
      </c>
      <c r="D25" s="1286">
        <v>11.318083244800244</v>
      </c>
      <c r="E25" s="1285">
        <v>293853</v>
      </c>
      <c r="F25" s="1286">
        <v>28.614901019842776</v>
      </c>
      <c r="G25" s="1285">
        <v>0</v>
      </c>
      <c r="H25" s="1286">
        <v>0</v>
      </c>
      <c r="I25" s="1285">
        <v>710</v>
      </c>
      <c r="J25" s="1286">
        <v>6.9138581957946213E-2</v>
      </c>
      <c r="K25" s="1285">
        <v>78346</v>
      </c>
      <c r="L25" s="1286">
        <v>7.6291990733482455</v>
      </c>
      <c r="M25" s="1285">
        <v>0</v>
      </c>
      <c r="N25" s="1287">
        <v>0</v>
      </c>
      <c r="O25" s="1288">
        <v>0</v>
      </c>
      <c r="P25" s="1289">
        <v>0</v>
      </c>
      <c r="Q25" s="1285">
        <v>0</v>
      </c>
      <c r="R25" s="1286">
        <v>0</v>
      </c>
      <c r="S25" s="1285">
        <v>0</v>
      </c>
      <c r="T25" s="1286">
        <v>0</v>
      </c>
      <c r="U25" s="1285">
        <v>19854</v>
      </c>
      <c r="V25" s="1287">
        <v>1.9333484594268511</v>
      </c>
      <c r="W25" s="1285">
        <v>0</v>
      </c>
      <c r="X25" s="1286">
        <v>0</v>
      </c>
      <c r="Y25" s="1285">
        <v>517932</v>
      </c>
      <c r="Z25" s="1286">
        <v>50.435329620623946</v>
      </c>
      <c r="AA25" s="1391">
        <v>1026923</v>
      </c>
    </row>
    <row r="26" spans="1:29" ht="27" customHeight="1">
      <c r="A26" s="1373">
        <v>23</v>
      </c>
      <c r="B26" s="1389" t="s">
        <v>47</v>
      </c>
      <c r="C26" s="1285">
        <v>60947</v>
      </c>
      <c r="D26" s="1286">
        <v>43.637366020606152</v>
      </c>
      <c r="E26" s="1285">
        <v>51343</v>
      </c>
      <c r="F26" s="1286">
        <v>36.761010116920957</v>
      </c>
      <c r="G26" s="1285">
        <v>0</v>
      </c>
      <c r="H26" s="1286">
        <v>0</v>
      </c>
      <c r="I26" s="1285">
        <v>120</v>
      </c>
      <c r="J26" s="1286">
        <v>8.5918649358832075E-2</v>
      </c>
      <c r="K26" s="1285">
        <v>13715</v>
      </c>
      <c r="L26" s="1286">
        <v>9.8197856329698485</v>
      </c>
      <c r="M26" s="1285">
        <v>0</v>
      </c>
      <c r="N26" s="1287">
        <v>0</v>
      </c>
      <c r="O26" s="1288">
        <v>0</v>
      </c>
      <c r="P26" s="1289">
        <v>0</v>
      </c>
      <c r="Q26" s="1285">
        <v>0</v>
      </c>
      <c r="R26" s="1286">
        <v>0</v>
      </c>
      <c r="S26" s="1285">
        <v>0</v>
      </c>
      <c r="T26" s="1286">
        <v>0</v>
      </c>
      <c r="U26" s="1285">
        <v>13542</v>
      </c>
      <c r="V26" s="1287">
        <v>9.6959195801441993</v>
      </c>
      <c r="W26" s="1285">
        <v>0</v>
      </c>
      <c r="X26" s="1286">
        <v>0</v>
      </c>
      <c r="Y26" s="1285">
        <v>0</v>
      </c>
      <c r="Z26" s="1286">
        <v>0</v>
      </c>
      <c r="AA26" s="1391">
        <v>139667</v>
      </c>
    </row>
    <row r="27" spans="1:29" ht="27" customHeight="1" thickBot="1">
      <c r="A27" s="1398"/>
      <c r="B27" s="361" t="s">
        <v>90</v>
      </c>
      <c r="C27" s="1303">
        <v>12474035</v>
      </c>
      <c r="D27" s="1712">
        <v>30.549544700649712</v>
      </c>
      <c r="E27" s="1303">
        <v>8458594</v>
      </c>
      <c r="F27" s="1712">
        <v>20.715525931075828</v>
      </c>
      <c r="G27" s="1303">
        <v>2998249</v>
      </c>
      <c r="H27" s="1712">
        <v>7.3428639449206532</v>
      </c>
      <c r="I27" s="1303">
        <v>178650</v>
      </c>
      <c r="J27" s="1712">
        <v>0.4375229154616827</v>
      </c>
      <c r="K27" s="1303">
        <v>2933803</v>
      </c>
      <c r="L27" s="1713">
        <v>7.1850324206562055</v>
      </c>
      <c r="M27" s="1303">
        <v>7977441</v>
      </c>
      <c r="N27" s="1714">
        <v>19.537157818323884</v>
      </c>
      <c r="O27" s="1304">
        <v>4312753</v>
      </c>
      <c r="P27" s="1305">
        <v>2706763</v>
      </c>
      <c r="Q27" s="1303">
        <v>0</v>
      </c>
      <c r="R27" s="1713">
        <v>0</v>
      </c>
      <c r="S27" s="1303">
        <v>2614582</v>
      </c>
      <c r="T27" s="1713">
        <v>6.4032439930234384</v>
      </c>
      <c r="U27" s="1303">
        <v>2676911</v>
      </c>
      <c r="V27" s="1715">
        <v>6.5558908768622919</v>
      </c>
      <c r="W27" s="1303">
        <v>0</v>
      </c>
      <c r="X27" s="1713">
        <v>0</v>
      </c>
      <c r="Y27" s="1303">
        <v>519882</v>
      </c>
      <c r="Z27" s="1713">
        <v>1.2732173990263114</v>
      </c>
      <c r="AA27" s="1399">
        <v>40832147</v>
      </c>
      <c r="AB27" s="349"/>
    </row>
    <row r="28" spans="1:29" ht="13">
      <c r="I28" s="80"/>
    </row>
    <row r="29" spans="1:29" ht="13">
      <c r="I29" s="80"/>
    </row>
  </sheetData>
  <mergeCells count="15">
    <mergeCell ref="B1:C1"/>
    <mergeCell ref="B2:B3"/>
    <mergeCell ref="C2:D2"/>
    <mergeCell ref="E2:F2"/>
    <mergeCell ref="Y2:Z2"/>
    <mergeCell ref="X1:AA1"/>
    <mergeCell ref="G2:H2"/>
    <mergeCell ref="I2:J2"/>
    <mergeCell ref="K2:L2"/>
    <mergeCell ref="M2:P2"/>
    <mergeCell ref="S2:T2"/>
    <mergeCell ref="U2:V2"/>
    <mergeCell ref="W2:X2"/>
    <mergeCell ref="AA2:AA3"/>
    <mergeCell ref="Q2:R2"/>
  </mergeCells>
  <phoneticPr fontId="4"/>
  <pageMargins left="0.59055118110236227" right="0.59055118110236227" top="0.6692913385826772" bottom="0.6692913385826772" header="0" footer="0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0"/>
  <sheetViews>
    <sheetView view="pageBreakPreview" zoomScale="85" zoomScaleNormal="100" zoomScaleSheetLayoutView="85" workbookViewId="0">
      <pane xSplit="3" ySplit="3" topLeftCell="D4" activePane="bottomRight" state="frozen"/>
      <selection activeCell="S67" sqref="S67"/>
      <selection pane="topRight" activeCell="S67" sqref="S67"/>
      <selection pane="bottomLeft" activeCell="S67" sqref="S67"/>
      <selection pane="bottomRight" activeCell="A51" sqref="A51:XFD124"/>
    </sheetView>
  </sheetViews>
  <sheetFormatPr defaultColWidth="9" defaultRowHeight="13"/>
  <cols>
    <col min="1" max="1" width="1.6328125" style="89" customWidth="1"/>
    <col min="2" max="2" width="10.6328125" style="113" customWidth="1"/>
    <col min="3" max="3" width="1.6328125" style="89" customWidth="1"/>
    <col min="4" max="12" width="21.453125" style="89" customWidth="1"/>
    <col min="13" max="13" width="1.6328125" style="89" customWidth="1"/>
    <col min="14" max="14" width="10.6328125" style="113" customWidth="1"/>
    <col min="15" max="15" width="1.6328125" style="89" customWidth="1"/>
    <col min="16" max="16" width="28.1796875" style="89" customWidth="1"/>
    <col min="17" max="16384" width="9" style="89"/>
  </cols>
  <sheetData>
    <row r="1" spans="1:19" ht="20.25" customHeight="1" thickBot="1">
      <c r="A1" s="1878" t="s">
        <v>487</v>
      </c>
      <c r="B1" s="1878"/>
      <c r="C1" s="1878"/>
      <c r="D1" s="1878"/>
      <c r="E1" s="1878"/>
      <c r="F1" s="1878"/>
      <c r="G1" s="1878"/>
      <c r="H1" s="1878"/>
      <c r="I1" s="1878"/>
      <c r="J1" s="1878"/>
      <c r="K1" s="1878"/>
      <c r="L1" s="1878"/>
      <c r="M1" s="1878"/>
      <c r="N1" s="2"/>
      <c r="O1" s="88" t="s">
        <v>198</v>
      </c>
    </row>
    <row r="2" spans="1:19" s="271" customFormat="1" ht="15" customHeight="1">
      <c r="A2" s="1765" t="s">
        <v>104</v>
      </c>
      <c r="B2" s="1766"/>
      <c r="C2" s="1767"/>
      <c r="D2" s="1885" t="s">
        <v>199</v>
      </c>
      <c r="E2" s="1887"/>
      <c r="F2" s="1888"/>
      <c r="G2" s="1889"/>
      <c r="H2" s="1885" t="s">
        <v>204</v>
      </c>
      <c r="I2" s="1887"/>
      <c r="J2" s="1890"/>
      <c r="K2" s="1889"/>
      <c r="L2" s="270" t="s">
        <v>206</v>
      </c>
      <c r="M2" s="1879" t="s">
        <v>104</v>
      </c>
      <c r="N2" s="1880"/>
      <c r="O2" s="1881"/>
      <c r="P2" s="85"/>
    </row>
    <row r="3" spans="1:19" s="271" customFormat="1" ht="15" customHeight="1" thickBot="1">
      <c r="A3" s="1771"/>
      <c r="B3" s="1772"/>
      <c r="C3" s="1773"/>
      <c r="D3" s="1886"/>
      <c r="E3" s="175" t="s">
        <v>201</v>
      </c>
      <c r="F3" s="175" t="s">
        <v>202</v>
      </c>
      <c r="G3" s="176" t="s">
        <v>203</v>
      </c>
      <c r="H3" s="1886"/>
      <c r="I3" s="175" t="s">
        <v>385</v>
      </c>
      <c r="J3" s="337" t="s">
        <v>486</v>
      </c>
      <c r="K3" s="176" t="s">
        <v>205</v>
      </c>
      <c r="L3" s="272" t="s">
        <v>207</v>
      </c>
      <c r="M3" s="1882"/>
      <c r="N3" s="1883"/>
      <c r="O3" s="1884"/>
    </row>
    <row r="4" spans="1:19" ht="15" customHeight="1">
      <c r="A4" s="366"/>
      <c r="B4" s="367" t="s">
        <v>106</v>
      </c>
      <c r="C4" s="368"/>
      <c r="D4" s="449">
        <v>26788139</v>
      </c>
      <c r="E4" s="451">
        <v>6586441</v>
      </c>
      <c r="F4" s="450">
        <v>12360096</v>
      </c>
      <c r="G4" s="452">
        <v>7841602</v>
      </c>
      <c r="H4" s="449">
        <v>135209183</v>
      </c>
      <c r="I4" s="450">
        <v>79047433</v>
      </c>
      <c r="J4" s="451">
        <v>38757634</v>
      </c>
      <c r="K4" s="452">
        <v>56161750</v>
      </c>
      <c r="L4" s="450">
        <v>44712656</v>
      </c>
      <c r="M4" s="91"/>
      <c r="N4" s="367" t="s">
        <v>106</v>
      </c>
      <c r="O4" s="92"/>
    </row>
    <row r="5" spans="1:19" ht="18" customHeight="1">
      <c r="A5" s="369"/>
      <c r="B5" s="370" t="s">
        <v>107</v>
      </c>
      <c r="C5" s="371"/>
      <c r="D5" s="453">
        <v>9989143</v>
      </c>
      <c r="E5" s="455">
        <v>5307817</v>
      </c>
      <c r="F5" s="454">
        <v>747276</v>
      </c>
      <c r="G5" s="456">
        <v>3934050</v>
      </c>
      <c r="H5" s="453">
        <v>28866055</v>
      </c>
      <c r="I5" s="454">
        <v>20661586</v>
      </c>
      <c r="J5" s="455">
        <v>4253061</v>
      </c>
      <c r="K5" s="456">
        <v>8204469</v>
      </c>
      <c r="L5" s="454">
        <v>18430694</v>
      </c>
      <c r="M5" s="93"/>
      <c r="N5" s="370" t="s">
        <v>107</v>
      </c>
      <c r="O5" s="94"/>
    </row>
    <row r="6" spans="1:19" ht="18" customHeight="1">
      <c r="A6" s="369"/>
      <c r="B6" s="370" t="s">
        <v>108</v>
      </c>
      <c r="C6" s="371"/>
      <c r="D6" s="453">
        <v>6813006</v>
      </c>
      <c r="E6" s="455">
        <v>2342240</v>
      </c>
      <c r="F6" s="454">
        <v>150309</v>
      </c>
      <c r="G6" s="456">
        <v>4320457</v>
      </c>
      <c r="H6" s="453">
        <v>28277681</v>
      </c>
      <c r="I6" s="454">
        <v>16447659</v>
      </c>
      <c r="J6" s="455">
        <v>6803760</v>
      </c>
      <c r="K6" s="456">
        <v>11830022</v>
      </c>
      <c r="L6" s="454">
        <v>14335057</v>
      </c>
      <c r="M6" s="273"/>
      <c r="N6" s="1320" t="s">
        <v>108</v>
      </c>
      <c r="O6" s="274"/>
      <c r="P6" s="266"/>
      <c r="Q6" s="266"/>
      <c r="R6" s="266"/>
      <c r="S6" s="266"/>
    </row>
    <row r="7" spans="1:19" ht="18" customHeight="1">
      <c r="A7" s="369"/>
      <c r="B7" s="370" t="s">
        <v>109</v>
      </c>
      <c r="C7" s="371"/>
      <c r="D7" s="453">
        <v>9195444</v>
      </c>
      <c r="E7" s="455">
        <v>3289864</v>
      </c>
      <c r="F7" s="454">
        <v>718150</v>
      </c>
      <c r="G7" s="456">
        <v>5187430</v>
      </c>
      <c r="H7" s="453">
        <v>32038800</v>
      </c>
      <c r="I7" s="454">
        <v>17991315</v>
      </c>
      <c r="J7" s="455">
        <v>12106221</v>
      </c>
      <c r="K7" s="456">
        <v>14047485</v>
      </c>
      <c r="L7" s="454">
        <v>86324702</v>
      </c>
      <c r="M7" s="273"/>
      <c r="N7" s="1320" t="s">
        <v>109</v>
      </c>
      <c r="O7" s="274"/>
      <c r="P7" s="266"/>
      <c r="Q7" s="266"/>
      <c r="R7" s="266"/>
      <c r="S7" s="266"/>
    </row>
    <row r="8" spans="1:19" ht="18" customHeight="1">
      <c r="A8" s="372"/>
      <c r="B8" s="373" t="s">
        <v>110</v>
      </c>
      <c r="C8" s="374"/>
      <c r="D8" s="457">
        <v>9794111</v>
      </c>
      <c r="E8" s="459">
        <v>3012626</v>
      </c>
      <c r="F8" s="458">
        <v>655876</v>
      </c>
      <c r="G8" s="460">
        <v>6125609</v>
      </c>
      <c r="H8" s="457">
        <v>27860741</v>
      </c>
      <c r="I8" s="458">
        <v>21677041</v>
      </c>
      <c r="J8" s="459">
        <v>2652548</v>
      </c>
      <c r="K8" s="460">
        <v>6183700</v>
      </c>
      <c r="L8" s="458">
        <v>5937501</v>
      </c>
      <c r="M8" s="275"/>
      <c r="N8" s="1325" t="s">
        <v>110</v>
      </c>
      <c r="O8" s="276"/>
      <c r="P8" s="266"/>
      <c r="Q8" s="266"/>
      <c r="R8" s="266"/>
      <c r="S8" s="266"/>
    </row>
    <row r="9" spans="1:19" ht="18" customHeight="1">
      <c r="A9" s="375"/>
      <c r="B9" s="376" t="s">
        <v>111</v>
      </c>
      <c r="C9" s="377"/>
      <c r="D9" s="461">
        <v>4528695</v>
      </c>
      <c r="E9" s="463">
        <v>1099592</v>
      </c>
      <c r="F9" s="462">
        <v>630238</v>
      </c>
      <c r="G9" s="464">
        <v>2798865</v>
      </c>
      <c r="H9" s="461">
        <v>17845596</v>
      </c>
      <c r="I9" s="462">
        <v>11704603</v>
      </c>
      <c r="J9" s="463">
        <v>4065135</v>
      </c>
      <c r="K9" s="464">
        <v>6140993</v>
      </c>
      <c r="L9" s="462">
        <v>10076602</v>
      </c>
      <c r="M9" s="277"/>
      <c r="N9" s="1333" t="s">
        <v>111</v>
      </c>
      <c r="O9" s="278"/>
      <c r="P9" s="266"/>
      <c r="Q9" s="266"/>
      <c r="R9" s="266"/>
      <c r="S9" s="266"/>
    </row>
    <row r="10" spans="1:19" ht="18" customHeight="1">
      <c r="A10" s="369"/>
      <c r="B10" s="370" t="s">
        <v>112</v>
      </c>
      <c r="C10" s="371"/>
      <c r="D10" s="453">
        <v>11181532</v>
      </c>
      <c r="E10" s="455">
        <v>3934778</v>
      </c>
      <c r="F10" s="454">
        <v>682931</v>
      </c>
      <c r="G10" s="456">
        <v>6563823</v>
      </c>
      <c r="H10" s="453">
        <v>41524196</v>
      </c>
      <c r="I10" s="454">
        <v>26546432</v>
      </c>
      <c r="J10" s="455">
        <v>7196473</v>
      </c>
      <c r="K10" s="456">
        <v>14977764</v>
      </c>
      <c r="L10" s="454">
        <v>30903018</v>
      </c>
      <c r="M10" s="273"/>
      <c r="N10" s="1320" t="s">
        <v>112</v>
      </c>
      <c r="O10" s="274"/>
      <c r="P10" s="266"/>
      <c r="Q10" s="266"/>
      <c r="R10" s="266"/>
      <c r="S10" s="266"/>
    </row>
    <row r="11" spans="1:19" ht="18" customHeight="1">
      <c r="A11" s="369"/>
      <c r="B11" s="370" t="s">
        <v>113</v>
      </c>
      <c r="C11" s="371"/>
      <c r="D11" s="453">
        <v>4304752</v>
      </c>
      <c r="E11" s="455">
        <v>2477476</v>
      </c>
      <c r="F11" s="454">
        <v>572719</v>
      </c>
      <c r="G11" s="456">
        <v>1254557</v>
      </c>
      <c r="H11" s="453">
        <v>29773095</v>
      </c>
      <c r="I11" s="454">
        <v>20130009</v>
      </c>
      <c r="J11" s="455">
        <v>6240812</v>
      </c>
      <c r="K11" s="456">
        <v>9643086</v>
      </c>
      <c r="L11" s="454">
        <v>7001084</v>
      </c>
      <c r="M11" s="273"/>
      <c r="N11" s="1320" t="s">
        <v>113</v>
      </c>
      <c r="O11" s="274"/>
      <c r="P11" s="266"/>
      <c r="Q11" s="266"/>
      <c r="R11" s="266"/>
      <c r="S11" s="266"/>
    </row>
    <row r="12" spans="1:19" ht="18" customHeight="1">
      <c r="A12" s="369"/>
      <c r="B12" s="370" t="s">
        <v>36</v>
      </c>
      <c r="C12" s="371"/>
      <c r="D12" s="453">
        <v>13927331</v>
      </c>
      <c r="E12" s="455">
        <v>4173234</v>
      </c>
      <c r="F12" s="454">
        <v>4313637</v>
      </c>
      <c r="G12" s="456">
        <v>5440460</v>
      </c>
      <c r="H12" s="453">
        <v>43313477</v>
      </c>
      <c r="I12" s="454">
        <v>12560691</v>
      </c>
      <c r="J12" s="455">
        <v>23716315</v>
      </c>
      <c r="K12" s="456">
        <v>30752786</v>
      </c>
      <c r="L12" s="454">
        <v>62697347</v>
      </c>
      <c r="M12" s="273"/>
      <c r="N12" s="1320" t="s">
        <v>36</v>
      </c>
      <c r="O12" s="274"/>
      <c r="P12" s="266"/>
      <c r="Q12" s="266"/>
      <c r="R12" s="266"/>
      <c r="S12" s="266"/>
    </row>
    <row r="13" spans="1:19" ht="18" customHeight="1">
      <c r="A13" s="372"/>
      <c r="B13" s="373" t="s">
        <v>37</v>
      </c>
      <c r="C13" s="374"/>
      <c r="D13" s="457">
        <v>13578800</v>
      </c>
      <c r="E13" s="459">
        <v>8470416</v>
      </c>
      <c r="F13" s="458">
        <v>994358</v>
      </c>
      <c r="G13" s="460">
        <v>4114026</v>
      </c>
      <c r="H13" s="457">
        <v>35973882</v>
      </c>
      <c r="I13" s="458">
        <v>17723760</v>
      </c>
      <c r="J13" s="459">
        <v>11429122</v>
      </c>
      <c r="K13" s="460">
        <v>18250122</v>
      </c>
      <c r="L13" s="458">
        <v>30339521</v>
      </c>
      <c r="M13" s="275"/>
      <c r="N13" s="1325" t="s">
        <v>37</v>
      </c>
      <c r="O13" s="276"/>
      <c r="P13" s="266"/>
      <c r="Q13" s="266"/>
      <c r="R13" s="266"/>
      <c r="S13" s="266"/>
    </row>
    <row r="14" spans="1:19" ht="18" customHeight="1">
      <c r="A14" s="378"/>
      <c r="B14" s="376" t="s">
        <v>38</v>
      </c>
      <c r="C14" s="377"/>
      <c r="D14" s="461">
        <v>9408617</v>
      </c>
      <c r="E14" s="463">
        <v>3113873</v>
      </c>
      <c r="F14" s="462">
        <v>2839859</v>
      </c>
      <c r="G14" s="464">
        <v>3454885</v>
      </c>
      <c r="H14" s="461">
        <v>18978972</v>
      </c>
      <c r="I14" s="462">
        <v>5909828</v>
      </c>
      <c r="J14" s="463">
        <v>8474470</v>
      </c>
      <c r="K14" s="464">
        <v>13069144</v>
      </c>
      <c r="L14" s="462">
        <v>10043950</v>
      </c>
      <c r="M14" s="277"/>
      <c r="N14" s="1330" t="s">
        <v>38</v>
      </c>
      <c r="O14" s="279"/>
      <c r="P14" s="266"/>
      <c r="Q14" s="266"/>
      <c r="R14" s="266"/>
      <c r="S14" s="266"/>
    </row>
    <row r="15" spans="1:19" ht="18" customHeight="1">
      <c r="A15" s="369"/>
      <c r="B15" s="376" t="s">
        <v>114</v>
      </c>
      <c r="C15" s="371"/>
      <c r="D15" s="453">
        <v>2556456</v>
      </c>
      <c r="E15" s="455">
        <v>1004175</v>
      </c>
      <c r="F15" s="454">
        <v>311057</v>
      </c>
      <c r="G15" s="456">
        <v>1241224</v>
      </c>
      <c r="H15" s="453">
        <v>5811836</v>
      </c>
      <c r="I15" s="454">
        <v>5153251</v>
      </c>
      <c r="J15" s="455">
        <v>242916</v>
      </c>
      <c r="K15" s="456">
        <v>658585</v>
      </c>
      <c r="L15" s="454">
        <v>0</v>
      </c>
      <c r="M15" s="273"/>
      <c r="N15" s="1330" t="s">
        <v>114</v>
      </c>
      <c r="O15" s="274"/>
      <c r="P15" s="266"/>
      <c r="Q15" s="266"/>
      <c r="R15" s="266"/>
      <c r="S15" s="266"/>
    </row>
    <row r="16" spans="1:19" ht="18" customHeight="1">
      <c r="A16" s="369"/>
      <c r="B16" s="370" t="s">
        <v>115</v>
      </c>
      <c r="C16" s="371"/>
      <c r="D16" s="453">
        <v>3978940</v>
      </c>
      <c r="E16" s="455">
        <v>1003489</v>
      </c>
      <c r="F16" s="454">
        <v>52152</v>
      </c>
      <c r="G16" s="456">
        <v>2923299</v>
      </c>
      <c r="H16" s="453">
        <v>4841637</v>
      </c>
      <c r="I16" s="454">
        <v>3200396</v>
      </c>
      <c r="J16" s="455">
        <v>799389</v>
      </c>
      <c r="K16" s="456">
        <v>1641241</v>
      </c>
      <c r="L16" s="454">
        <v>60203</v>
      </c>
      <c r="M16" s="273"/>
      <c r="N16" s="1320" t="s">
        <v>115</v>
      </c>
      <c r="O16" s="274"/>
      <c r="P16" s="266"/>
      <c r="Q16" s="266"/>
      <c r="R16" s="266"/>
      <c r="S16" s="266"/>
    </row>
    <row r="17" spans="1:19" ht="18" customHeight="1">
      <c r="A17" s="369"/>
      <c r="B17" s="370" t="s">
        <v>116</v>
      </c>
      <c r="C17" s="371"/>
      <c r="D17" s="453">
        <v>2911768</v>
      </c>
      <c r="E17" s="455">
        <v>1812371</v>
      </c>
      <c r="F17" s="454">
        <v>431613</v>
      </c>
      <c r="G17" s="456">
        <v>667784</v>
      </c>
      <c r="H17" s="453">
        <v>2578900</v>
      </c>
      <c r="I17" s="454">
        <v>2293777</v>
      </c>
      <c r="J17" s="455">
        <v>85501</v>
      </c>
      <c r="K17" s="456">
        <v>285123</v>
      </c>
      <c r="L17" s="454">
        <v>0</v>
      </c>
      <c r="M17" s="273"/>
      <c r="N17" s="1320" t="s">
        <v>116</v>
      </c>
      <c r="O17" s="274"/>
      <c r="P17" s="266"/>
      <c r="Q17" s="266"/>
      <c r="R17" s="266"/>
      <c r="S17" s="266"/>
    </row>
    <row r="18" spans="1:19" ht="18" customHeight="1">
      <c r="A18" s="372"/>
      <c r="B18" s="379" t="s">
        <v>117</v>
      </c>
      <c r="C18" s="374"/>
      <c r="D18" s="457">
        <v>2561474</v>
      </c>
      <c r="E18" s="459">
        <v>1091406</v>
      </c>
      <c r="F18" s="458">
        <v>56017</v>
      </c>
      <c r="G18" s="460">
        <v>1414051</v>
      </c>
      <c r="H18" s="457">
        <v>4189984</v>
      </c>
      <c r="I18" s="458">
        <v>1975157</v>
      </c>
      <c r="J18" s="459">
        <v>1566251</v>
      </c>
      <c r="K18" s="460">
        <v>2214827</v>
      </c>
      <c r="L18" s="458">
        <v>2591000</v>
      </c>
      <c r="M18" s="275"/>
      <c r="N18" s="1325" t="s">
        <v>117</v>
      </c>
      <c r="O18" s="276"/>
      <c r="P18" s="266"/>
      <c r="Q18" s="266"/>
      <c r="R18" s="266"/>
      <c r="S18" s="266"/>
    </row>
    <row r="19" spans="1:19" ht="18" customHeight="1">
      <c r="A19" s="378"/>
      <c r="B19" s="380" t="s">
        <v>118</v>
      </c>
      <c r="C19" s="377"/>
      <c r="D19" s="461">
        <v>2365732</v>
      </c>
      <c r="E19" s="463">
        <v>1720586</v>
      </c>
      <c r="F19" s="462">
        <v>90660</v>
      </c>
      <c r="G19" s="464">
        <v>554486</v>
      </c>
      <c r="H19" s="461">
        <v>7384793</v>
      </c>
      <c r="I19" s="462">
        <v>6132425</v>
      </c>
      <c r="J19" s="463">
        <v>893050</v>
      </c>
      <c r="K19" s="464">
        <v>1252368</v>
      </c>
      <c r="L19" s="462">
        <v>261718</v>
      </c>
      <c r="M19" s="277"/>
      <c r="N19" s="1330" t="s">
        <v>118</v>
      </c>
      <c r="O19" s="279"/>
      <c r="P19" s="266"/>
      <c r="Q19" s="266"/>
      <c r="R19" s="266"/>
      <c r="S19" s="266"/>
    </row>
    <row r="20" spans="1:19" ht="18" customHeight="1">
      <c r="A20" s="369"/>
      <c r="B20" s="370" t="s">
        <v>119</v>
      </c>
      <c r="C20" s="371"/>
      <c r="D20" s="453">
        <v>7890048</v>
      </c>
      <c r="E20" s="455">
        <v>644787</v>
      </c>
      <c r="F20" s="454">
        <v>435460</v>
      </c>
      <c r="G20" s="456">
        <v>6809801</v>
      </c>
      <c r="H20" s="453">
        <v>4125229</v>
      </c>
      <c r="I20" s="454">
        <v>2832153</v>
      </c>
      <c r="J20" s="455">
        <v>0</v>
      </c>
      <c r="K20" s="456">
        <v>1293076</v>
      </c>
      <c r="L20" s="454">
        <v>2102733</v>
      </c>
      <c r="M20" s="273"/>
      <c r="N20" s="1320" t="s">
        <v>119</v>
      </c>
      <c r="O20" s="274"/>
      <c r="P20" s="266"/>
      <c r="Q20" s="266"/>
      <c r="R20" s="266"/>
      <c r="S20" s="266"/>
    </row>
    <row r="21" spans="1:19" ht="18" customHeight="1">
      <c r="A21" s="369"/>
      <c r="B21" s="370" t="s">
        <v>120</v>
      </c>
      <c r="C21" s="371"/>
      <c r="D21" s="453">
        <v>3156217</v>
      </c>
      <c r="E21" s="455">
        <v>654455</v>
      </c>
      <c r="F21" s="454">
        <v>140675</v>
      </c>
      <c r="G21" s="456">
        <v>2361087</v>
      </c>
      <c r="H21" s="453">
        <v>3130091</v>
      </c>
      <c r="I21" s="454">
        <v>2246268</v>
      </c>
      <c r="J21" s="455">
        <v>161743</v>
      </c>
      <c r="K21" s="456">
        <v>883823</v>
      </c>
      <c r="L21" s="454">
        <v>894671</v>
      </c>
      <c r="M21" s="273"/>
      <c r="N21" s="1320" t="s">
        <v>120</v>
      </c>
      <c r="O21" s="274"/>
      <c r="P21" s="266"/>
      <c r="Q21" s="266"/>
      <c r="R21" s="266"/>
      <c r="S21" s="266"/>
    </row>
    <row r="22" spans="1:19" ht="18" customHeight="1">
      <c r="A22" s="369"/>
      <c r="B22" s="370" t="s">
        <v>121</v>
      </c>
      <c r="C22" s="371"/>
      <c r="D22" s="453">
        <v>4177224</v>
      </c>
      <c r="E22" s="455">
        <v>1353937</v>
      </c>
      <c r="F22" s="454">
        <v>316071</v>
      </c>
      <c r="G22" s="456">
        <v>2507216</v>
      </c>
      <c r="H22" s="453">
        <v>3728717</v>
      </c>
      <c r="I22" s="454">
        <v>3513190</v>
      </c>
      <c r="J22" s="455">
        <v>140249</v>
      </c>
      <c r="K22" s="456">
        <v>215527</v>
      </c>
      <c r="L22" s="454">
        <v>10487225</v>
      </c>
      <c r="M22" s="273"/>
      <c r="N22" s="1320" t="s">
        <v>121</v>
      </c>
      <c r="O22" s="274"/>
      <c r="P22" s="266"/>
      <c r="Q22" s="266"/>
      <c r="R22" s="266"/>
      <c r="S22" s="266"/>
    </row>
    <row r="23" spans="1:19" ht="18" customHeight="1">
      <c r="A23" s="381"/>
      <c r="B23" s="379" t="s">
        <v>122</v>
      </c>
      <c r="C23" s="382"/>
      <c r="D23" s="457">
        <v>4730260</v>
      </c>
      <c r="E23" s="459">
        <v>1840119</v>
      </c>
      <c r="F23" s="458">
        <v>486369</v>
      </c>
      <c r="G23" s="460">
        <v>2403772</v>
      </c>
      <c r="H23" s="457">
        <v>3998489</v>
      </c>
      <c r="I23" s="458">
        <v>3528188</v>
      </c>
      <c r="J23" s="459">
        <v>148691</v>
      </c>
      <c r="K23" s="460">
        <v>470301</v>
      </c>
      <c r="L23" s="458">
        <v>0</v>
      </c>
      <c r="M23" s="275"/>
      <c r="N23" s="1332" t="s">
        <v>122</v>
      </c>
      <c r="O23" s="280"/>
      <c r="P23" s="266"/>
      <c r="Q23" s="266"/>
      <c r="R23" s="266"/>
      <c r="S23" s="266"/>
    </row>
    <row r="24" spans="1:19" ht="18" customHeight="1">
      <c r="A24" s="375"/>
      <c r="B24" s="380" t="s">
        <v>123</v>
      </c>
      <c r="C24" s="383"/>
      <c r="D24" s="461">
        <v>8407166</v>
      </c>
      <c r="E24" s="463">
        <v>2542491</v>
      </c>
      <c r="F24" s="462">
        <v>592548</v>
      </c>
      <c r="G24" s="464">
        <v>5272127</v>
      </c>
      <c r="H24" s="461">
        <v>7289106</v>
      </c>
      <c r="I24" s="462">
        <v>6149414</v>
      </c>
      <c r="J24" s="463">
        <v>559380</v>
      </c>
      <c r="K24" s="464">
        <v>1139692</v>
      </c>
      <c r="L24" s="462">
        <v>4662521</v>
      </c>
      <c r="M24" s="277"/>
      <c r="N24" s="1333" t="s">
        <v>123</v>
      </c>
      <c r="O24" s="278"/>
      <c r="P24" s="266"/>
      <c r="Q24" s="266"/>
      <c r="R24" s="266"/>
      <c r="S24" s="266"/>
    </row>
    <row r="25" spans="1:19" ht="18" customHeight="1">
      <c r="A25" s="369"/>
      <c r="B25" s="370" t="s">
        <v>124</v>
      </c>
      <c r="C25" s="371"/>
      <c r="D25" s="453">
        <v>12554360</v>
      </c>
      <c r="E25" s="455">
        <v>5743685</v>
      </c>
      <c r="F25" s="454">
        <v>563960</v>
      </c>
      <c r="G25" s="456">
        <v>6246715</v>
      </c>
      <c r="H25" s="453">
        <v>4361849</v>
      </c>
      <c r="I25" s="454">
        <v>3536990</v>
      </c>
      <c r="J25" s="455">
        <v>503540</v>
      </c>
      <c r="K25" s="456">
        <v>824859</v>
      </c>
      <c r="L25" s="454">
        <v>5284395</v>
      </c>
      <c r="M25" s="273"/>
      <c r="N25" s="1320" t="s">
        <v>124</v>
      </c>
      <c r="O25" s="274"/>
      <c r="P25" s="266"/>
      <c r="Q25" s="266"/>
      <c r="R25" s="266"/>
      <c r="S25" s="266"/>
    </row>
    <row r="26" spans="1:19" ht="18" customHeight="1">
      <c r="A26" s="369"/>
      <c r="B26" s="370" t="s">
        <v>125</v>
      </c>
      <c r="C26" s="371"/>
      <c r="D26" s="453">
        <v>10956011</v>
      </c>
      <c r="E26" s="455">
        <v>6299550</v>
      </c>
      <c r="F26" s="454">
        <v>379819</v>
      </c>
      <c r="G26" s="456">
        <v>4276642</v>
      </c>
      <c r="H26" s="453">
        <v>6415594</v>
      </c>
      <c r="I26" s="454">
        <v>5587342</v>
      </c>
      <c r="J26" s="455">
        <v>326275</v>
      </c>
      <c r="K26" s="456">
        <v>828252</v>
      </c>
      <c r="L26" s="454">
        <v>9922312</v>
      </c>
      <c r="M26" s="273"/>
      <c r="N26" s="1320" t="s">
        <v>125</v>
      </c>
      <c r="O26" s="274"/>
      <c r="P26" s="266"/>
      <c r="Q26" s="266"/>
      <c r="R26" s="266"/>
      <c r="S26" s="266"/>
    </row>
    <row r="27" spans="1:19" ht="18" customHeight="1">
      <c r="A27" s="369"/>
      <c r="B27" s="370" t="s">
        <v>126</v>
      </c>
      <c r="C27" s="371"/>
      <c r="D27" s="453">
        <v>1811925</v>
      </c>
      <c r="E27" s="455">
        <v>349517</v>
      </c>
      <c r="F27" s="454">
        <v>29924</v>
      </c>
      <c r="G27" s="456">
        <v>1432484</v>
      </c>
      <c r="H27" s="453">
        <v>4423899</v>
      </c>
      <c r="I27" s="454">
        <v>2172542</v>
      </c>
      <c r="J27" s="455">
        <v>2033141</v>
      </c>
      <c r="K27" s="456">
        <v>2251357</v>
      </c>
      <c r="L27" s="454">
        <v>10446553</v>
      </c>
      <c r="M27" s="273"/>
      <c r="N27" s="1320" t="s">
        <v>126</v>
      </c>
      <c r="O27" s="274"/>
      <c r="P27" s="266"/>
      <c r="Q27" s="266"/>
      <c r="R27" s="266"/>
      <c r="S27" s="266"/>
    </row>
    <row r="28" spans="1:19" ht="18" customHeight="1">
      <c r="A28" s="372"/>
      <c r="B28" s="373" t="s">
        <v>127</v>
      </c>
      <c r="C28" s="374"/>
      <c r="D28" s="457">
        <v>3405790</v>
      </c>
      <c r="E28" s="459">
        <v>995561</v>
      </c>
      <c r="F28" s="458">
        <v>316475</v>
      </c>
      <c r="G28" s="460">
        <v>2093754</v>
      </c>
      <c r="H28" s="457">
        <v>5139386</v>
      </c>
      <c r="I28" s="458">
        <v>3037571</v>
      </c>
      <c r="J28" s="459">
        <v>787484</v>
      </c>
      <c r="K28" s="460">
        <v>2101815</v>
      </c>
      <c r="L28" s="458">
        <v>20477237</v>
      </c>
      <c r="M28" s="275"/>
      <c r="N28" s="1325" t="s">
        <v>127</v>
      </c>
      <c r="O28" s="276"/>
      <c r="P28" s="266"/>
      <c r="Q28" s="266"/>
      <c r="R28" s="266"/>
      <c r="S28" s="266"/>
    </row>
    <row r="29" spans="1:19" ht="18" customHeight="1">
      <c r="A29" s="375"/>
      <c r="B29" s="380" t="s">
        <v>128</v>
      </c>
      <c r="C29" s="383"/>
      <c r="D29" s="461">
        <v>2596270</v>
      </c>
      <c r="E29" s="463">
        <v>1068869</v>
      </c>
      <c r="F29" s="462">
        <v>224796</v>
      </c>
      <c r="G29" s="464">
        <v>1302605</v>
      </c>
      <c r="H29" s="461">
        <v>7234872</v>
      </c>
      <c r="I29" s="462">
        <v>4970690</v>
      </c>
      <c r="J29" s="463">
        <v>1634833</v>
      </c>
      <c r="K29" s="464">
        <v>2264182</v>
      </c>
      <c r="L29" s="462">
        <v>1691689</v>
      </c>
      <c r="M29" s="277"/>
      <c r="N29" s="1333" t="s">
        <v>128</v>
      </c>
      <c r="O29" s="278"/>
      <c r="P29" s="266"/>
      <c r="Q29" s="266"/>
      <c r="R29" s="266"/>
      <c r="S29" s="266"/>
    </row>
    <row r="30" spans="1:19" ht="18" customHeight="1">
      <c r="A30" s="369"/>
      <c r="B30" s="370" t="s">
        <v>129</v>
      </c>
      <c r="C30" s="371"/>
      <c r="D30" s="453">
        <v>2420848</v>
      </c>
      <c r="E30" s="455">
        <v>1737791</v>
      </c>
      <c r="F30" s="454">
        <v>207147</v>
      </c>
      <c r="G30" s="456">
        <v>475910</v>
      </c>
      <c r="H30" s="453">
        <v>7659811</v>
      </c>
      <c r="I30" s="454">
        <v>3568226</v>
      </c>
      <c r="J30" s="455">
        <v>2210267</v>
      </c>
      <c r="K30" s="456">
        <v>4091585</v>
      </c>
      <c r="L30" s="454">
        <v>2075980</v>
      </c>
      <c r="M30" s="273"/>
      <c r="N30" s="1320" t="s">
        <v>129</v>
      </c>
      <c r="O30" s="274"/>
      <c r="P30" s="266"/>
      <c r="Q30" s="266"/>
      <c r="R30" s="266"/>
      <c r="S30" s="266"/>
    </row>
    <row r="31" spans="1:19" ht="18" customHeight="1">
      <c r="A31" s="369"/>
      <c r="B31" s="370" t="s">
        <v>130</v>
      </c>
      <c r="C31" s="371"/>
      <c r="D31" s="453">
        <v>3413226</v>
      </c>
      <c r="E31" s="455">
        <v>2717092</v>
      </c>
      <c r="F31" s="454">
        <v>272307</v>
      </c>
      <c r="G31" s="456">
        <v>423827</v>
      </c>
      <c r="H31" s="453">
        <v>9958377</v>
      </c>
      <c r="I31" s="454">
        <v>7307902</v>
      </c>
      <c r="J31" s="455">
        <v>2263707</v>
      </c>
      <c r="K31" s="456">
        <v>2650475</v>
      </c>
      <c r="L31" s="454">
        <v>2316936</v>
      </c>
      <c r="M31" s="273"/>
      <c r="N31" s="1320" t="s">
        <v>130</v>
      </c>
      <c r="O31" s="274"/>
      <c r="P31" s="266"/>
      <c r="Q31" s="266"/>
      <c r="R31" s="266"/>
      <c r="S31" s="266"/>
    </row>
    <row r="32" spans="1:19" ht="18" customHeight="1">
      <c r="A32" s="369"/>
      <c r="B32" s="370" t="s">
        <v>131</v>
      </c>
      <c r="C32" s="371"/>
      <c r="D32" s="453">
        <v>1308803</v>
      </c>
      <c r="E32" s="455">
        <v>809759</v>
      </c>
      <c r="F32" s="454">
        <v>281851</v>
      </c>
      <c r="G32" s="456">
        <v>217193</v>
      </c>
      <c r="H32" s="453">
        <v>993639</v>
      </c>
      <c r="I32" s="454">
        <v>840592</v>
      </c>
      <c r="J32" s="455">
        <v>64242</v>
      </c>
      <c r="K32" s="456">
        <v>153047</v>
      </c>
      <c r="L32" s="454">
        <v>10846</v>
      </c>
      <c r="M32" s="273"/>
      <c r="N32" s="1320" t="s">
        <v>131</v>
      </c>
      <c r="O32" s="274"/>
      <c r="P32" s="266"/>
      <c r="Q32" s="266"/>
      <c r="R32" s="266"/>
      <c r="S32" s="266"/>
    </row>
    <row r="33" spans="1:19" ht="18" customHeight="1">
      <c r="A33" s="372"/>
      <c r="B33" s="373" t="s">
        <v>132</v>
      </c>
      <c r="C33" s="374"/>
      <c r="D33" s="457">
        <v>584953</v>
      </c>
      <c r="E33" s="459">
        <v>470514</v>
      </c>
      <c r="F33" s="458">
        <v>11474</v>
      </c>
      <c r="G33" s="460">
        <v>102965</v>
      </c>
      <c r="H33" s="457">
        <v>1225416</v>
      </c>
      <c r="I33" s="458">
        <v>1050867</v>
      </c>
      <c r="J33" s="459">
        <v>34352</v>
      </c>
      <c r="K33" s="460">
        <v>174549</v>
      </c>
      <c r="L33" s="458">
        <v>1504875</v>
      </c>
      <c r="M33" s="275"/>
      <c r="N33" s="1325" t="s">
        <v>132</v>
      </c>
      <c r="O33" s="276"/>
      <c r="P33" s="266"/>
      <c r="Q33" s="266"/>
      <c r="R33" s="266"/>
      <c r="S33" s="266"/>
    </row>
    <row r="34" spans="1:19" ht="18" customHeight="1">
      <c r="A34" s="375"/>
      <c r="B34" s="380" t="s">
        <v>133</v>
      </c>
      <c r="C34" s="383"/>
      <c r="D34" s="461">
        <v>506643</v>
      </c>
      <c r="E34" s="463">
        <v>402819</v>
      </c>
      <c r="F34" s="462">
        <v>14408</v>
      </c>
      <c r="G34" s="464">
        <v>89416</v>
      </c>
      <c r="H34" s="461">
        <v>2615390</v>
      </c>
      <c r="I34" s="462">
        <v>1168275</v>
      </c>
      <c r="J34" s="463">
        <v>1027463</v>
      </c>
      <c r="K34" s="464">
        <v>1447115</v>
      </c>
      <c r="L34" s="462">
        <v>0</v>
      </c>
      <c r="M34" s="277"/>
      <c r="N34" s="1330" t="s">
        <v>133</v>
      </c>
      <c r="O34" s="278"/>
      <c r="P34" s="266"/>
      <c r="Q34" s="266"/>
      <c r="R34" s="266"/>
      <c r="S34" s="266"/>
    </row>
    <row r="35" spans="1:19" ht="18" customHeight="1">
      <c r="A35" s="369"/>
      <c r="B35" s="370" t="s">
        <v>134</v>
      </c>
      <c r="C35" s="371"/>
      <c r="D35" s="453">
        <v>484862</v>
      </c>
      <c r="E35" s="455">
        <v>331526</v>
      </c>
      <c r="F35" s="454">
        <v>5186</v>
      </c>
      <c r="G35" s="456">
        <v>148150</v>
      </c>
      <c r="H35" s="453">
        <v>654067</v>
      </c>
      <c r="I35" s="454">
        <v>618891</v>
      </c>
      <c r="J35" s="455">
        <v>31246</v>
      </c>
      <c r="K35" s="456">
        <v>35176</v>
      </c>
      <c r="L35" s="454">
        <v>0</v>
      </c>
      <c r="M35" s="273"/>
      <c r="N35" s="1320" t="s">
        <v>134</v>
      </c>
      <c r="O35" s="274"/>
      <c r="P35" s="266"/>
      <c r="Q35" s="266"/>
      <c r="R35" s="266"/>
      <c r="S35" s="266"/>
    </row>
    <row r="36" spans="1:19" ht="18" customHeight="1">
      <c r="A36" s="369"/>
      <c r="B36" s="370" t="s">
        <v>135</v>
      </c>
      <c r="C36" s="371"/>
      <c r="D36" s="453">
        <v>5773524</v>
      </c>
      <c r="E36" s="455">
        <v>1282019</v>
      </c>
      <c r="F36" s="454">
        <v>491641</v>
      </c>
      <c r="G36" s="456">
        <v>3999864</v>
      </c>
      <c r="H36" s="453">
        <v>2869237</v>
      </c>
      <c r="I36" s="454">
        <v>2808460</v>
      </c>
      <c r="J36" s="455">
        <v>53905</v>
      </c>
      <c r="K36" s="456">
        <v>60777</v>
      </c>
      <c r="L36" s="454">
        <v>0</v>
      </c>
      <c r="M36" s="273"/>
      <c r="N36" s="1320" t="s">
        <v>135</v>
      </c>
      <c r="O36" s="274"/>
      <c r="P36" s="266"/>
      <c r="Q36" s="266"/>
      <c r="R36" s="266"/>
      <c r="S36" s="266"/>
    </row>
    <row r="37" spans="1:19" ht="18" customHeight="1">
      <c r="A37" s="369"/>
      <c r="B37" s="370" t="s">
        <v>136</v>
      </c>
      <c r="C37" s="371"/>
      <c r="D37" s="453">
        <v>1085877</v>
      </c>
      <c r="E37" s="455">
        <v>632849</v>
      </c>
      <c r="F37" s="454">
        <v>2667</v>
      </c>
      <c r="G37" s="456">
        <v>450361</v>
      </c>
      <c r="H37" s="453">
        <v>2973609</v>
      </c>
      <c r="I37" s="454">
        <v>2366797</v>
      </c>
      <c r="J37" s="455">
        <v>494100</v>
      </c>
      <c r="K37" s="456">
        <v>606812</v>
      </c>
      <c r="L37" s="454">
        <v>0</v>
      </c>
      <c r="M37" s="273"/>
      <c r="N37" s="1320" t="s">
        <v>136</v>
      </c>
      <c r="O37" s="274"/>
      <c r="P37" s="266"/>
      <c r="Q37" s="266"/>
      <c r="R37" s="266"/>
      <c r="S37" s="266"/>
    </row>
    <row r="38" spans="1:19" ht="18" customHeight="1">
      <c r="A38" s="372"/>
      <c r="B38" s="373" t="s">
        <v>137</v>
      </c>
      <c r="C38" s="374"/>
      <c r="D38" s="457">
        <v>183209</v>
      </c>
      <c r="E38" s="459">
        <v>148884</v>
      </c>
      <c r="F38" s="458">
        <v>6036</v>
      </c>
      <c r="G38" s="460">
        <v>28289</v>
      </c>
      <c r="H38" s="457">
        <v>3972751</v>
      </c>
      <c r="I38" s="458">
        <v>3748949</v>
      </c>
      <c r="J38" s="459">
        <v>49483</v>
      </c>
      <c r="K38" s="460">
        <v>223802</v>
      </c>
      <c r="L38" s="458">
        <v>0</v>
      </c>
      <c r="M38" s="275"/>
      <c r="N38" s="1325" t="s">
        <v>137</v>
      </c>
      <c r="O38" s="276"/>
      <c r="P38" s="266"/>
      <c r="Q38" s="266"/>
      <c r="R38" s="266"/>
      <c r="S38" s="266"/>
    </row>
    <row r="39" spans="1:19" ht="18" customHeight="1">
      <c r="A39" s="375"/>
      <c r="B39" s="380" t="s">
        <v>138</v>
      </c>
      <c r="C39" s="383"/>
      <c r="D39" s="461">
        <v>1288112</v>
      </c>
      <c r="E39" s="463">
        <v>926329</v>
      </c>
      <c r="F39" s="462">
        <v>125867</v>
      </c>
      <c r="G39" s="464">
        <v>235916</v>
      </c>
      <c r="H39" s="461">
        <v>3591671</v>
      </c>
      <c r="I39" s="462">
        <v>1909049</v>
      </c>
      <c r="J39" s="463">
        <v>1379579</v>
      </c>
      <c r="K39" s="464">
        <v>1682622</v>
      </c>
      <c r="L39" s="462">
        <v>20757</v>
      </c>
      <c r="M39" s="277"/>
      <c r="N39" s="1333" t="s">
        <v>138</v>
      </c>
      <c r="O39" s="278"/>
      <c r="P39" s="266"/>
      <c r="Q39" s="266"/>
      <c r="R39" s="266"/>
      <c r="S39" s="266"/>
    </row>
    <row r="40" spans="1:19" ht="18" customHeight="1">
      <c r="A40" s="369"/>
      <c r="B40" s="370" t="s">
        <v>139</v>
      </c>
      <c r="C40" s="371"/>
      <c r="D40" s="453">
        <v>5113698</v>
      </c>
      <c r="E40" s="455">
        <v>2581342</v>
      </c>
      <c r="F40" s="454">
        <v>60630</v>
      </c>
      <c r="G40" s="456">
        <v>2471726</v>
      </c>
      <c r="H40" s="453">
        <v>6201713</v>
      </c>
      <c r="I40" s="454">
        <v>4553941</v>
      </c>
      <c r="J40" s="455">
        <v>1155333</v>
      </c>
      <c r="K40" s="456">
        <v>1647772</v>
      </c>
      <c r="L40" s="454">
        <v>11166971</v>
      </c>
      <c r="M40" s="273"/>
      <c r="N40" s="1320" t="s">
        <v>139</v>
      </c>
      <c r="O40" s="274"/>
      <c r="P40" s="266"/>
      <c r="Q40" s="266"/>
      <c r="R40" s="266"/>
      <c r="S40" s="266"/>
    </row>
    <row r="41" spans="1:19" ht="18" customHeight="1">
      <c r="A41" s="369"/>
      <c r="B41" s="370" t="s">
        <v>39</v>
      </c>
      <c r="C41" s="371"/>
      <c r="D41" s="453">
        <v>5546461</v>
      </c>
      <c r="E41" s="455">
        <v>1287982</v>
      </c>
      <c r="F41" s="454">
        <v>302563</v>
      </c>
      <c r="G41" s="456">
        <v>3955916</v>
      </c>
      <c r="H41" s="453">
        <v>9818027</v>
      </c>
      <c r="I41" s="454">
        <v>3580289</v>
      </c>
      <c r="J41" s="455">
        <v>3995529</v>
      </c>
      <c r="K41" s="456">
        <v>6237738</v>
      </c>
      <c r="L41" s="454">
        <v>1123827</v>
      </c>
      <c r="M41" s="273"/>
      <c r="N41" s="1320" t="s">
        <v>39</v>
      </c>
      <c r="O41" s="274"/>
      <c r="P41" s="266"/>
      <c r="Q41" s="266"/>
      <c r="R41" s="266"/>
      <c r="S41" s="266"/>
    </row>
    <row r="42" spans="1:19" ht="18" customHeight="1">
      <c r="A42" s="369"/>
      <c r="B42" s="370" t="s">
        <v>140</v>
      </c>
      <c r="C42" s="371"/>
      <c r="D42" s="453">
        <v>3154756</v>
      </c>
      <c r="E42" s="455">
        <v>1289026</v>
      </c>
      <c r="F42" s="454">
        <v>115601</v>
      </c>
      <c r="G42" s="456">
        <v>1750129</v>
      </c>
      <c r="H42" s="453">
        <v>1846714</v>
      </c>
      <c r="I42" s="454">
        <v>1627880</v>
      </c>
      <c r="J42" s="455">
        <v>88836</v>
      </c>
      <c r="K42" s="456">
        <v>218834</v>
      </c>
      <c r="L42" s="454">
        <v>86226</v>
      </c>
      <c r="M42" s="273"/>
      <c r="N42" s="1320" t="s">
        <v>140</v>
      </c>
      <c r="O42" s="274"/>
      <c r="P42" s="266"/>
      <c r="Q42" s="266"/>
      <c r="R42" s="266"/>
      <c r="S42" s="266"/>
    </row>
    <row r="43" spans="1:19" ht="18" customHeight="1">
      <c r="A43" s="372"/>
      <c r="B43" s="373" t="s">
        <v>141</v>
      </c>
      <c r="C43" s="374"/>
      <c r="D43" s="457">
        <v>5252811</v>
      </c>
      <c r="E43" s="459">
        <v>3137788</v>
      </c>
      <c r="F43" s="458">
        <v>561989</v>
      </c>
      <c r="G43" s="460">
        <v>1553034</v>
      </c>
      <c r="H43" s="457">
        <v>10650651</v>
      </c>
      <c r="I43" s="458">
        <v>7676795</v>
      </c>
      <c r="J43" s="459">
        <v>2763695</v>
      </c>
      <c r="K43" s="460">
        <v>2973856</v>
      </c>
      <c r="L43" s="458">
        <v>2482074</v>
      </c>
      <c r="M43" s="275"/>
      <c r="N43" s="1325" t="s">
        <v>141</v>
      </c>
      <c r="O43" s="276"/>
      <c r="P43" s="266"/>
      <c r="Q43" s="266"/>
      <c r="R43" s="266"/>
      <c r="S43" s="266"/>
    </row>
    <row r="44" spans="1:19" ht="18" customHeight="1" thickBot="1">
      <c r="A44" s="384"/>
      <c r="B44" s="385" t="s">
        <v>142</v>
      </c>
      <c r="C44" s="386"/>
      <c r="D44" s="465">
        <v>2831730</v>
      </c>
      <c r="E44" s="1306">
        <v>1763963</v>
      </c>
      <c r="F44" s="466">
        <v>17243</v>
      </c>
      <c r="G44" s="1307">
        <v>1050524</v>
      </c>
      <c r="H44" s="465">
        <v>1993646</v>
      </c>
      <c r="I44" s="466">
        <v>1307812</v>
      </c>
      <c r="J44" s="467">
        <v>158329</v>
      </c>
      <c r="K44" s="468">
        <v>685834</v>
      </c>
      <c r="L44" s="466">
        <v>0</v>
      </c>
      <c r="M44" s="281"/>
      <c r="N44" s="1753" t="s">
        <v>142</v>
      </c>
      <c r="O44" s="282"/>
      <c r="P44" s="266"/>
      <c r="Q44" s="266"/>
      <c r="R44" s="266"/>
      <c r="S44" s="266"/>
    </row>
    <row r="45" spans="1:19" ht="18" customHeight="1">
      <c r="A45" s="387"/>
      <c r="B45" s="388" t="s">
        <v>143</v>
      </c>
      <c r="C45" s="389"/>
      <c r="D45" s="469">
        <v>119509570</v>
      </c>
      <c r="E45" s="470">
        <v>43808357</v>
      </c>
      <c r="F45" s="470">
        <v>24665449</v>
      </c>
      <c r="G45" s="472">
        <v>51035764</v>
      </c>
      <c r="H45" s="469">
        <v>439661678</v>
      </c>
      <c r="I45" s="470">
        <v>250400357</v>
      </c>
      <c r="J45" s="471">
        <v>125695551</v>
      </c>
      <c r="K45" s="472">
        <v>189261321</v>
      </c>
      <c r="L45" s="470">
        <v>320802132</v>
      </c>
      <c r="M45" s="283"/>
      <c r="N45" s="1343" t="s">
        <v>143</v>
      </c>
      <c r="O45" s="284"/>
      <c r="P45" s="266"/>
      <c r="Q45" s="266"/>
      <c r="R45" s="266"/>
      <c r="S45" s="266"/>
    </row>
    <row r="46" spans="1:19" ht="18" customHeight="1" thickBot="1">
      <c r="A46" s="390"/>
      <c r="B46" s="391" t="s">
        <v>144</v>
      </c>
      <c r="C46" s="392"/>
      <c r="D46" s="473">
        <v>113009154</v>
      </c>
      <c r="E46" s="474">
        <v>47644681</v>
      </c>
      <c r="F46" s="474">
        <v>6904206</v>
      </c>
      <c r="G46" s="476">
        <v>58460267</v>
      </c>
      <c r="H46" s="473">
        <v>141679101</v>
      </c>
      <c r="I46" s="474">
        <v>100464079</v>
      </c>
      <c r="J46" s="475">
        <v>25652509</v>
      </c>
      <c r="K46" s="476">
        <v>41215022</v>
      </c>
      <c r="L46" s="474">
        <v>89670749</v>
      </c>
      <c r="M46" s="285"/>
      <c r="N46" s="1348" t="s">
        <v>144</v>
      </c>
      <c r="O46" s="286"/>
      <c r="P46" s="266"/>
      <c r="Q46" s="266"/>
      <c r="R46" s="266"/>
      <c r="S46" s="266"/>
    </row>
    <row r="47" spans="1:19" ht="18" customHeight="1" thickTop="1" thickBot="1">
      <c r="A47" s="393"/>
      <c r="B47" s="394" t="s">
        <v>145</v>
      </c>
      <c r="C47" s="395"/>
      <c r="D47" s="477">
        <v>232518724</v>
      </c>
      <c r="E47" s="478">
        <v>91453038</v>
      </c>
      <c r="F47" s="478">
        <v>31569655</v>
      </c>
      <c r="G47" s="480">
        <v>109496031</v>
      </c>
      <c r="H47" s="477">
        <v>581340779</v>
      </c>
      <c r="I47" s="478">
        <v>350864436</v>
      </c>
      <c r="J47" s="479">
        <v>151348060</v>
      </c>
      <c r="K47" s="480">
        <v>230476343</v>
      </c>
      <c r="L47" s="478">
        <v>410472881</v>
      </c>
      <c r="M47" s="287"/>
      <c r="N47" s="1353" t="s">
        <v>145</v>
      </c>
      <c r="O47" s="288"/>
      <c r="P47" s="266"/>
      <c r="Q47" s="266"/>
      <c r="R47" s="266"/>
      <c r="S47" s="266"/>
    </row>
    <row r="48" spans="1:19" ht="18" customHeight="1" thickTop="1" thickBot="1">
      <c r="A48" s="393"/>
      <c r="B48" s="394" t="s">
        <v>43</v>
      </c>
      <c r="C48" s="395"/>
      <c r="D48" s="477">
        <v>67036356</v>
      </c>
      <c r="E48" s="478">
        <v>4479349</v>
      </c>
      <c r="F48" s="478">
        <v>20641</v>
      </c>
      <c r="G48" s="480">
        <v>62536366</v>
      </c>
      <c r="H48" s="477">
        <v>21369096</v>
      </c>
      <c r="I48" s="478">
        <v>15105708</v>
      </c>
      <c r="J48" s="479">
        <v>3434460</v>
      </c>
      <c r="K48" s="480">
        <v>6263388</v>
      </c>
      <c r="L48" s="478">
        <v>6848449</v>
      </c>
      <c r="M48" s="287"/>
      <c r="N48" s="1353" t="s">
        <v>43</v>
      </c>
      <c r="O48" s="288"/>
      <c r="P48" s="266"/>
      <c r="Q48" s="266"/>
      <c r="R48" s="266"/>
      <c r="S48" s="266"/>
    </row>
    <row r="49" spans="1:19" ht="18" customHeight="1" thickTop="1" thickBot="1">
      <c r="A49" s="396"/>
      <c r="B49" s="397" t="s">
        <v>146</v>
      </c>
      <c r="C49" s="398"/>
      <c r="D49" s="481">
        <v>299555080</v>
      </c>
      <c r="E49" s="482">
        <v>95932387</v>
      </c>
      <c r="F49" s="482">
        <v>31590296</v>
      </c>
      <c r="G49" s="484">
        <v>172032397</v>
      </c>
      <c r="H49" s="481">
        <v>602709875</v>
      </c>
      <c r="I49" s="482">
        <v>365970144</v>
      </c>
      <c r="J49" s="483">
        <v>154782520</v>
      </c>
      <c r="K49" s="484">
        <v>236739731</v>
      </c>
      <c r="L49" s="482">
        <v>417321330</v>
      </c>
      <c r="M49" s="289"/>
      <c r="N49" s="1358" t="s">
        <v>146</v>
      </c>
      <c r="O49" s="290"/>
      <c r="P49" s="266"/>
      <c r="Q49" s="266"/>
      <c r="R49" s="266"/>
      <c r="S49" s="266"/>
    </row>
    <row r="50" spans="1:19" ht="18" customHeight="1">
      <c r="A50" s="399"/>
      <c r="B50" s="352" t="s">
        <v>44</v>
      </c>
      <c r="C50" s="39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1"/>
      <c r="O50" s="59"/>
      <c r="P50" s="266"/>
      <c r="Q50" s="266"/>
      <c r="R50" s="266"/>
      <c r="S50" s="266"/>
    </row>
  </sheetData>
  <mergeCells count="7">
    <mergeCell ref="A1:M1"/>
    <mergeCell ref="A2:C3"/>
    <mergeCell ref="M2:O3"/>
    <mergeCell ref="D2:D3"/>
    <mergeCell ref="H2:H3"/>
    <mergeCell ref="E2:G2"/>
    <mergeCell ref="I2:K2"/>
  </mergeCells>
  <phoneticPr fontId="4"/>
  <pageMargins left="0.59055118110236227" right="0.59055118110236227" top="0.6692913385826772" bottom="0.6692913385826772" header="0" footer="0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A50"/>
  <sheetViews>
    <sheetView view="pageBreakPreview" zoomScale="85" zoomScaleNormal="100" zoomScaleSheetLayoutView="85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A51" sqref="A51:XFD175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4.6328125" style="113" customWidth="1"/>
    <col min="5" max="5" width="7.1796875" style="113" bestFit="1" customWidth="1"/>
    <col min="6" max="6" width="7.1796875" style="113" customWidth="1"/>
    <col min="7" max="7" width="13.453125" style="113" customWidth="1"/>
    <col min="8" max="9" width="7.1796875" style="113" bestFit="1" customWidth="1"/>
    <col min="10" max="10" width="13.453125" style="113" customWidth="1"/>
    <col min="11" max="11" width="8.81640625" style="113" customWidth="1"/>
    <col min="12" max="12" width="6" style="113" customWidth="1"/>
    <col min="13" max="13" width="13.453125" style="248" customWidth="1"/>
    <col min="14" max="15" width="9.6328125" style="248" customWidth="1"/>
    <col min="16" max="16" width="13.453125" style="113" customWidth="1"/>
    <col min="17" max="18" width="7.1796875" style="113" bestFit="1" customWidth="1"/>
    <col min="19" max="19" width="13.453125" style="113" customWidth="1"/>
    <col min="20" max="21" width="6" style="113" customWidth="1"/>
    <col min="22" max="22" width="13.453125" style="113" customWidth="1"/>
    <col min="23" max="24" width="6.1796875" style="113" customWidth="1"/>
    <col min="25" max="25" width="1.6328125" style="113" customWidth="1"/>
    <col min="26" max="26" width="10.6328125" style="113" customWidth="1"/>
    <col min="27" max="27" width="1.6328125" style="113" customWidth="1"/>
    <col min="28" max="16384" width="9" style="113"/>
  </cols>
  <sheetData>
    <row r="1" spans="1:27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213</v>
      </c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2"/>
      <c r="X1" s="2"/>
      <c r="Y1" s="2"/>
      <c r="Z1" s="2"/>
      <c r="AA1" s="88" t="s">
        <v>227</v>
      </c>
    </row>
    <row r="2" spans="1:27" ht="15" customHeight="1">
      <c r="A2" s="1895" t="s">
        <v>104</v>
      </c>
      <c r="B2" s="1880"/>
      <c r="C2" s="1881"/>
      <c r="D2" s="1885" t="s">
        <v>478</v>
      </c>
      <c r="E2" s="1896"/>
      <c r="F2" s="1897"/>
      <c r="G2" s="1885" t="s">
        <v>479</v>
      </c>
      <c r="H2" s="1890"/>
      <c r="I2" s="1894"/>
      <c r="J2" s="1885" t="s">
        <v>200</v>
      </c>
      <c r="K2" s="1898"/>
      <c r="L2" s="1898"/>
      <c r="M2" s="1898"/>
      <c r="N2" s="1898"/>
      <c r="O2" s="1899"/>
      <c r="P2" s="1885" t="s">
        <v>480</v>
      </c>
      <c r="Q2" s="1890"/>
      <c r="R2" s="1894"/>
      <c r="S2" s="1890" t="s">
        <v>481</v>
      </c>
      <c r="T2" s="1890"/>
      <c r="U2" s="1890"/>
      <c r="V2" s="1885" t="s">
        <v>482</v>
      </c>
      <c r="W2" s="1890"/>
      <c r="X2" s="1894"/>
      <c r="Y2" s="1879" t="s">
        <v>104</v>
      </c>
      <c r="Z2" s="1880"/>
      <c r="AA2" s="1881"/>
    </row>
    <row r="3" spans="1:27" ht="23.25" customHeight="1" thickBot="1">
      <c r="A3" s="1882"/>
      <c r="B3" s="1883"/>
      <c r="C3" s="1884"/>
      <c r="D3" s="174" t="s">
        <v>182</v>
      </c>
      <c r="E3" s="175" t="s">
        <v>209</v>
      </c>
      <c r="F3" s="176" t="s">
        <v>183</v>
      </c>
      <c r="G3" s="267" t="s">
        <v>182</v>
      </c>
      <c r="H3" s="175" t="s">
        <v>209</v>
      </c>
      <c r="I3" s="176" t="s">
        <v>183</v>
      </c>
      <c r="J3" s="86" t="s">
        <v>428</v>
      </c>
      <c r="K3" s="78" t="s">
        <v>210</v>
      </c>
      <c r="L3" s="78" t="s">
        <v>211</v>
      </c>
      <c r="M3" s="1695" t="s">
        <v>212</v>
      </c>
      <c r="N3" s="1697" t="s">
        <v>208</v>
      </c>
      <c r="O3" s="1696" t="s">
        <v>531</v>
      </c>
      <c r="P3" s="267" t="s">
        <v>182</v>
      </c>
      <c r="Q3" s="175" t="s">
        <v>209</v>
      </c>
      <c r="R3" s="176" t="s">
        <v>183</v>
      </c>
      <c r="S3" s="269" t="s">
        <v>182</v>
      </c>
      <c r="T3" s="175" t="s">
        <v>209</v>
      </c>
      <c r="U3" s="178" t="s">
        <v>183</v>
      </c>
      <c r="V3" s="174" t="s">
        <v>182</v>
      </c>
      <c r="W3" s="175" t="s">
        <v>209</v>
      </c>
      <c r="X3" s="176" t="s">
        <v>183</v>
      </c>
      <c r="Y3" s="1882"/>
      <c r="Z3" s="1883"/>
      <c r="AA3" s="1884"/>
    </row>
    <row r="4" spans="1:27" ht="15" customHeight="1">
      <c r="A4" s="145"/>
      <c r="B4" s="376" t="s">
        <v>106</v>
      </c>
      <c r="C4" s="146"/>
      <c r="D4" s="434">
        <v>56196752</v>
      </c>
      <c r="E4" s="485">
        <v>30.283309187015899</v>
      </c>
      <c r="F4" s="486">
        <v>1.8037146445788872</v>
      </c>
      <c r="G4" s="434">
        <v>772718</v>
      </c>
      <c r="H4" s="485">
        <v>0.41640232354305018</v>
      </c>
      <c r="I4" s="486">
        <v>7.0061656848106071E-2</v>
      </c>
      <c r="J4" s="434">
        <v>115544</v>
      </c>
      <c r="K4" s="487">
        <v>25341</v>
      </c>
      <c r="L4" s="487">
        <v>0</v>
      </c>
      <c r="M4" s="1420">
        <v>353598</v>
      </c>
      <c r="N4" s="1698">
        <v>238712</v>
      </c>
      <c r="O4" s="1421">
        <v>39523</v>
      </c>
      <c r="P4" s="434">
        <v>11729</v>
      </c>
      <c r="Q4" s="485">
        <v>6.3205242440792578E-3</v>
      </c>
      <c r="R4" s="486">
        <v>44.428026105159468</v>
      </c>
      <c r="S4" s="487">
        <v>118479</v>
      </c>
      <c r="T4" s="485">
        <v>6.3845970834194424E-2</v>
      </c>
      <c r="U4" s="489">
        <v>15.712318465490132</v>
      </c>
      <c r="V4" s="434">
        <v>262551</v>
      </c>
      <c r="W4" s="485">
        <v>0.14148349908834965</v>
      </c>
      <c r="X4" s="486">
        <v>131.26337763919352</v>
      </c>
      <c r="Y4" s="145"/>
      <c r="Z4" s="376" t="s">
        <v>106</v>
      </c>
      <c r="AA4" s="146"/>
    </row>
    <row r="5" spans="1:27" ht="18" customHeight="1">
      <c r="A5" s="147"/>
      <c r="B5" s="370" t="s">
        <v>107</v>
      </c>
      <c r="C5" s="149"/>
      <c r="D5" s="428">
        <v>14672568</v>
      </c>
      <c r="E5" s="490">
        <v>24.233633974345285</v>
      </c>
      <c r="F5" s="491">
        <v>5.6442610429691689</v>
      </c>
      <c r="G5" s="428">
        <v>161520</v>
      </c>
      <c r="H5" s="490">
        <v>0.26677106281165303</v>
      </c>
      <c r="I5" s="491">
        <v>7.0009355232424866E-2</v>
      </c>
      <c r="J5" s="428">
        <v>37015</v>
      </c>
      <c r="K5" s="492">
        <v>0</v>
      </c>
      <c r="L5" s="492">
        <v>0</v>
      </c>
      <c r="M5" s="1431">
        <v>113279</v>
      </c>
      <c r="N5" s="1699">
        <v>0</v>
      </c>
      <c r="O5" s="1432">
        <v>11226</v>
      </c>
      <c r="P5" s="428">
        <v>3295</v>
      </c>
      <c r="Q5" s="490">
        <v>5.4421164683283608E-3</v>
      </c>
      <c r="R5" s="491">
        <v>48.356596127870326</v>
      </c>
      <c r="S5" s="492">
        <v>33285</v>
      </c>
      <c r="T5" s="490">
        <v>5.4974460287802576E-2</v>
      </c>
      <c r="U5" s="494">
        <v>18.216365961074015</v>
      </c>
      <c r="V5" s="428">
        <v>74077</v>
      </c>
      <c r="W5" s="490">
        <v>0.12234769700284066</v>
      </c>
      <c r="X5" s="491">
        <v>134.7031240098853</v>
      </c>
      <c r="Y5" s="147"/>
      <c r="Z5" s="370" t="s">
        <v>107</v>
      </c>
      <c r="AA5" s="149"/>
    </row>
    <row r="6" spans="1:27" ht="18" customHeight="1">
      <c r="A6" s="147"/>
      <c r="B6" s="370" t="s">
        <v>108</v>
      </c>
      <c r="C6" s="149"/>
      <c r="D6" s="428">
        <v>6941540</v>
      </c>
      <c r="E6" s="490">
        <v>17.882649329050935</v>
      </c>
      <c r="F6" s="491">
        <v>1.9929916679633357</v>
      </c>
      <c r="G6" s="428">
        <v>209503</v>
      </c>
      <c r="H6" s="490">
        <v>0.53971722159407831</v>
      </c>
      <c r="I6" s="491">
        <v>-0.21671000866840034</v>
      </c>
      <c r="J6" s="428">
        <v>33284</v>
      </c>
      <c r="K6" s="492">
        <v>1968</v>
      </c>
      <c r="L6" s="492">
        <v>0</v>
      </c>
      <c r="M6" s="1431">
        <v>101860</v>
      </c>
      <c r="N6" s="1699">
        <v>64565</v>
      </c>
      <c r="O6" s="1432">
        <v>7826</v>
      </c>
      <c r="P6" s="428">
        <v>1471</v>
      </c>
      <c r="Q6" s="490">
        <v>3.7895592567404241E-3</v>
      </c>
      <c r="R6" s="491">
        <v>47.987927565392354</v>
      </c>
      <c r="S6" s="492">
        <v>14874</v>
      </c>
      <c r="T6" s="490">
        <v>3.8318085917577883E-2</v>
      </c>
      <c r="U6" s="494">
        <v>18.150766542219397</v>
      </c>
      <c r="V6" s="428">
        <v>33130</v>
      </c>
      <c r="W6" s="490">
        <v>8.5348809093004935E-2</v>
      </c>
      <c r="X6" s="491">
        <v>135.34844071890316</v>
      </c>
      <c r="Y6" s="147"/>
      <c r="Z6" s="370" t="s">
        <v>108</v>
      </c>
      <c r="AA6" s="149"/>
    </row>
    <row r="7" spans="1:27" ht="18" customHeight="1">
      <c r="A7" s="147"/>
      <c r="B7" s="370" t="s">
        <v>109</v>
      </c>
      <c r="C7" s="149"/>
      <c r="D7" s="428">
        <v>16462829</v>
      </c>
      <c r="E7" s="490">
        <v>25.56089298946684</v>
      </c>
      <c r="F7" s="491">
        <v>-1.602480291154011</v>
      </c>
      <c r="G7" s="428">
        <v>191656</v>
      </c>
      <c r="H7" s="490">
        <v>0.29757330934976345</v>
      </c>
      <c r="I7" s="491">
        <v>-5.6840403619012853E-2</v>
      </c>
      <c r="J7" s="428">
        <v>43876</v>
      </c>
      <c r="K7" s="492">
        <v>347</v>
      </c>
      <c r="L7" s="492">
        <v>0</v>
      </c>
      <c r="M7" s="1431">
        <v>134274</v>
      </c>
      <c r="N7" s="1699">
        <v>0</v>
      </c>
      <c r="O7" s="1432">
        <v>13159</v>
      </c>
      <c r="P7" s="428">
        <v>3926</v>
      </c>
      <c r="Q7" s="490">
        <v>6.0956756506823223E-3</v>
      </c>
      <c r="R7" s="491">
        <v>47.70504138449963</v>
      </c>
      <c r="S7" s="492">
        <v>39653</v>
      </c>
      <c r="T7" s="490">
        <v>6.1566945129013284E-2</v>
      </c>
      <c r="U7" s="494">
        <v>17.937659865564214</v>
      </c>
      <c r="V7" s="428">
        <v>88316</v>
      </c>
      <c r="W7" s="490">
        <v>0.13712320192706573</v>
      </c>
      <c r="X7" s="491">
        <v>135.3210764721556</v>
      </c>
      <c r="Y7" s="147"/>
      <c r="Z7" s="370" t="s">
        <v>109</v>
      </c>
      <c r="AA7" s="149"/>
    </row>
    <row r="8" spans="1:27" ht="18" customHeight="1">
      <c r="A8" s="150"/>
      <c r="B8" s="373" t="s">
        <v>110</v>
      </c>
      <c r="C8" s="152"/>
      <c r="D8" s="431">
        <v>7294843</v>
      </c>
      <c r="E8" s="495">
        <v>13.064138708285796</v>
      </c>
      <c r="F8" s="496">
        <v>-0.77076724143325193</v>
      </c>
      <c r="G8" s="431">
        <v>180458</v>
      </c>
      <c r="H8" s="495">
        <v>0.32317739299116349</v>
      </c>
      <c r="I8" s="496">
        <v>2.0084225997004044</v>
      </c>
      <c r="J8" s="431">
        <v>40593</v>
      </c>
      <c r="K8" s="497">
        <v>0</v>
      </c>
      <c r="L8" s="497">
        <v>0</v>
      </c>
      <c r="M8" s="1442">
        <v>124193</v>
      </c>
      <c r="N8" s="1700">
        <v>0</v>
      </c>
      <c r="O8" s="1443">
        <v>15672</v>
      </c>
      <c r="P8" s="431">
        <v>1631</v>
      </c>
      <c r="Q8" s="495">
        <v>2.9209141626782282E-3</v>
      </c>
      <c r="R8" s="496">
        <v>48.272727272727273</v>
      </c>
      <c r="S8" s="497">
        <v>16479</v>
      </c>
      <c r="T8" s="495">
        <v>2.9511799194834164E-2</v>
      </c>
      <c r="U8" s="499">
        <v>18.290144282535351</v>
      </c>
      <c r="V8" s="431">
        <v>36737</v>
      </c>
      <c r="W8" s="495">
        <v>6.5791308151017816E-2</v>
      </c>
      <c r="X8" s="496">
        <v>136.0686287109626</v>
      </c>
      <c r="Y8" s="150"/>
      <c r="Z8" s="373" t="s">
        <v>110</v>
      </c>
      <c r="AA8" s="152"/>
    </row>
    <row r="9" spans="1:27" ht="18" customHeight="1">
      <c r="A9" s="170"/>
      <c r="B9" s="376" t="s">
        <v>111</v>
      </c>
      <c r="C9" s="146"/>
      <c r="D9" s="434">
        <v>6619534</v>
      </c>
      <c r="E9" s="485">
        <v>17.962293731475249</v>
      </c>
      <c r="F9" s="500">
        <v>1.5434463203862971</v>
      </c>
      <c r="G9" s="434">
        <v>145062</v>
      </c>
      <c r="H9" s="485">
        <v>0.39362986175088199</v>
      </c>
      <c r="I9" s="500">
        <v>-0.20363516283933461</v>
      </c>
      <c r="J9" s="434">
        <v>34040</v>
      </c>
      <c r="K9" s="487">
        <v>0</v>
      </c>
      <c r="L9" s="487">
        <v>0</v>
      </c>
      <c r="M9" s="1420">
        <v>104173</v>
      </c>
      <c r="N9" s="1698">
        <v>0</v>
      </c>
      <c r="O9" s="1421">
        <v>6849</v>
      </c>
      <c r="P9" s="434">
        <v>1508</v>
      </c>
      <c r="Q9" s="485">
        <v>4.0920008790746717E-3</v>
      </c>
      <c r="R9" s="500">
        <v>47.409579667644181</v>
      </c>
      <c r="S9" s="487">
        <v>15241</v>
      </c>
      <c r="T9" s="485">
        <v>4.1356886868685057E-2</v>
      </c>
      <c r="U9" s="489">
        <v>17.754770918643281</v>
      </c>
      <c r="V9" s="434">
        <v>33958</v>
      </c>
      <c r="W9" s="485">
        <v>9.2145998575343308E-2</v>
      </c>
      <c r="X9" s="500">
        <v>135.62309186788787</v>
      </c>
      <c r="Y9" s="145"/>
      <c r="Z9" s="380" t="s">
        <v>111</v>
      </c>
      <c r="AA9" s="181"/>
    </row>
    <row r="10" spans="1:27" ht="18" customHeight="1">
      <c r="A10" s="147"/>
      <c r="B10" s="370" t="s">
        <v>112</v>
      </c>
      <c r="C10" s="149"/>
      <c r="D10" s="428">
        <v>17057275</v>
      </c>
      <c r="E10" s="490">
        <v>20.368993711149209</v>
      </c>
      <c r="F10" s="491">
        <v>0.43634965888875038</v>
      </c>
      <c r="G10" s="428">
        <v>287212</v>
      </c>
      <c r="H10" s="490">
        <v>0.34297503099214771</v>
      </c>
      <c r="I10" s="491">
        <v>0.21598573586933387</v>
      </c>
      <c r="J10" s="428">
        <v>65712</v>
      </c>
      <c r="K10" s="492">
        <v>4007</v>
      </c>
      <c r="L10" s="492">
        <v>0</v>
      </c>
      <c r="M10" s="1431">
        <v>201101</v>
      </c>
      <c r="N10" s="1699">
        <v>0</v>
      </c>
      <c r="O10" s="1432">
        <v>16392</v>
      </c>
      <c r="P10" s="428">
        <v>4204</v>
      </c>
      <c r="Q10" s="490">
        <v>5.0202186200123565E-3</v>
      </c>
      <c r="R10" s="491">
        <v>48.028169014084511</v>
      </c>
      <c r="S10" s="492">
        <v>42458</v>
      </c>
      <c r="T10" s="490">
        <v>5.0701342095262759E-2</v>
      </c>
      <c r="U10" s="494">
        <v>18.17195023518606</v>
      </c>
      <c r="V10" s="428">
        <v>94599</v>
      </c>
      <c r="W10" s="490">
        <v>0.11296566632601068</v>
      </c>
      <c r="X10" s="491">
        <v>135.64916301315264</v>
      </c>
      <c r="Y10" s="147"/>
      <c r="Z10" s="370" t="s">
        <v>112</v>
      </c>
      <c r="AA10" s="149"/>
    </row>
    <row r="11" spans="1:27" ht="18" customHeight="1">
      <c r="A11" s="147"/>
      <c r="B11" s="370" t="s">
        <v>113</v>
      </c>
      <c r="C11" s="149"/>
      <c r="D11" s="428">
        <v>8289607</v>
      </c>
      <c r="E11" s="490">
        <v>25.295319307975134</v>
      </c>
      <c r="F11" s="491">
        <v>5.58432549942862</v>
      </c>
      <c r="G11" s="428">
        <v>129554</v>
      </c>
      <c r="H11" s="490">
        <v>0.39532752247789438</v>
      </c>
      <c r="I11" s="491">
        <v>-1.5435195332396932E-2</v>
      </c>
      <c r="J11" s="428">
        <v>28501</v>
      </c>
      <c r="K11" s="492">
        <v>0</v>
      </c>
      <c r="L11" s="492">
        <v>0</v>
      </c>
      <c r="M11" s="1431">
        <v>87225</v>
      </c>
      <c r="N11" s="1699">
        <v>6583</v>
      </c>
      <c r="O11" s="1432">
        <v>7245</v>
      </c>
      <c r="P11" s="428">
        <v>2049</v>
      </c>
      <c r="Q11" s="490">
        <v>6.2524205625237783E-3</v>
      </c>
      <c r="R11" s="491">
        <v>47.198275862068968</v>
      </c>
      <c r="S11" s="492">
        <v>20697</v>
      </c>
      <c r="T11" s="490">
        <v>6.3155855725990556E-2</v>
      </c>
      <c r="U11" s="494">
        <v>17.710288346698515</v>
      </c>
      <c r="V11" s="428">
        <v>46122</v>
      </c>
      <c r="W11" s="490">
        <v>0.14073896592714577</v>
      </c>
      <c r="X11" s="491">
        <v>135.76138629044627</v>
      </c>
      <c r="Y11" s="147"/>
      <c r="Z11" s="370" t="s">
        <v>113</v>
      </c>
      <c r="AA11" s="149"/>
    </row>
    <row r="12" spans="1:27" ht="18" customHeight="1">
      <c r="A12" s="147"/>
      <c r="B12" s="370" t="s">
        <v>36</v>
      </c>
      <c r="C12" s="149"/>
      <c r="D12" s="428">
        <v>13835603</v>
      </c>
      <c r="E12" s="490">
        <v>17.326433117529398</v>
      </c>
      <c r="F12" s="491">
        <v>1.7073669533020703</v>
      </c>
      <c r="G12" s="428">
        <v>320199</v>
      </c>
      <c r="H12" s="490">
        <v>0.40098769513694454</v>
      </c>
      <c r="I12" s="491">
        <v>2.1814955818012973</v>
      </c>
      <c r="J12" s="428">
        <v>65827</v>
      </c>
      <c r="K12" s="492">
        <v>38374</v>
      </c>
      <c r="L12" s="492">
        <v>0</v>
      </c>
      <c r="M12" s="1431">
        <v>201452</v>
      </c>
      <c r="N12" s="1699">
        <v>0</v>
      </c>
      <c r="O12" s="1432">
        <v>14546</v>
      </c>
      <c r="P12" s="428">
        <v>3009</v>
      </c>
      <c r="Q12" s="490">
        <v>3.7681940751441013E-3</v>
      </c>
      <c r="R12" s="491">
        <v>47.644749754661433</v>
      </c>
      <c r="S12" s="492">
        <v>30397</v>
      </c>
      <c r="T12" s="490">
        <v>3.8066399236342724E-2</v>
      </c>
      <c r="U12" s="494">
        <v>17.950409374878742</v>
      </c>
      <c r="V12" s="428">
        <v>67734</v>
      </c>
      <c r="W12" s="490">
        <v>8.4823814385447185E-2</v>
      </c>
      <c r="X12" s="491">
        <v>135.68669751905077</v>
      </c>
      <c r="Y12" s="147"/>
      <c r="Z12" s="370" t="s">
        <v>36</v>
      </c>
      <c r="AA12" s="149"/>
    </row>
    <row r="13" spans="1:27" ht="18" customHeight="1">
      <c r="A13" s="150"/>
      <c r="B13" s="373" t="s">
        <v>37</v>
      </c>
      <c r="C13" s="152"/>
      <c r="D13" s="431">
        <v>7460748</v>
      </c>
      <c r="E13" s="495">
        <v>16.131814064843955</v>
      </c>
      <c r="F13" s="496">
        <v>6.7360734476572848</v>
      </c>
      <c r="G13" s="431">
        <v>387075</v>
      </c>
      <c r="H13" s="495">
        <v>0.83694314955410276</v>
      </c>
      <c r="I13" s="496">
        <v>0.76640521072238377</v>
      </c>
      <c r="J13" s="431">
        <v>74215</v>
      </c>
      <c r="K13" s="497">
        <v>758</v>
      </c>
      <c r="L13" s="497">
        <v>0</v>
      </c>
      <c r="M13" s="1442">
        <v>227116</v>
      </c>
      <c r="N13" s="1700">
        <v>73222</v>
      </c>
      <c r="O13" s="1443">
        <v>11764</v>
      </c>
      <c r="P13" s="431">
        <v>1566</v>
      </c>
      <c r="Q13" s="495">
        <v>3.3860439764948009E-3</v>
      </c>
      <c r="R13" s="496">
        <v>48.859315589353614</v>
      </c>
      <c r="S13" s="497">
        <v>15820</v>
      </c>
      <c r="T13" s="495">
        <v>3.4206395726786555E-2</v>
      </c>
      <c r="U13" s="499">
        <v>18.572927597061913</v>
      </c>
      <c r="V13" s="431">
        <v>35270</v>
      </c>
      <c r="W13" s="495">
        <v>7.6261667337785194E-2</v>
      </c>
      <c r="X13" s="496">
        <v>136.07764390896921</v>
      </c>
      <c r="Y13" s="150"/>
      <c r="Z13" s="373" t="s">
        <v>37</v>
      </c>
      <c r="AA13" s="152"/>
    </row>
    <row r="14" spans="1:27" ht="18" customHeight="1">
      <c r="A14" s="170"/>
      <c r="B14" s="376" t="s">
        <v>38</v>
      </c>
      <c r="C14" s="146"/>
      <c r="D14" s="434">
        <v>4269903</v>
      </c>
      <c r="E14" s="485">
        <v>12.545379608012325</v>
      </c>
      <c r="F14" s="500">
        <v>0.54090824644902402</v>
      </c>
      <c r="G14" s="434">
        <v>125833</v>
      </c>
      <c r="H14" s="485">
        <v>0.36970927728686459</v>
      </c>
      <c r="I14" s="500">
        <v>1.8148717533781049</v>
      </c>
      <c r="J14" s="434">
        <v>29534</v>
      </c>
      <c r="K14" s="487">
        <v>0</v>
      </c>
      <c r="L14" s="487">
        <v>0</v>
      </c>
      <c r="M14" s="1420">
        <v>90342</v>
      </c>
      <c r="N14" s="1698">
        <v>0</v>
      </c>
      <c r="O14" s="1421">
        <v>5957</v>
      </c>
      <c r="P14" s="434">
        <v>1065</v>
      </c>
      <c r="Q14" s="485">
        <v>3.1290709139137648E-3</v>
      </c>
      <c r="R14" s="500">
        <v>49.789029535864977</v>
      </c>
      <c r="S14" s="487">
        <v>10776</v>
      </c>
      <c r="T14" s="485">
        <v>3.1660909078248575E-2</v>
      </c>
      <c r="U14" s="489">
        <v>19.573901464713714</v>
      </c>
      <c r="V14" s="434">
        <v>24139</v>
      </c>
      <c r="W14" s="485">
        <v>7.0922669287290491E-2</v>
      </c>
      <c r="X14" s="500">
        <v>140.04574383452666</v>
      </c>
      <c r="Y14" s="145"/>
      <c r="Z14" s="380" t="s">
        <v>38</v>
      </c>
      <c r="AA14" s="181"/>
    </row>
    <row r="15" spans="1:27" ht="18" customHeight="1">
      <c r="A15" s="147"/>
      <c r="B15" s="370" t="s">
        <v>114</v>
      </c>
      <c r="C15" s="149"/>
      <c r="D15" s="428">
        <v>641082</v>
      </c>
      <c r="E15" s="490">
        <v>8.9836842968188382</v>
      </c>
      <c r="F15" s="491">
        <v>-1.3530294287362954</v>
      </c>
      <c r="G15" s="428">
        <v>37093</v>
      </c>
      <c r="H15" s="490">
        <v>0.51979591007375214</v>
      </c>
      <c r="I15" s="491">
        <v>6.0527218664226901</v>
      </c>
      <c r="J15" s="428">
        <v>6775</v>
      </c>
      <c r="K15" s="492">
        <v>0</v>
      </c>
      <c r="L15" s="492">
        <v>0</v>
      </c>
      <c r="M15" s="1431">
        <v>20735</v>
      </c>
      <c r="N15" s="1699">
        <v>0</v>
      </c>
      <c r="O15" s="1432">
        <v>9583</v>
      </c>
      <c r="P15" s="428">
        <v>91</v>
      </c>
      <c r="Q15" s="490">
        <v>1.2752117061631963E-3</v>
      </c>
      <c r="R15" s="491">
        <v>49.180327868852459</v>
      </c>
      <c r="S15" s="492">
        <v>923</v>
      </c>
      <c r="T15" s="490">
        <v>1.293429016251242E-2</v>
      </c>
      <c r="U15" s="494">
        <v>17.131979695431472</v>
      </c>
      <c r="V15" s="428">
        <v>2056</v>
      </c>
      <c r="W15" s="490">
        <v>2.8811376570016832E-2</v>
      </c>
      <c r="X15" s="491">
        <v>133.90216154721276</v>
      </c>
      <c r="Y15" s="147"/>
      <c r="Z15" s="370" t="s">
        <v>114</v>
      </c>
      <c r="AA15" s="149"/>
    </row>
    <row r="16" spans="1:27" ht="18" customHeight="1">
      <c r="A16" s="147"/>
      <c r="B16" s="370" t="s">
        <v>115</v>
      </c>
      <c r="C16" s="149"/>
      <c r="D16" s="428">
        <v>951747</v>
      </c>
      <c r="E16" s="490">
        <v>17.212774984781092</v>
      </c>
      <c r="F16" s="491">
        <v>-1.4340395652831313</v>
      </c>
      <c r="G16" s="428">
        <v>26469</v>
      </c>
      <c r="H16" s="490">
        <v>0.47870383733510141</v>
      </c>
      <c r="I16" s="491">
        <v>-0.96902125112241855</v>
      </c>
      <c r="J16" s="428">
        <v>6057</v>
      </c>
      <c r="K16" s="492">
        <v>0</v>
      </c>
      <c r="L16" s="492">
        <v>0</v>
      </c>
      <c r="M16" s="1431">
        <v>18542</v>
      </c>
      <c r="N16" s="1699">
        <v>0</v>
      </c>
      <c r="O16" s="1432">
        <v>1870</v>
      </c>
      <c r="P16" s="428">
        <v>49</v>
      </c>
      <c r="Q16" s="490">
        <v>8.8618716345233931E-4</v>
      </c>
      <c r="R16" s="491">
        <v>48.484848484848484</v>
      </c>
      <c r="S16" s="492">
        <v>520</v>
      </c>
      <c r="T16" s="490">
        <v>9.4044352039840077E-3</v>
      </c>
      <c r="U16" s="494">
        <v>20.930232558139537</v>
      </c>
      <c r="V16" s="428">
        <v>1167</v>
      </c>
      <c r="W16" s="490">
        <v>2.1105722852017957E-2</v>
      </c>
      <c r="X16" s="491">
        <v>140.12345679012344</v>
      </c>
      <c r="Y16" s="147"/>
      <c r="Z16" s="370" t="s">
        <v>115</v>
      </c>
      <c r="AA16" s="149"/>
    </row>
    <row r="17" spans="1:27" ht="18" customHeight="1">
      <c r="A17" s="147"/>
      <c r="B17" s="370" t="s">
        <v>116</v>
      </c>
      <c r="C17" s="149"/>
      <c r="D17" s="428">
        <v>213541</v>
      </c>
      <c r="E17" s="490">
        <v>5.7824290691751719</v>
      </c>
      <c r="F17" s="491">
        <v>-5.027463363650515</v>
      </c>
      <c r="G17" s="428">
        <v>13929</v>
      </c>
      <c r="H17" s="490">
        <v>0.37718028155970501</v>
      </c>
      <c r="I17" s="491">
        <v>-0.2649291135615065</v>
      </c>
      <c r="J17" s="428">
        <v>3241</v>
      </c>
      <c r="K17" s="492">
        <v>0</v>
      </c>
      <c r="L17" s="492">
        <v>0</v>
      </c>
      <c r="M17" s="1431">
        <v>9921</v>
      </c>
      <c r="N17" s="1699">
        <v>0</v>
      </c>
      <c r="O17" s="1432">
        <v>767</v>
      </c>
      <c r="P17" s="428">
        <v>34</v>
      </c>
      <c r="Q17" s="490">
        <v>9.2067841001004889E-4</v>
      </c>
      <c r="R17" s="491">
        <v>47.826086956521735</v>
      </c>
      <c r="S17" s="492">
        <v>353</v>
      </c>
      <c r="T17" s="490">
        <v>9.5588081980455073E-3</v>
      </c>
      <c r="U17" s="494">
        <v>16.118421052631579</v>
      </c>
      <c r="V17" s="428">
        <v>790</v>
      </c>
      <c r="W17" s="490">
        <v>2.1392233644351135E-2</v>
      </c>
      <c r="X17" s="491">
        <v>135.11904761904762</v>
      </c>
      <c r="Y17" s="147"/>
      <c r="Z17" s="370" t="s">
        <v>116</v>
      </c>
      <c r="AA17" s="149"/>
    </row>
    <row r="18" spans="1:27" ht="18" customHeight="1">
      <c r="A18" s="150"/>
      <c r="B18" s="373" t="s">
        <v>117</v>
      </c>
      <c r="C18" s="152"/>
      <c r="D18" s="431">
        <v>828014</v>
      </c>
      <c r="E18" s="495">
        <v>9.0356909213029724</v>
      </c>
      <c r="F18" s="496">
        <v>0.91861197815417128</v>
      </c>
      <c r="G18" s="431">
        <v>48104</v>
      </c>
      <c r="H18" s="495">
        <v>0.52493421135193152</v>
      </c>
      <c r="I18" s="496">
        <v>1.1629618725158251</v>
      </c>
      <c r="J18" s="431">
        <v>11413</v>
      </c>
      <c r="K18" s="497">
        <v>0</v>
      </c>
      <c r="L18" s="497">
        <v>0</v>
      </c>
      <c r="M18" s="1442">
        <v>34928</v>
      </c>
      <c r="N18" s="1700">
        <v>0</v>
      </c>
      <c r="O18" s="1443">
        <v>1763</v>
      </c>
      <c r="P18" s="431">
        <v>152</v>
      </c>
      <c r="Q18" s="495">
        <v>1.6586978239957922E-3</v>
      </c>
      <c r="R18" s="496">
        <v>46.153846153846153</v>
      </c>
      <c r="S18" s="497">
        <v>1560</v>
      </c>
      <c r="T18" s="495">
        <v>1.7023477667325235E-2</v>
      </c>
      <c r="U18" s="499">
        <v>17.029257314328582</v>
      </c>
      <c r="V18" s="431">
        <v>3458</v>
      </c>
      <c r="W18" s="495">
        <v>3.7735375495904271E-2</v>
      </c>
      <c r="X18" s="496">
        <v>131.30434782608697</v>
      </c>
      <c r="Y18" s="150"/>
      <c r="Z18" s="373" t="s">
        <v>117</v>
      </c>
      <c r="AA18" s="152"/>
    </row>
    <row r="19" spans="1:27" ht="18" customHeight="1">
      <c r="A19" s="170"/>
      <c r="B19" s="376" t="s">
        <v>118</v>
      </c>
      <c r="C19" s="146"/>
      <c r="D19" s="434">
        <v>1595817</v>
      </c>
      <c r="E19" s="485">
        <v>15.156677324729634</v>
      </c>
      <c r="F19" s="500">
        <v>12.641188204352853</v>
      </c>
      <c r="G19" s="434">
        <v>48142</v>
      </c>
      <c r="H19" s="485">
        <v>0.45724087396432928</v>
      </c>
      <c r="I19" s="500">
        <v>3.0061835376682287</v>
      </c>
      <c r="J19" s="434">
        <v>11265</v>
      </c>
      <c r="K19" s="487">
        <v>0</v>
      </c>
      <c r="L19" s="487">
        <v>0</v>
      </c>
      <c r="M19" s="1420">
        <v>34520</v>
      </c>
      <c r="N19" s="1698">
        <v>0</v>
      </c>
      <c r="O19" s="1421">
        <v>2357</v>
      </c>
      <c r="P19" s="434">
        <v>242</v>
      </c>
      <c r="Q19" s="485">
        <v>2.2984564725056643E-3</v>
      </c>
      <c r="R19" s="500">
        <v>45.783132530120483</v>
      </c>
      <c r="S19" s="487">
        <v>2461</v>
      </c>
      <c r="T19" s="485">
        <v>2.3373972639819999E-2</v>
      </c>
      <c r="U19" s="489">
        <v>16.304347826086957</v>
      </c>
      <c r="V19" s="434">
        <v>5462</v>
      </c>
      <c r="W19" s="485">
        <v>5.1876732449693957E-2</v>
      </c>
      <c r="X19" s="500">
        <v>132.22789115646259</v>
      </c>
      <c r="Y19" s="145"/>
      <c r="Z19" s="380" t="s">
        <v>118</v>
      </c>
      <c r="AA19" s="181"/>
    </row>
    <row r="20" spans="1:27" ht="18" customHeight="1">
      <c r="A20" s="147"/>
      <c r="B20" s="370" t="s">
        <v>119</v>
      </c>
      <c r="C20" s="149"/>
      <c r="D20" s="428">
        <v>2229010</v>
      </c>
      <c r="E20" s="490">
        <v>12.950785087711397</v>
      </c>
      <c r="F20" s="491">
        <v>0.37673755901441208</v>
      </c>
      <c r="G20" s="428">
        <v>28611</v>
      </c>
      <c r="H20" s="490">
        <v>0.16623295191341034</v>
      </c>
      <c r="I20" s="491">
        <v>1.1382516172363817</v>
      </c>
      <c r="J20" s="428">
        <v>6340</v>
      </c>
      <c r="K20" s="492">
        <v>0</v>
      </c>
      <c r="L20" s="492">
        <v>0</v>
      </c>
      <c r="M20" s="1431">
        <v>19406</v>
      </c>
      <c r="N20" s="1699">
        <v>0</v>
      </c>
      <c r="O20" s="1432">
        <v>2865</v>
      </c>
      <c r="P20" s="428">
        <v>314</v>
      </c>
      <c r="Q20" s="490">
        <v>1.8243733843909982E-3</v>
      </c>
      <c r="R20" s="491">
        <v>48.815165876777257</v>
      </c>
      <c r="S20" s="492">
        <v>3182</v>
      </c>
      <c r="T20" s="490">
        <v>1.8487758309338076E-2</v>
      </c>
      <c r="U20" s="494">
        <v>18.51024208566108</v>
      </c>
      <c r="V20" s="428">
        <v>7115</v>
      </c>
      <c r="W20" s="490">
        <v>4.1338906464783283E-2</v>
      </c>
      <c r="X20" s="491">
        <v>138.35845896147404</v>
      </c>
      <c r="Y20" s="147"/>
      <c r="Z20" s="370" t="s">
        <v>119</v>
      </c>
      <c r="AA20" s="149"/>
    </row>
    <row r="21" spans="1:27" ht="18" customHeight="1">
      <c r="A21" s="147"/>
      <c r="B21" s="370" t="s">
        <v>120</v>
      </c>
      <c r="C21" s="149"/>
      <c r="D21" s="428">
        <v>691282</v>
      </c>
      <c r="E21" s="490">
        <v>7.4061781111686322</v>
      </c>
      <c r="F21" s="491">
        <v>-0.76627142488013555</v>
      </c>
      <c r="G21" s="428">
        <v>34339</v>
      </c>
      <c r="H21" s="490">
        <v>0.36789725489658293</v>
      </c>
      <c r="I21" s="491">
        <v>2.3486632291138863</v>
      </c>
      <c r="J21" s="428">
        <v>8104</v>
      </c>
      <c r="K21" s="492">
        <v>0</v>
      </c>
      <c r="L21" s="492">
        <v>0</v>
      </c>
      <c r="M21" s="1431">
        <v>24793</v>
      </c>
      <c r="N21" s="1699">
        <v>0</v>
      </c>
      <c r="O21" s="1432">
        <v>1442</v>
      </c>
      <c r="P21" s="428">
        <v>143</v>
      </c>
      <c r="Q21" s="490">
        <v>1.5320570619473881E-3</v>
      </c>
      <c r="R21" s="491">
        <v>50.526315789473685</v>
      </c>
      <c r="S21" s="492">
        <v>1458</v>
      </c>
      <c r="T21" s="490">
        <v>1.5620553820414629E-2</v>
      </c>
      <c r="U21" s="494">
        <v>20</v>
      </c>
      <c r="V21" s="428">
        <v>3268</v>
      </c>
      <c r="W21" s="490">
        <v>3.5012325024084363E-2</v>
      </c>
      <c r="X21" s="491">
        <v>139.76522377109316</v>
      </c>
      <c r="Y21" s="147"/>
      <c r="Z21" s="370" t="s">
        <v>120</v>
      </c>
      <c r="AA21" s="149"/>
    </row>
    <row r="22" spans="1:27" ht="18" customHeight="1">
      <c r="A22" s="147"/>
      <c r="B22" s="370" t="s">
        <v>121</v>
      </c>
      <c r="C22" s="149"/>
      <c r="D22" s="428">
        <v>1475541</v>
      </c>
      <c r="E22" s="490">
        <v>12.309215588147678</v>
      </c>
      <c r="F22" s="491">
        <v>-5.2181526655272568E-3</v>
      </c>
      <c r="G22" s="428">
        <v>43596</v>
      </c>
      <c r="H22" s="490">
        <v>0.36368529426216289</v>
      </c>
      <c r="I22" s="491">
        <v>6.2410137687340068</v>
      </c>
      <c r="J22" s="428">
        <v>9155</v>
      </c>
      <c r="K22" s="492">
        <v>5156</v>
      </c>
      <c r="L22" s="492">
        <v>0</v>
      </c>
      <c r="M22" s="1431">
        <v>28021</v>
      </c>
      <c r="N22" s="1699">
        <v>0</v>
      </c>
      <c r="O22" s="1432">
        <v>1264</v>
      </c>
      <c r="P22" s="428">
        <v>294</v>
      </c>
      <c r="Q22" s="490">
        <v>2.4525983235405978E-3</v>
      </c>
      <c r="R22" s="491">
        <v>50</v>
      </c>
      <c r="S22" s="492">
        <v>2982</v>
      </c>
      <c r="T22" s="490">
        <v>2.4876354424483205E-2</v>
      </c>
      <c r="U22" s="494">
        <v>19.28</v>
      </c>
      <c r="V22" s="428">
        <v>6664</v>
      </c>
      <c r="W22" s="490">
        <v>5.5592228666920214E-2</v>
      </c>
      <c r="X22" s="491">
        <v>137.83012134189863</v>
      </c>
      <c r="Y22" s="147"/>
      <c r="Z22" s="370" t="s">
        <v>121</v>
      </c>
      <c r="AA22" s="149"/>
    </row>
    <row r="23" spans="1:27" ht="18" customHeight="1">
      <c r="A23" s="150"/>
      <c r="B23" s="373" t="s">
        <v>122</v>
      </c>
      <c r="C23" s="152"/>
      <c r="D23" s="431">
        <v>363585</v>
      </c>
      <c r="E23" s="495">
        <v>4.8495995247303103</v>
      </c>
      <c r="F23" s="496">
        <v>0.37102371073401413</v>
      </c>
      <c r="G23" s="431">
        <v>43818</v>
      </c>
      <c r="H23" s="495">
        <v>0.58445687246347544</v>
      </c>
      <c r="I23" s="496">
        <v>-0.20497403662202787</v>
      </c>
      <c r="J23" s="431">
        <v>10612</v>
      </c>
      <c r="K23" s="497">
        <v>0</v>
      </c>
      <c r="L23" s="497">
        <v>0</v>
      </c>
      <c r="M23" s="1442">
        <v>32478</v>
      </c>
      <c r="N23" s="1700">
        <v>14</v>
      </c>
      <c r="O23" s="1443">
        <v>714</v>
      </c>
      <c r="P23" s="431">
        <v>86</v>
      </c>
      <c r="Q23" s="495">
        <v>1.1470923143881257E-3</v>
      </c>
      <c r="R23" s="496">
        <v>43.333333333333336</v>
      </c>
      <c r="S23" s="497">
        <v>882</v>
      </c>
      <c r="T23" s="495">
        <v>1.176436536384101E-2</v>
      </c>
      <c r="U23" s="499">
        <v>14.100905562742561</v>
      </c>
      <c r="V23" s="431">
        <v>1945</v>
      </c>
      <c r="W23" s="495">
        <v>2.5942959900987259E-2</v>
      </c>
      <c r="X23" s="496">
        <v>126.16279069767442</v>
      </c>
      <c r="Y23" s="150"/>
      <c r="Z23" s="373" t="s">
        <v>122</v>
      </c>
      <c r="AA23" s="152"/>
    </row>
    <row r="24" spans="1:27" ht="18" customHeight="1">
      <c r="A24" s="170"/>
      <c r="B24" s="376" t="s">
        <v>123</v>
      </c>
      <c r="C24" s="146"/>
      <c r="D24" s="434">
        <v>5081992</v>
      </c>
      <c r="E24" s="485">
        <v>23.543211682714094</v>
      </c>
      <c r="F24" s="500">
        <v>2.0808086773243053</v>
      </c>
      <c r="G24" s="434">
        <v>89776</v>
      </c>
      <c r="H24" s="485">
        <v>0.41590293176914495</v>
      </c>
      <c r="I24" s="500">
        <v>-8.9585234763208597</v>
      </c>
      <c r="J24" s="434">
        <v>20971</v>
      </c>
      <c r="K24" s="487">
        <v>0</v>
      </c>
      <c r="L24" s="487">
        <v>0</v>
      </c>
      <c r="M24" s="1420">
        <v>64180</v>
      </c>
      <c r="N24" s="1698">
        <v>0</v>
      </c>
      <c r="O24" s="1421">
        <v>4625</v>
      </c>
      <c r="P24" s="434">
        <v>1165</v>
      </c>
      <c r="Q24" s="485">
        <v>5.397065089902133E-3</v>
      </c>
      <c r="R24" s="500">
        <v>48.218829516539436</v>
      </c>
      <c r="S24" s="487">
        <v>11784</v>
      </c>
      <c r="T24" s="485">
        <v>5.4591429201207499E-2</v>
      </c>
      <c r="U24" s="489">
        <v>18.563235738001811</v>
      </c>
      <c r="V24" s="434">
        <v>26335</v>
      </c>
      <c r="W24" s="485">
        <v>0.12200146707516968</v>
      </c>
      <c r="X24" s="500">
        <v>138.11030741410488</v>
      </c>
      <c r="Y24" s="145"/>
      <c r="Z24" s="376" t="s">
        <v>123</v>
      </c>
      <c r="AA24" s="181"/>
    </row>
    <row r="25" spans="1:27" ht="18" customHeight="1">
      <c r="A25" s="147"/>
      <c r="B25" s="370" t="s">
        <v>124</v>
      </c>
      <c r="C25" s="149"/>
      <c r="D25" s="428">
        <v>2911567</v>
      </c>
      <c r="E25" s="490">
        <v>17.285978066697346</v>
      </c>
      <c r="F25" s="491">
        <v>5.4831116783764777</v>
      </c>
      <c r="G25" s="428">
        <v>27450</v>
      </c>
      <c r="H25" s="490">
        <v>0.16297069513799342</v>
      </c>
      <c r="I25" s="491">
        <v>-7.6444250300316707E-2</v>
      </c>
      <c r="J25" s="428">
        <v>6383</v>
      </c>
      <c r="K25" s="492">
        <v>0</v>
      </c>
      <c r="L25" s="492">
        <v>0</v>
      </c>
      <c r="M25" s="1431">
        <v>19538</v>
      </c>
      <c r="N25" s="1699">
        <v>0</v>
      </c>
      <c r="O25" s="1432">
        <v>1529</v>
      </c>
      <c r="P25" s="428">
        <v>489</v>
      </c>
      <c r="Q25" s="490">
        <v>2.9031938040975881E-3</v>
      </c>
      <c r="R25" s="491">
        <v>45.103857566765576</v>
      </c>
      <c r="S25" s="492">
        <v>4952</v>
      </c>
      <c r="T25" s="490">
        <v>2.9400032142926903E-2</v>
      </c>
      <c r="U25" s="494">
        <v>16.026241799437678</v>
      </c>
      <c r="V25" s="428">
        <v>10979</v>
      </c>
      <c r="W25" s="490">
        <v>6.5182341053553E-2</v>
      </c>
      <c r="X25" s="491">
        <v>131.5756169584476</v>
      </c>
      <c r="Y25" s="147"/>
      <c r="Z25" s="370" t="s">
        <v>124</v>
      </c>
      <c r="AA25" s="149"/>
    </row>
    <row r="26" spans="1:27" ht="18" customHeight="1">
      <c r="A26" s="147"/>
      <c r="B26" s="370" t="s">
        <v>125</v>
      </c>
      <c r="C26" s="149"/>
      <c r="D26" s="428">
        <v>6333754</v>
      </c>
      <c r="E26" s="490">
        <v>29.591096275432324</v>
      </c>
      <c r="F26" s="491">
        <v>2.8583520198306394</v>
      </c>
      <c r="G26" s="428">
        <v>60055</v>
      </c>
      <c r="H26" s="490">
        <v>0.28057504077693707</v>
      </c>
      <c r="I26" s="491">
        <v>-9.9179504102479488</v>
      </c>
      <c r="J26" s="428">
        <v>13884</v>
      </c>
      <c r="K26" s="492">
        <v>0</v>
      </c>
      <c r="L26" s="492">
        <v>0</v>
      </c>
      <c r="M26" s="1431">
        <v>42637</v>
      </c>
      <c r="N26" s="1699">
        <v>0</v>
      </c>
      <c r="O26" s="1432">
        <v>3534</v>
      </c>
      <c r="P26" s="428">
        <v>1070</v>
      </c>
      <c r="Q26" s="490">
        <v>4.999005805200611E-3</v>
      </c>
      <c r="R26" s="491">
        <v>45.57823129251701</v>
      </c>
      <c r="S26" s="492">
        <v>10820</v>
      </c>
      <c r="T26" s="490">
        <v>5.0550694217075337E-2</v>
      </c>
      <c r="U26" s="494">
        <v>16.456786137121945</v>
      </c>
      <c r="V26" s="428">
        <v>24041</v>
      </c>
      <c r="W26" s="490">
        <v>0.11231878370357745</v>
      </c>
      <c r="X26" s="491">
        <v>133.31715838509317</v>
      </c>
      <c r="Y26" s="147"/>
      <c r="Z26" s="370" t="s">
        <v>125</v>
      </c>
      <c r="AA26" s="149"/>
    </row>
    <row r="27" spans="1:27" ht="18" customHeight="1">
      <c r="A27" s="147"/>
      <c r="B27" s="370" t="s">
        <v>126</v>
      </c>
      <c r="C27" s="149"/>
      <c r="D27" s="428">
        <v>2822078</v>
      </c>
      <c r="E27" s="490">
        <v>28.816762519066835</v>
      </c>
      <c r="F27" s="491">
        <v>1.6840825571218507</v>
      </c>
      <c r="G27" s="428">
        <v>40497</v>
      </c>
      <c r="H27" s="490">
        <v>0.41352238730986512</v>
      </c>
      <c r="I27" s="491">
        <v>-5.1828816822153116E-2</v>
      </c>
      <c r="J27" s="428">
        <v>9429</v>
      </c>
      <c r="K27" s="492">
        <v>0</v>
      </c>
      <c r="L27" s="492">
        <v>0</v>
      </c>
      <c r="M27" s="1431">
        <v>28859</v>
      </c>
      <c r="N27" s="1699">
        <v>0</v>
      </c>
      <c r="O27" s="1432">
        <v>2209</v>
      </c>
      <c r="P27" s="428">
        <v>615</v>
      </c>
      <c r="Q27" s="490">
        <v>6.2798792057576379E-3</v>
      </c>
      <c r="R27" s="491">
        <v>48.91041162227603</v>
      </c>
      <c r="S27" s="492">
        <v>6218</v>
      </c>
      <c r="T27" s="490">
        <v>6.3493152685204862E-2</v>
      </c>
      <c r="U27" s="494">
        <v>18.528402592451393</v>
      </c>
      <c r="V27" s="428">
        <v>13868</v>
      </c>
      <c r="W27" s="490">
        <v>0.14160872329340962</v>
      </c>
      <c r="X27" s="491">
        <v>136.21188894566512</v>
      </c>
      <c r="Y27" s="147"/>
      <c r="Z27" s="370" t="s">
        <v>126</v>
      </c>
      <c r="AA27" s="149"/>
    </row>
    <row r="28" spans="1:27" ht="18" customHeight="1">
      <c r="A28" s="150"/>
      <c r="B28" s="373" t="s">
        <v>127</v>
      </c>
      <c r="C28" s="152"/>
      <c r="D28" s="431">
        <v>2794654</v>
      </c>
      <c r="E28" s="495">
        <v>25.183354364112763</v>
      </c>
      <c r="F28" s="496">
        <v>0.71384141678493152</v>
      </c>
      <c r="G28" s="431">
        <v>56372</v>
      </c>
      <c r="H28" s="495">
        <v>0.50798276001743492</v>
      </c>
      <c r="I28" s="496">
        <v>-0.95753465572676011</v>
      </c>
      <c r="J28" s="431">
        <v>12279</v>
      </c>
      <c r="K28" s="497">
        <v>3970</v>
      </c>
      <c r="L28" s="497">
        <v>0</v>
      </c>
      <c r="M28" s="1442">
        <v>37578</v>
      </c>
      <c r="N28" s="1700">
        <v>0</v>
      </c>
      <c r="O28" s="1443">
        <v>2545</v>
      </c>
      <c r="P28" s="431">
        <v>679</v>
      </c>
      <c r="Q28" s="495">
        <v>6.118645676077456E-3</v>
      </c>
      <c r="R28" s="496">
        <v>47.608695652173914</v>
      </c>
      <c r="S28" s="497">
        <v>6876</v>
      </c>
      <c r="T28" s="495">
        <v>6.1961425138009701E-2</v>
      </c>
      <c r="U28" s="499">
        <v>17.921454296004114</v>
      </c>
      <c r="V28" s="431">
        <v>15324</v>
      </c>
      <c r="W28" s="495">
        <v>0.13808855131106176</v>
      </c>
      <c r="X28" s="496">
        <v>135.7175819104753</v>
      </c>
      <c r="Y28" s="150"/>
      <c r="Z28" s="373" t="s">
        <v>127</v>
      </c>
      <c r="AA28" s="152"/>
    </row>
    <row r="29" spans="1:27" ht="18" customHeight="1">
      <c r="A29" s="170"/>
      <c r="B29" s="376" t="s">
        <v>128</v>
      </c>
      <c r="C29" s="146"/>
      <c r="D29" s="434">
        <v>4130000</v>
      </c>
      <c r="E29" s="485">
        <v>24.973150839463699</v>
      </c>
      <c r="F29" s="500">
        <v>1.1942886237527741</v>
      </c>
      <c r="G29" s="434">
        <v>71534</v>
      </c>
      <c r="H29" s="485">
        <v>0.43254948478212984</v>
      </c>
      <c r="I29" s="500">
        <v>-0.63894213406672773</v>
      </c>
      <c r="J29" s="434">
        <v>16085</v>
      </c>
      <c r="K29" s="487">
        <v>2051</v>
      </c>
      <c r="L29" s="487">
        <v>0</v>
      </c>
      <c r="M29" s="1420">
        <v>49228</v>
      </c>
      <c r="N29" s="1698">
        <v>0</v>
      </c>
      <c r="O29" s="1421">
        <v>4170</v>
      </c>
      <c r="P29" s="434">
        <v>984</v>
      </c>
      <c r="Q29" s="485">
        <v>5.9500194736155643E-3</v>
      </c>
      <c r="R29" s="500">
        <v>47.085201793721971</v>
      </c>
      <c r="S29" s="487">
        <v>9943</v>
      </c>
      <c r="T29" s="485">
        <v>6.0123011815202798E-2</v>
      </c>
      <c r="U29" s="489">
        <v>17.335378805758793</v>
      </c>
      <c r="V29" s="434">
        <v>22120</v>
      </c>
      <c r="W29" s="485">
        <v>0.13375450280119541</v>
      </c>
      <c r="X29" s="500">
        <v>134.24759080800592</v>
      </c>
      <c r="Y29" s="145"/>
      <c r="Z29" s="380" t="s">
        <v>128</v>
      </c>
      <c r="AA29" s="181"/>
    </row>
    <row r="30" spans="1:27" ht="18" customHeight="1">
      <c r="A30" s="147"/>
      <c r="B30" s="370" t="s">
        <v>129</v>
      </c>
      <c r="C30" s="149"/>
      <c r="D30" s="428">
        <v>1955403</v>
      </c>
      <c r="E30" s="490">
        <v>19.523464064660367</v>
      </c>
      <c r="F30" s="491">
        <v>0.82291668277954033</v>
      </c>
      <c r="G30" s="428">
        <v>39156</v>
      </c>
      <c r="H30" s="490">
        <v>0.39094793191778954</v>
      </c>
      <c r="I30" s="491">
        <v>1.0216591744993871E-2</v>
      </c>
      <c r="J30" s="428">
        <v>9084</v>
      </c>
      <c r="K30" s="492">
        <v>0</v>
      </c>
      <c r="L30" s="492">
        <v>0</v>
      </c>
      <c r="M30" s="1431">
        <v>27802</v>
      </c>
      <c r="N30" s="1699">
        <v>0</v>
      </c>
      <c r="O30" s="1432">
        <v>2270</v>
      </c>
      <c r="P30" s="428">
        <v>558</v>
      </c>
      <c r="Q30" s="490">
        <v>5.5712776077772638E-3</v>
      </c>
      <c r="R30" s="491">
        <v>48.010610079575599</v>
      </c>
      <c r="S30" s="492">
        <v>5653</v>
      </c>
      <c r="T30" s="490">
        <v>5.6441634976281137E-2</v>
      </c>
      <c r="U30" s="494">
        <v>17.99206846169902</v>
      </c>
      <c r="V30" s="428">
        <v>12589</v>
      </c>
      <c r="W30" s="490">
        <v>0.12569321470306088</v>
      </c>
      <c r="X30" s="491">
        <v>135.08870214752568</v>
      </c>
      <c r="Y30" s="147"/>
      <c r="Z30" s="370" t="s">
        <v>129</v>
      </c>
      <c r="AA30" s="149"/>
    </row>
    <row r="31" spans="1:27" ht="18" customHeight="1">
      <c r="A31" s="147"/>
      <c r="B31" s="370" t="s">
        <v>130</v>
      </c>
      <c r="C31" s="149"/>
      <c r="D31" s="428">
        <v>4713110</v>
      </c>
      <c r="E31" s="490">
        <v>24.926933210970493</v>
      </c>
      <c r="F31" s="491">
        <v>1.1176099298479432</v>
      </c>
      <c r="G31" s="428">
        <v>73232</v>
      </c>
      <c r="H31" s="490">
        <v>0.38731308475842724</v>
      </c>
      <c r="I31" s="491">
        <v>0.13947764255435527</v>
      </c>
      <c r="J31" s="428">
        <v>16733</v>
      </c>
      <c r="K31" s="492">
        <v>0</v>
      </c>
      <c r="L31" s="492">
        <v>0</v>
      </c>
      <c r="M31" s="1431">
        <v>51208</v>
      </c>
      <c r="N31" s="1699">
        <v>0</v>
      </c>
      <c r="O31" s="1432">
        <v>5291</v>
      </c>
      <c r="P31" s="428">
        <v>1217</v>
      </c>
      <c r="Q31" s="490">
        <v>6.4365308082669596E-3</v>
      </c>
      <c r="R31" s="491">
        <v>48.23386114494518</v>
      </c>
      <c r="S31" s="492">
        <v>12306</v>
      </c>
      <c r="T31" s="490">
        <v>6.5084591722706003E-2</v>
      </c>
      <c r="U31" s="494">
        <v>18.315546582059415</v>
      </c>
      <c r="V31" s="428">
        <v>27441</v>
      </c>
      <c r="W31" s="490">
        <v>0.14513134092822813</v>
      </c>
      <c r="X31" s="491">
        <v>136.2751851214052</v>
      </c>
      <c r="Y31" s="147"/>
      <c r="Z31" s="370" t="s">
        <v>130</v>
      </c>
      <c r="AA31" s="149"/>
    </row>
    <row r="32" spans="1:27" ht="18" customHeight="1">
      <c r="A32" s="147"/>
      <c r="B32" s="370" t="s">
        <v>131</v>
      </c>
      <c r="C32" s="149"/>
      <c r="D32" s="428">
        <v>82179</v>
      </c>
      <c r="E32" s="490">
        <v>4.7971966004752886</v>
      </c>
      <c r="F32" s="491">
        <v>-2.3468878484682842</v>
      </c>
      <c r="G32" s="428">
        <v>6091</v>
      </c>
      <c r="H32" s="490">
        <v>0.35556193788553014</v>
      </c>
      <c r="I32" s="491">
        <v>10.544464609800363</v>
      </c>
      <c r="J32" s="428">
        <v>1378</v>
      </c>
      <c r="K32" s="492">
        <v>0</v>
      </c>
      <c r="L32" s="492">
        <v>0</v>
      </c>
      <c r="M32" s="1431">
        <v>4221</v>
      </c>
      <c r="N32" s="1699">
        <v>0</v>
      </c>
      <c r="O32" s="1432">
        <v>492</v>
      </c>
      <c r="P32" s="428">
        <v>20</v>
      </c>
      <c r="Q32" s="490">
        <v>1.1674993856034483E-3</v>
      </c>
      <c r="R32" s="491">
        <v>53.846153846153847</v>
      </c>
      <c r="S32" s="492">
        <v>211</v>
      </c>
      <c r="T32" s="490">
        <v>1.231711851811638E-2</v>
      </c>
      <c r="U32" s="494">
        <v>12.834224598930481</v>
      </c>
      <c r="V32" s="428">
        <v>463</v>
      </c>
      <c r="W32" s="490">
        <v>2.7027610776719828E-2</v>
      </c>
      <c r="X32" s="491">
        <v>120.47619047619047</v>
      </c>
      <c r="Y32" s="147"/>
      <c r="Z32" s="370" t="s">
        <v>131</v>
      </c>
      <c r="AA32" s="149"/>
    </row>
    <row r="33" spans="1:27" ht="18" customHeight="1">
      <c r="A33" s="150"/>
      <c r="B33" s="373" t="s">
        <v>132</v>
      </c>
      <c r="C33" s="152"/>
      <c r="D33" s="431">
        <v>111440</v>
      </c>
      <c r="E33" s="495">
        <v>4.9353890959079321</v>
      </c>
      <c r="F33" s="496">
        <v>10.581884575692625</v>
      </c>
      <c r="G33" s="431">
        <v>7889</v>
      </c>
      <c r="H33" s="495">
        <v>0.34938338637488942</v>
      </c>
      <c r="I33" s="496">
        <v>0.85655842495525447</v>
      </c>
      <c r="J33" s="431">
        <v>1831</v>
      </c>
      <c r="K33" s="497">
        <v>0</v>
      </c>
      <c r="L33" s="497">
        <v>0</v>
      </c>
      <c r="M33" s="1442">
        <v>5608</v>
      </c>
      <c r="N33" s="1700">
        <v>1</v>
      </c>
      <c r="O33" s="1443">
        <v>449</v>
      </c>
      <c r="P33" s="431">
        <v>22</v>
      </c>
      <c r="Q33" s="495">
        <v>9.7432304477722991E-4</v>
      </c>
      <c r="R33" s="496">
        <v>69.230769230769226</v>
      </c>
      <c r="S33" s="497">
        <v>229</v>
      </c>
      <c r="T33" s="495">
        <v>1.0141817147908438E-2</v>
      </c>
      <c r="U33" s="499">
        <v>16.836734693877553</v>
      </c>
      <c r="V33" s="431">
        <v>516</v>
      </c>
      <c r="W33" s="495">
        <v>2.2852304141138667E-2</v>
      </c>
      <c r="X33" s="496">
        <v>137.78801843317973</v>
      </c>
      <c r="Y33" s="150"/>
      <c r="Z33" s="373" t="s">
        <v>132</v>
      </c>
      <c r="AA33" s="152"/>
    </row>
    <row r="34" spans="1:27" ht="18" customHeight="1">
      <c r="A34" s="170"/>
      <c r="B34" s="376" t="s">
        <v>133</v>
      </c>
      <c r="C34" s="146"/>
      <c r="D34" s="434">
        <v>58047</v>
      </c>
      <c r="E34" s="485">
        <v>1.9519010582170706</v>
      </c>
      <c r="F34" s="500">
        <v>0.97940296430311036</v>
      </c>
      <c r="G34" s="434">
        <v>8344</v>
      </c>
      <c r="H34" s="485">
        <v>0.28057716040042097</v>
      </c>
      <c r="I34" s="500">
        <v>0.33670033670033672</v>
      </c>
      <c r="J34" s="434">
        <v>2024</v>
      </c>
      <c r="K34" s="487">
        <v>0</v>
      </c>
      <c r="L34" s="487">
        <v>0</v>
      </c>
      <c r="M34" s="1420">
        <v>6198</v>
      </c>
      <c r="N34" s="1698">
        <v>24</v>
      </c>
      <c r="O34" s="1421">
        <v>98</v>
      </c>
      <c r="P34" s="434">
        <v>13</v>
      </c>
      <c r="Q34" s="485">
        <v>4.3714082996230502E-4</v>
      </c>
      <c r="R34" s="500">
        <v>85.714285714285708</v>
      </c>
      <c r="S34" s="487">
        <v>142</v>
      </c>
      <c r="T34" s="485">
        <v>4.7749229118959468E-3</v>
      </c>
      <c r="U34" s="489">
        <v>19.327731092436977</v>
      </c>
      <c r="V34" s="434">
        <v>319</v>
      </c>
      <c r="W34" s="485">
        <v>1.0726763442921176E-2</v>
      </c>
      <c r="X34" s="500">
        <v>136.29629629629628</v>
      </c>
      <c r="Y34" s="145"/>
      <c r="Z34" s="380" t="s">
        <v>133</v>
      </c>
      <c r="AA34" s="181"/>
    </row>
    <row r="35" spans="1:27" ht="18" customHeight="1">
      <c r="A35" s="147"/>
      <c r="B35" s="370" t="s">
        <v>134</v>
      </c>
      <c r="C35" s="149"/>
      <c r="D35" s="428">
        <v>24779</v>
      </c>
      <c r="E35" s="490">
        <v>2.1621296178338394</v>
      </c>
      <c r="F35" s="491">
        <v>-1.2592149830643555</v>
      </c>
      <c r="G35" s="428">
        <v>1993</v>
      </c>
      <c r="H35" s="490">
        <v>0.17390226919338317</v>
      </c>
      <c r="I35" s="491">
        <v>-0.15030060120240479</v>
      </c>
      <c r="J35" s="428">
        <v>480</v>
      </c>
      <c r="K35" s="492">
        <v>0</v>
      </c>
      <c r="L35" s="492">
        <v>0</v>
      </c>
      <c r="M35" s="1431">
        <v>1470</v>
      </c>
      <c r="N35" s="1699">
        <v>0</v>
      </c>
      <c r="O35" s="1432">
        <v>43</v>
      </c>
      <c r="P35" s="428">
        <v>7</v>
      </c>
      <c r="Q35" s="490">
        <v>6.1079572722211848E-4</v>
      </c>
      <c r="R35" s="491">
        <v>40</v>
      </c>
      <c r="S35" s="492">
        <v>88</v>
      </c>
      <c r="T35" s="490">
        <v>7.6785748565066326E-3</v>
      </c>
      <c r="U35" s="494">
        <v>14.285714285714285</v>
      </c>
      <c r="V35" s="428">
        <v>195</v>
      </c>
      <c r="W35" s="490">
        <v>1.7015023829759016E-2</v>
      </c>
      <c r="X35" s="491">
        <v>124.13793103448276</v>
      </c>
      <c r="Y35" s="147"/>
      <c r="Z35" s="370" t="s">
        <v>134</v>
      </c>
      <c r="AA35" s="149"/>
    </row>
    <row r="36" spans="1:27" ht="18" customHeight="1">
      <c r="A36" s="147"/>
      <c r="B36" s="370" t="s">
        <v>135</v>
      </c>
      <c r="C36" s="149"/>
      <c r="D36" s="428">
        <v>175950</v>
      </c>
      <c r="E36" s="490">
        <v>5.4800775277577838</v>
      </c>
      <c r="F36" s="491">
        <v>-4.4549670384569433</v>
      </c>
      <c r="G36" s="428">
        <v>17416</v>
      </c>
      <c r="H36" s="490">
        <v>0.54243268100840902</v>
      </c>
      <c r="I36" s="491">
        <v>2.3988711194731889</v>
      </c>
      <c r="J36" s="428">
        <v>3800</v>
      </c>
      <c r="K36" s="492">
        <v>0</v>
      </c>
      <c r="L36" s="492">
        <v>0</v>
      </c>
      <c r="M36" s="1431">
        <v>11634</v>
      </c>
      <c r="N36" s="1699">
        <v>1281</v>
      </c>
      <c r="O36" s="1432">
        <v>701</v>
      </c>
      <c r="P36" s="428">
        <v>52</v>
      </c>
      <c r="Q36" s="490">
        <v>1.6195739212469724E-3</v>
      </c>
      <c r="R36" s="491">
        <v>62.5</v>
      </c>
      <c r="S36" s="492">
        <v>538</v>
      </c>
      <c r="T36" s="490">
        <v>1.6756360954439827E-2</v>
      </c>
      <c r="U36" s="494">
        <v>23.678160919540232</v>
      </c>
      <c r="V36" s="428">
        <v>1212</v>
      </c>
      <c r="W36" s="490">
        <v>3.7748530625987126E-2</v>
      </c>
      <c r="X36" s="491">
        <v>143.37349397590361</v>
      </c>
      <c r="Y36" s="147"/>
      <c r="Z36" s="370" t="s">
        <v>135</v>
      </c>
      <c r="AA36" s="149"/>
    </row>
    <row r="37" spans="1:27" ht="18" customHeight="1">
      <c r="A37" s="147"/>
      <c r="B37" s="370" t="s">
        <v>136</v>
      </c>
      <c r="C37" s="149"/>
      <c r="D37" s="428">
        <v>78949</v>
      </c>
      <c r="E37" s="490">
        <v>2.0819164738770892</v>
      </c>
      <c r="F37" s="491">
        <v>-4.0798474005856118</v>
      </c>
      <c r="G37" s="428">
        <v>12010</v>
      </c>
      <c r="H37" s="490">
        <v>0.3167084681410004</v>
      </c>
      <c r="I37" s="491">
        <v>0.67057837384744345</v>
      </c>
      <c r="J37" s="428">
        <v>2831</v>
      </c>
      <c r="K37" s="492">
        <v>0</v>
      </c>
      <c r="L37" s="492">
        <v>0</v>
      </c>
      <c r="M37" s="1431">
        <v>8664</v>
      </c>
      <c r="N37" s="1699">
        <v>441</v>
      </c>
      <c r="O37" s="1432">
        <v>74</v>
      </c>
      <c r="P37" s="428">
        <v>32</v>
      </c>
      <c r="Q37" s="490">
        <v>8.4385270445562141E-4</v>
      </c>
      <c r="R37" s="491">
        <v>52.38095238095238</v>
      </c>
      <c r="S37" s="492">
        <v>329</v>
      </c>
      <c r="T37" s="490">
        <v>8.6758606176843573E-3</v>
      </c>
      <c r="U37" s="494">
        <v>17.5</v>
      </c>
      <c r="V37" s="428">
        <v>735</v>
      </c>
      <c r="W37" s="490">
        <v>1.9382241805465054E-2</v>
      </c>
      <c r="X37" s="491">
        <v>134.82428115015975</v>
      </c>
      <c r="Y37" s="147"/>
      <c r="Z37" s="370" t="s">
        <v>136</v>
      </c>
      <c r="AA37" s="149"/>
    </row>
    <row r="38" spans="1:27" ht="18" customHeight="1">
      <c r="A38" s="150"/>
      <c r="B38" s="373" t="s">
        <v>137</v>
      </c>
      <c r="C38" s="152"/>
      <c r="D38" s="431">
        <v>90473</v>
      </c>
      <c r="E38" s="495">
        <v>1.8448648003841728</v>
      </c>
      <c r="F38" s="496">
        <v>-4.0461140335991859</v>
      </c>
      <c r="G38" s="431">
        <v>19881</v>
      </c>
      <c r="H38" s="495">
        <v>0.40540003201438812</v>
      </c>
      <c r="I38" s="496">
        <v>4.0255623207366781E-2</v>
      </c>
      <c r="J38" s="431">
        <v>4756</v>
      </c>
      <c r="K38" s="497">
        <v>0</v>
      </c>
      <c r="L38" s="497">
        <v>0</v>
      </c>
      <c r="M38" s="1442">
        <v>14556</v>
      </c>
      <c r="N38" s="1700">
        <v>0</v>
      </c>
      <c r="O38" s="1443">
        <v>569</v>
      </c>
      <c r="P38" s="431">
        <v>27</v>
      </c>
      <c r="Q38" s="495">
        <v>5.5056591038622207E-4</v>
      </c>
      <c r="R38" s="496">
        <v>50</v>
      </c>
      <c r="S38" s="497">
        <v>286</v>
      </c>
      <c r="T38" s="495">
        <v>5.8319203840910923E-3</v>
      </c>
      <c r="U38" s="499">
        <v>19.665271966527197</v>
      </c>
      <c r="V38" s="431">
        <v>644</v>
      </c>
      <c r="W38" s="495">
        <v>1.313201652921211E-2</v>
      </c>
      <c r="X38" s="496">
        <v>140.29850746268656</v>
      </c>
      <c r="Y38" s="150"/>
      <c r="Z38" s="373" t="s">
        <v>137</v>
      </c>
      <c r="AA38" s="152"/>
    </row>
    <row r="39" spans="1:27" ht="18" customHeight="1">
      <c r="A39" s="170"/>
      <c r="B39" s="376" t="s">
        <v>138</v>
      </c>
      <c r="C39" s="146"/>
      <c r="D39" s="434">
        <v>111578</v>
      </c>
      <c r="E39" s="485">
        <v>2.792477045116907</v>
      </c>
      <c r="F39" s="500">
        <v>0.56330157814570136</v>
      </c>
      <c r="G39" s="434">
        <v>20697</v>
      </c>
      <c r="H39" s="485">
        <v>0.51798649736314162</v>
      </c>
      <c r="I39" s="500">
        <v>-0.43296290951075189</v>
      </c>
      <c r="J39" s="434">
        <v>5051</v>
      </c>
      <c r="K39" s="487">
        <v>0</v>
      </c>
      <c r="L39" s="487">
        <v>0</v>
      </c>
      <c r="M39" s="1420">
        <v>15459</v>
      </c>
      <c r="N39" s="1698">
        <v>0</v>
      </c>
      <c r="O39" s="1421">
        <v>187</v>
      </c>
      <c r="P39" s="434">
        <v>29</v>
      </c>
      <c r="Q39" s="485">
        <v>7.2578675284007865E-4</v>
      </c>
      <c r="R39" s="500">
        <v>61.111111111111114</v>
      </c>
      <c r="S39" s="487">
        <v>305</v>
      </c>
      <c r="T39" s="485">
        <v>7.6332744695249656E-3</v>
      </c>
      <c r="U39" s="489">
        <v>16.85823754789272</v>
      </c>
      <c r="V39" s="434">
        <v>679</v>
      </c>
      <c r="W39" s="485">
        <v>1.6993420868221153E-2</v>
      </c>
      <c r="X39" s="500">
        <v>133.33333333333331</v>
      </c>
      <c r="Y39" s="145"/>
      <c r="Z39" s="380" t="s">
        <v>138</v>
      </c>
      <c r="AA39" s="181"/>
    </row>
    <row r="40" spans="1:27" ht="18" customHeight="1">
      <c r="A40" s="147"/>
      <c r="B40" s="370" t="s">
        <v>139</v>
      </c>
      <c r="C40" s="149"/>
      <c r="D40" s="428">
        <v>669887</v>
      </c>
      <c r="E40" s="490">
        <v>6.7680817576702879</v>
      </c>
      <c r="F40" s="491">
        <v>0.47064187572834759</v>
      </c>
      <c r="G40" s="428">
        <v>56282</v>
      </c>
      <c r="H40" s="490">
        <v>0.56863497498115223</v>
      </c>
      <c r="I40" s="491">
        <v>0.62216183358958765</v>
      </c>
      <c r="J40" s="428">
        <v>12557</v>
      </c>
      <c r="K40" s="492">
        <v>0</v>
      </c>
      <c r="L40" s="492">
        <v>0</v>
      </c>
      <c r="M40" s="1431">
        <v>38430</v>
      </c>
      <c r="N40" s="1699">
        <v>4357</v>
      </c>
      <c r="O40" s="1432">
        <v>938</v>
      </c>
      <c r="P40" s="428">
        <v>167</v>
      </c>
      <c r="Q40" s="490">
        <v>1.6872541988886753E-3</v>
      </c>
      <c r="R40" s="491">
        <v>42.73504273504274</v>
      </c>
      <c r="S40" s="492">
        <v>1708</v>
      </c>
      <c r="T40" s="490">
        <v>1.7256468094023099E-2</v>
      </c>
      <c r="U40" s="494">
        <v>14.553990610328638</v>
      </c>
      <c r="V40" s="428">
        <v>3768</v>
      </c>
      <c r="W40" s="490">
        <v>3.8069304319835497E-2</v>
      </c>
      <c r="X40" s="491">
        <v>127.53623188405798</v>
      </c>
      <c r="Y40" s="147"/>
      <c r="Z40" s="370" t="s">
        <v>139</v>
      </c>
      <c r="AA40" s="149"/>
    </row>
    <row r="41" spans="1:27" ht="18" customHeight="1">
      <c r="A41" s="147"/>
      <c r="B41" s="370" t="s">
        <v>39</v>
      </c>
      <c r="C41" s="149"/>
      <c r="D41" s="428">
        <v>3083207</v>
      </c>
      <c r="E41" s="490">
        <v>15.436305956982711</v>
      </c>
      <c r="F41" s="491">
        <v>2.4674281471722983</v>
      </c>
      <c r="G41" s="428">
        <v>99319</v>
      </c>
      <c r="H41" s="490">
        <v>0.49724798605528786</v>
      </c>
      <c r="I41" s="491">
        <v>-0.2791248732391538</v>
      </c>
      <c r="J41" s="428">
        <v>23602</v>
      </c>
      <c r="K41" s="492">
        <v>0</v>
      </c>
      <c r="L41" s="492">
        <v>0</v>
      </c>
      <c r="M41" s="1431">
        <v>72230</v>
      </c>
      <c r="N41" s="1699">
        <v>0</v>
      </c>
      <c r="O41" s="1432">
        <v>3487</v>
      </c>
      <c r="P41" s="428">
        <v>782</v>
      </c>
      <c r="Q41" s="490">
        <v>3.9151413636387307E-3</v>
      </c>
      <c r="R41" s="491">
        <v>48.106060606060602</v>
      </c>
      <c r="S41" s="492">
        <v>7908</v>
      </c>
      <c r="T41" s="490">
        <v>3.9591992204162506E-2</v>
      </c>
      <c r="U41" s="494">
        <v>18.241626794258373</v>
      </c>
      <c r="V41" s="428">
        <v>17668</v>
      </c>
      <c r="W41" s="490">
        <v>8.8456160630139502E-2</v>
      </c>
      <c r="X41" s="491">
        <v>137.85675821217018</v>
      </c>
      <c r="Y41" s="147"/>
      <c r="Z41" s="370" t="s">
        <v>39</v>
      </c>
      <c r="AA41" s="149"/>
    </row>
    <row r="42" spans="1:27" ht="18" customHeight="1">
      <c r="A42" s="147"/>
      <c r="B42" s="370" t="s">
        <v>140</v>
      </c>
      <c r="C42" s="149"/>
      <c r="D42" s="428">
        <v>98381</v>
      </c>
      <c r="E42" s="490">
        <v>2.6959097835758339</v>
      </c>
      <c r="F42" s="491">
        <v>-2.4559281365880743</v>
      </c>
      <c r="G42" s="428">
        <v>37308</v>
      </c>
      <c r="H42" s="490">
        <v>1.0223417347419441</v>
      </c>
      <c r="I42" s="491">
        <v>0.38206963353602752</v>
      </c>
      <c r="J42" s="428">
        <v>8885</v>
      </c>
      <c r="K42" s="492">
        <v>0</v>
      </c>
      <c r="L42" s="492">
        <v>0</v>
      </c>
      <c r="M42" s="1431">
        <v>27195</v>
      </c>
      <c r="N42" s="1699">
        <v>641</v>
      </c>
      <c r="O42" s="1432">
        <v>587</v>
      </c>
      <c r="P42" s="428">
        <v>24</v>
      </c>
      <c r="Q42" s="490">
        <v>6.5766595994978718E-4</v>
      </c>
      <c r="R42" s="491">
        <v>60</v>
      </c>
      <c r="S42" s="492">
        <v>248</v>
      </c>
      <c r="T42" s="490">
        <v>6.7958815861478006E-3</v>
      </c>
      <c r="U42" s="494">
        <v>24</v>
      </c>
      <c r="V42" s="428">
        <v>565</v>
      </c>
      <c r="W42" s="490">
        <v>1.548255280715124E-2</v>
      </c>
      <c r="X42" s="491">
        <v>148.89867841409691</v>
      </c>
      <c r="Y42" s="147"/>
      <c r="Z42" s="370" t="s">
        <v>140</v>
      </c>
      <c r="AA42" s="149"/>
    </row>
    <row r="43" spans="1:27" ht="18" customHeight="1">
      <c r="A43" s="150"/>
      <c r="B43" s="373" t="s">
        <v>141</v>
      </c>
      <c r="C43" s="152"/>
      <c r="D43" s="431">
        <v>547267</v>
      </c>
      <c r="E43" s="495">
        <v>6.3471380602588834</v>
      </c>
      <c r="F43" s="496">
        <v>1.2016221344048938</v>
      </c>
      <c r="G43" s="431">
        <v>30796</v>
      </c>
      <c r="H43" s="495">
        <v>0.35716837248314365</v>
      </c>
      <c r="I43" s="496">
        <v>-8.5927992638983692</v>
      </c>
      <c r="J43" s="431">
        <v>7143</v>
      </c>
      <c r="K43" s="497">
        <v>0</v>
      </c>
      <c r="L43" s="497">
        <v>0</v>
      </c>
      <c r="M43" s="1442">
        <v>21943</v>
      </c>
      <c r="N43" s="1700">
        <v>24</v>
      </c>
      <c r="O43" s="1443">
        <v>1686</v>
      </c>
      <c r="P43" s="431">
        <v>105</v>
      </c>
      <c r="Q43" s="495">
        <v>1.2177776045827406E-3</v>
      </c>
      <c r="R43" s="496">
        <v>52.173913043478265</v>
      </c>
      <c r="S43" s="497">
        <v>1077</v>
      </c>
      <c r="T43" s="495">
        <v>1.2490918858434397E-2</v>
      </c>
      <c r="U43" s="499">
        <v>21.832579185520363</v>
      </c>
      <c r="V43" s="431">
        <v>2429</v>
      </c>
      <c r="W43" s="495">
        <v>2.8171255252680733E-2</v>
      </c>
      <c r="X43" s="496">
        <v>145.10595358224015</v>
      </c>
      <c r="Y43" s="150"/>
      <c r="Z43" s="373" t="s">
        <v>141</v>
      </c>
      <c r="AA43" s="152"/>
    </row>
    <row r="44" spans="1:27" ht="18" customHeight="1" thickBot="1">
      <c r="A44" s="171"/>
      <c r="B44" s="385" t="s">
        <v>142</v>
      </c>
      <c r="C44" s="173"/>
      <c r="D44" s="434">
        <v>228669</v>
      </c>
      <c r="E44" s="501">
        <v>6.519519012662184</v>
      </c>
      <c r="F44" s="502">
        <v>3.3434114728093602</v>
      </c>
      <c r="G44" s="434">
        <v>32774</v>
      </c>
      <c r="H44" s="501">
        <v>0.93441050654435198</v>
      </c>
      <c r="I44" s="502">
        <v>1.7826086956521738</v>
      </c>
      <c r="J44" s="434">
        <v>7506</v>
      </c>
      <c r="K44" s="487">
        <v>0</v>
      </c>
      <c r="L44" s="487">
        <v>0</v>
      </c>
      <c r="M44" s="1420">
        <v>22976</v>
      </c>
      <c r="N44" s="1698">
        <v>2088</v>
      </c>
      <c r="O44" s="1421">
        <v>204</v>
      </c>
      <c r="P44" s="434">
        <v>66</v>
      </c>
      <c r="Q44" s="501">
        <v>1.8817078608630996E-3</v>
      </c>
      <c r="R44" s="502">
        <v>43.478260869565219</v>
      </c>
      <c r="S44" s="487">
        <v>678</v>
      </c>
      <c r="T44" s="501">
        <v>1.9330271661593661E-2</v>
      </c>
      <c r="U44" s="503">
        <v>13.758389261744966</v>
      </c>
      <c r="V44" s="434">
        <v>1505</v>
      </c>
      <c r="W44" s="501">
        <v>4.2908641372711588E-2</v>
      </c>
      <c r="X44" s="502">
        <v>131.53846153846155</v>
      </c>
      <c r="Y44" s="171"/>
      <c r="Z44" s="385" t="s">
        <v>142</v>
      </c>
      <c r="AA44" s="173"/>
    </row>
    <row r="45" spans="1:27" ht="18" customHeight="1">
      <c r="A45" s="154"/>
      <c r="B45" s="388" t="s">
        <v>143</v>
      </c>
      <c r="C45" s="156"/>
      <c r="D45" s="442">
        <v>159101202</v>
      </c>
      <c r="E45" s="504">
        <v>22.137960392020606</v>
      </c>
      <c r="F45" s="505">
        <v>1.8759393638221578</v>
      </c>
      <c r="G45" s="442">
        <v>2910790</v>
      </c>
      <c r="H45" s="504">
        <v>0.40501864800172699</v>
      </c>
      <c r="I45" s="505">
        <v>0.6</v>
      </c>
      <c r="J45" s="442">
        <v>568141</v>
      </c>
      <c r="K45" s="506">
        <v>70795</v>
      </c>
      <c r="L45" s="506">
        <v>0</v>
      </c>
      <c r="M45" s="1465">
        <v>1738613</v>
      </c>
      <c r="N45" s="1701">
        <v>383082</v>
      </c>
      <c r="O45" s="1705">
        <v>150159</v>
      </c>
      <c r="P45" s="442">
        <v>35453</v>
      </c>
      <c r="Q45" s="504">
        <v>4.9330683861100342E-3</v>
      </c>
      <c r="R45" s="505">
        <v>46.803312629399585</v>
      </c>
      <c r="S45" s="506">
        <v>358159</v>
      </c>
      <c r="T45" s="504">
        <v>4.9835637043431691E-2</v>
      </c>
      <c r="U45" s="508">
        <v>17.325702904651308</v>
      </c>
      <c r="V45" s="442">
        <v>796633</v>
      </c>
      <c r="W45" s="504">
        <v>0.11084661573440879</v>
      </c>
      <c r="X45" s="505">
        <v>134.22528916774965</v>
      </c>
      <c r="Y45" s="154"/>
      <c r="Z45" s="388" t="s">
        <v>143</v>
      </c>
      <c r="AA45" s="156"/>
    </row>
    <row r="46" spans="1:27" ht="18" customHeight="1" thickBot="1">
      <c r="A46" s="157"/>
      <c r="B46" s="391" t="s">
        <v>144</v>
      </c>
      <c r="C46" s="159"/>
      <c r="D46" s="445">
        <v>45092983</v>
      </c>
      <c r="E46" s="509">
        <v>16.225764493574335</v>
      </c>
      <c r="F46" s="510">
        <v>1.9310047568950384</v>
      </c>
      <c r="G46" s="445">
        <v>1132973</v>
      </c>
      <c r="H46" s="509">
        <v>0.40767657964828796</v>
      </c>
      <c r="I46" s="510">
        <v>-0.9</v>
      </c>
      <c r="J46" s="445">
        <v>259654</v>
      </c>
      <c r="K46" s="511">
        <v>11177</v>
      </c>
      <c r="L46" s="511">
        <v>0</v>
      </c>
      <c r="M46" s="1472">
        <v>794958</v>
      </c>
      <c r="N46" s="1702">
        <v>8871</v>
      </c>
      <c r="O46" s="1706">
        <v>58313</v>
      </c>
      <c r="P46" s="445">
        <v>9528</v>
      </c>
      <c r="Q46" s="509">
        <v>3.4284510318329628E-3</v>
      </c>
      <c r="R46" s="510">
        <v>47.743836253682744</v>
      </c>
      <c r="S46" s="511">
        <v>96620</v>
      </c>
      <c r="T46" s="509">
        <v>3.4766681223310336E-2</v>
      </c>
      <c r="U46" s="513">
        <v>17.774689777907799</v>
      </c>
      <c r="V46" s="445">
        <v>215320</v>
      </c>
      <c r="W46" s="509">
        <v>7.7478387507795302E-2</v>
      </c>
      <c r="X46" s="510">
        <v>135.53348355903651</v>
      </c>
      <c r="Y46" s="157"/>
      <c r="Z46" s="391" t="s">
        <v>144</v>
      </c>
      <c r="AA46" s="159"/>
    </row>
    <row r="47" spans="1:27" ht="18" customHeight="1" thickTop="1" thickBot="1">
      <c r="A47" s="160"/>
      <c r="B47" s="394" t="s">
        <v>145</v>
      </c>
      <c r="C47" s="162"/>
      <c r="D47" s="514">
        <v>204194185</v>
      </c>
      <c r="E47" s="515">
        <v>20.48928186983423</v>
      </c>
      <c r="F47" s="516">
        <v>1.8880945460623895</v>
      </c>
      <c r="G47" s="514">
        <v>4043763</v>
      </c>
      <c r="H47" s="515">
        <v>0.40575984042741703</v>
      </c>
      <c r="I47" s="516">
        <v>0.1</v>
      </c>
      <c r="J47" s="514">
        <v>827795</v>
      </c>
      <c r="K47" s="517">
        <v>81972</v>
      </c>
      <c r="L47" s="517">
        <v>0</v>
      </c>
      <c r="M47" s="1479">
        <v>2533571</v>
      </c>
      <c r="N47" s="1703">
        <v>391953</v>
      </c>
      <c r="O47" s="1707">
        <v>208472</v>
      </c>
      <c r="P47" s="514">
        <v>44981</v>
      </c>
      <c r="Q47" s="515">
        <v>4.5134898811492281E-3</v>
      </c>
      <c r="R47" s="516">
        <v>47.001535997908427</v>
      </c>
      <c r="S47" s="517">
        <v>454779</v>
      </c>
      <c r="T47" s="515">
        <v>4.5633498914189656E-2</v>
      </c>
      <c r="U47" s="519">
        <v>17.420805717428294</v>
      </c>
      <c r="V47" s="514">
        <v>1011953</v>
      </c>
      <c r="W47" s="515">
        <v>0.10154153143991029</v>
      </c>
      <c r="X47" s="516">
        <v>134.50242392221205</v>
      </c>
      <c r="Y47" s="160"/>
      <c r="Z47" s="394" t="s">
        <v>145</v>
      </c>
      <c r="AA47" s="162"/>
    </row>
    <row r="48" spans="1:27" ht="18" customHeight="1" thickTop="1" thickBot="1">
      <c r="A48" s="160"/>
      <c r="B48" s="394" t="s">
        <v>43</v>
      </c>
      <c r="C48" s="162"/>
      <c r="D48" s="514">
        <v>0</v>
      </c>
      <c r="E48" s="515">
        <v>0</v>
      </c>
      <c r="F48" s="516">
        <v>0</v>
      </c>
      <c r="G48" s="514">
        <v>0</v>
      </c>
      <c r="H48" s="515">
        <v>0</v>
      </c>
      <c r="I48" s="516">
        <v>0</v>
      </c>
      <c r="J48" s="514">
        <v>0</v>
      </c>
      <c r="K48" s="517">
        <v>0</v>
      </c>
      <c r="L48" s="517">
        <v>0</v>
      </c>
      <c r="M48" s="1479">
        <v>0</v>
      </c>
      <c r="N48" s="1703">
        <v>0</v>
      </c>
      <c r="O48" s="1707">
        <v>0</v>
      </c>
      <c r="P48" s="514">
        <v>0</v>
      </c>
      <c r="Q48" s="515">
        <v>0</v>
      </c>
      <c r="R48" s="516">
        <v>0</v>
      </c>
      <c r="S48" s="517">
        <v>0</v>
      </c>
      <c r="T48" s="515">
        <v>0</v>
      </c>
      <c r="U48" s="519">
        <v>0</v>
      </c>
      <c r="V48" s="514">
        <v>0</v>
      </c>
      <c r="W48" s="515">
        <v>0</v>
      </c>
      <c r="X48" s="516">
        <v>0</v>
      </c>
      <c r="Y48" s="160"/>
      <c r="Z48" s="394" t="s">
        <v>43</v>
      </c>
      <c r="AA48" s="162"/>
    </row>
    <row r="49" spans="1:27" ht="18" customHeight="1" thickTop="1" thickBot="1">
      <c r="A49" s="163"/>
      <c r="B49" s="397" t="s">
        <v>146</v>
      </c>
      <c r="C49" s="165"/>
      <c r="D49" s="448">
        <v>204194185</v>
      </c>
      <c r="E49" s="520">
        <v>19.639030552067272</v>
      </c>
      <c r="F49" s="521">
        <v>1.8880945460623895</v>
      </c>
      <c r="G49" s="448">
        <v>4043763</v>
      </c>
      <c r="H49" s="520">
        <v>0.38892187405982798</v>
      </c>
      <c r="I49" s="521">
        <v>0.1</v>
      </c>
      <c r="J49" s="448">
        <v>827795</v>
      </c>
      <c r="K49" s="522">
        <v>81972</v>
      </c>
      <c r="L49" s="522">
        <v>0</v>
      </c>
      <c r="M49" s="1486">
        <v>2533571</v>
      </c>
      <c r="N49" s="1704">
        <v>391953</v>
      </c>
      <c r="O49" s="1708">
        <v>208472</v>
      </c>
      <c r="P49" s="448">
        <v>44981</v>
      </c>
      <c r="Q49" s="520">
        <v>4.3261919200222963E-3</v>
      </c>
      <c r="R49" s="521">
        <v>47.001535997908427</v>
      </c>
      <c r="S49" s="522">
        <v>454779</v>
      </c>
      <c r="T49" s="520">
        <v>4.3739828709806805E-2</v>
      </c>
      <c r="U49" s="524">
        <v>17.420805717428294</v>
      </c>
      <c r="V49" s="448">
        <v>1011953</v>
      </c>
      <c r="W49" s="520">
        <v>9.7327824904789195E-2</v>
      </c>
      <c r="X49" s="521">
        <v>134.50242392221205</v>
      </c>
      <c r="Y49" s="163"/>
      <c r="Z49" s="397" t="s">
        <v>146</v>
      </c>
      <c r="AA49" s="165"/>
    </row>
    <row r="50" spans="1:27" ht="18" customHeight="1">
      <c r="A50" s="60"/>
      <c r="B50" s="1891"/>
      <c r="C50" s="1892"/>
      <c r="D50" s="1893"/>
      <c r="E50" s="1893"/>
      <c r="F50" s="1893"/>
      <c r="G50" s="1893"/>
      <c r="H50" s="1893"/>
      <c r="I50" s="1893"/>
      <c r="J50" s="1893"/>
      <c r="K50" s="1893"/>
      <c r="L50" s="1893"/>
      <c r="M50" s="1893"/>
      <c r="N50" s="1893"/>
      <c r="O50" s="1893"/>
      <c r="P50" s="1893"/>
      <c r="Q50" s="1893"/>
      <c r="R50" s="1893"/>
      <c r="S50" s="1893"/>
      <c r="T50" s="1893"/>
      <c r="U50" s="1892"/>
      <c r="V50" s="1892"/>
      <c r="W50" s="1892"/>
      <c r="X50" s="1892"/>
      <c r="Y50" s="1892"/>
      <c r="Z50" s="1892"/>
      <c r="AA50" s="1892"/>
    </row>
  </sheetData>
  <mergeCells count="9">
    <mergeCell ref="B50:AA50"/>
    <mergeCell ref="V2:X2"/>
    <mergeCell ref="A2:C3"/>
    <mergeCell ref="D2:F2"/>
    <mergeCell ref="Y2:AA3"/>
    <mergeCell ref="G2:I2"/>
    <mergeCell ref="J2:O2"/>
    <mergeCell ref="P2:R2"/>
    <mergeCell ref="S2:U2"/>
  </mergeCells>
  <phoneticPr fontId="4"/>
  <pageMargins left="0.59055118110236227" right="0.59055118110236227" top="0.6692913385826772" bottom="0.6692913385826772" header="0" footer="0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G50"/>
  <sheetViews>
    <sheetView view="pageBreakPreview" zoomScale="85" zoomScaleNormal="100" zoomScaleSheetLayoutView="85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A51" sqref="A51:XFD168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2.6328125" style="113" customWidth="1"/>
    <col min="5" max="5" width="7.453125" style="113" bestFit="1" customWidth="1"/>
    <col min="6" max="6" width="8.1796875" style="113" bestFit="1" customWidth="1"/>
    <col min="7" max="7" width="10.1796875" style="113" customWidth="1"/>
    <col min="8" max="8" width="7.453125" style="113" bestFit="1" customWidth="1"/>
    <col min="9" max="9" width="8.1796875" style="113" bestFit="1" customWidth="1"/>
    <col min="10" max="10" width="8" style="113" bestFit="1" customWidth="1"/>
    <col min="11" max="12" width="7.453125" style="113" bestFit="1" customWidth="1"/>
    <col min="13" max="13" width="10.1796875" style="113" customWidth="1"/>
    <col min="14" max="15" width="7.453125" style="113" bestFit="1" customWidth="1"/>
    <col min="16" max="16" width="9.26953125" style="113" bestFit="1" customWidth="1"/>
    <col min="17" max="17" width="7.453125" style="113" bestFit="1" customWidth="1"/>
    <col min="18" max="18" width="8.1796875" style="113" bestFit="1" customWidth="1"/>
    <col min="19" max="19" width="9.26953125" style="113" bestFit="1" customWidth="1"/>
    <col min="20" max="20" width="7.453125" style="113" bestFit="1" customWidth="1"/>
    <col min="21" max="21" width="8.1796875" style="113" bestFit="1" customWidth="1"/>
    <col min="22" max="22" width="9.26953125" style="113" bestFit="1" customWidth="1"/>
    <col min="23" max="23" width="7.453125" style="113" bestFit="1" customWidth="1"/>
    <col min="24" max="24" width="8.1796875" style="113" bestFit="1" customWidth="1"/>
    <col min="25" max="25" width="14.6328125" style="113" customWidth="1"/>
    <col min="26" max="27" width="7.453125" style="113" bestFit="1" customWidth="1"/>
    <col min="28" max="29" width="14.6328125" style="113" bestFit="1" customWidth="1"/>
    <col min="30" max="30" width="1.6328125" style="113" customWidth="1"/>
    <col min="31" max="31" width="10.6328125" style="113" customWidth="1"/>
    <col min="32" max="32" width="1.6328125" style="113" customWidth="1"/>
    <col min="33" max="16384" width="9" style="113"/>
  </cols>
  <sheetData>
    <row r="1" spans="1:32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2"/>
      <c r="U1" s="3"/>
      <c r="V1" s="2"/>
      <c r="W1" s="2"/>
      <c r="X1" s="3"/>
      <c r="Y1" s="2"/>
      <c r="Z1" s="2"/>
      <c r="AA1" s="2"/>
      <c r="AB1" s="2"/>
      <c r="AC1" s="2"/>
      <c r="AD1" s="2"/>
      <c r="AE1" s="2"/>
      <c r="AF1" s="88" t="s">
        <v>227</v>
      </c>
    </row>
    <row r="2" spans="1:32" ht="15" customHeight="1">
      <c r="A2" s="1904" t="s">
        <v>104</v>
      </c>
      <c r="B2" s="1905"/>
      <c r="C2" s="1906"/>
      <c r="D2" s="1900" t="s">
        <v>476</v>
      </c>
      <c r="E2" s="1896"/>
      <c r="F2" s="1897"/>
      <c r="G2" s="1900" t="s">
        <v>477</v>
      </c>
      <c r="H2" s="1902"/>
      <c r="I2" s="1903"/>
      <c r="J2" s="1900" t="s">
        <v>552</v>
      </c>
      <c r="K2" s="1902"/>
      <c r="L2" s="1903"/>
      <c r="M2" s="1900" t="s">
        <v>553</v>
      </c>
      <c r="N2" s="1902"/>
      <c r="O2" s="1903"/>
      <c r="P2" s="1900" t="s">
        <v>536</v>
      </c>
      <c r="Q2" s="1902"/>
      <c r="R2" s="1903"/>
      <c r="S2" s="1900" t="s">
        <v>491</v>
      </c>
      <c r="T2" s="1902"/>
      <c r="U2" s="1903"/>
      <c r="V2" s="1900" t="s">
        <v>554</v>
      </c>
      <c r="W2" s="1902"/>
      <c r="X2" s="1903"/>
      <c r="Y2" s="1900" t="s">
        <v>492</v>
      </c>
      <c r="Z2" s="1902"/>
      <c r="AA2" s="1903"/>
      <c r="AB2" s="1902" t="s">
        <v>214</v>
      </c>
      <c r="AC2" s="1903"/>
      <c r="AD2" s="1910" t="s">
        <v>104</v>
      </c>
      <c r="AE2" s="1905"/>
      <c r="AF2" s="1906"/>
    </row>
    <row r="3" spans="1:32" ht="15" customHeight="1" thickBot="1">
      <c r="A3" s="1907"/>
      <c r="B3" s="1908"/>
      <c r="C3" s="1909"/>
      <c r="D3" s="174" t="s">
        <v>182</v>
      </c>
      <c r="E3" s="1408" t="s">
        <v>209</v>
      </c>
      <c r="F3" s="1409" t="s">
        <v>183</v>
      </c>
      <c r="G3" s="1410" t="s">
        <v>182</v>
      </c>
      <c r="H3" s="1408" t="s">
        <v>209</v>
      </c>
      <c r="I3" s="1409" t="s">
        <v>183</v>
      </c>
      <c r="J3" s="1410" t="s">
        <v>182</v>
      </c>
      <c r="K3" s="1408" t="s">
        <v>209</v>
      </c>
      <c r="L3" s="1409" t="s">
        <v>183</v>
      </c>
      <c r="M3" s="1410" t="s">
        <v>182</v>
      </c>
      <c r="N3" s="1408" t="s">
        <v>209</v>
      </c>
      <c r="O3" s="1409" t="s">
        <v>183</v>
      </c>
      <c r="P3" s="1410" t="s">
        <v>182</v>
      </c>
      <c r="Q3" s="1408" t="s">
        <v>209</v>
      </c>
      <c r="R3" s="1409" t="s">
        <v>183</v>
      </c>
      <c r="S3" s="1410" t="s">
        <v>182</v>
      </c>
      <c r="T3" s="1408" t="s">
        <v>209</v>
      </c>
      <c r="U3" s="1409" t="s">
        <v>183</v>
      </c>
      <c r="V3" s="1410" t="s">
        <v>182</v>
      </c>
      <c r="W3" s="1408" t="s">
        <v>209</v>
      </c>
      <c r="X3" s="1409" t="s">
        <v>183</v>
      </c>
      <c r="Y3" s="174" t="s">
        <v>182</v>
      </c>
      <c r="Z3" s="1408" t="s">
        <v>209</v>
      </c>
      <c r="AA3" s="1409" t="s">
        <v>183</v>
      </c>
      <c r="AB3" s="1411" t="s">
        <v>419</v>
      </c>
      <c r="AC3" s="1409" t="s">
        <v>420</v>
      </c>
      <c r="AD3" s="1907"/>
      <c r="AE3" s="1908"/>
      <c r="AF3" s="1909"/>
    </row>
    <row r="4" spans="1:32" ht="15" customHeight="1">
      <c r="A4" s="1412"/>
      <c r="B4" s="1413" t="s">
        <v>106</v>
      </c>
      <c r="C4" s="1414"/>
      <c r="D4" s="1415">
        <v>8574019</v>
      </c>
      <c r="E4" s="1416">
        <v>4.6203678880293451</v>
      </c>
      <c r="F4" s="1417">
        <v>9.5531712467900132</v>
      </c>
      <c r="G4" s="1415">
        <v>0</v>
      </c>
      <c r="H4" s="1416">
        <v>0</v>
      </c>
      <c r="I4" s="1417">
        <v>0</v>
      </c>
      <c r="J4" s="1415">
        <v>0</v>
      </c>
      <c r="K4" s="1418">
        <v>0</v>
      </c>
      <c r="L4" s="1419" t="s">
        <v>49</v>
      </c>
      <c r="M4" s="1415">
        <v>0</v>
      </c>
      <c r="N4" s="1416">
        <v>0</v>
      </c>
      <c r="O4" s="1417" t="s">
        <v>421</v>
      </c>
      <c r="P4" s="1415">
        <v>56326</v>
      </c>
      <c r="Q4" s="1416">
        <v>3.0352958357234911E-2</v>
      </c>
      <c r="R4" s="1417">
        <v>11.129525500641215</v>
      </c>
      <c r="S4" s="1415">
        <v>837228</v>
      </c>
      <c r="T4" s="1416">
        <v>0.45116547632551696</v>
      </c>
      <c r="U4" s="1417">
        <v>18.174760680117323</v>
      </c>
      <c r="V4" s="1415">
        <v>1398231</v>
      </c>
      <c r="W4" s="1416">
        <v>0.75347880759853225</v>
      </c>
      <c r="X4" s="1417">
        <v>915.0276219029713</v>
      </c>
      <c r="Y4" s="1415">
        <v>11342419</v>
      </c>
      <c r="Z4" s="1416">
        <v>6.1122034509340271</v>
      </c>
      <c r="AA4" s="1417">
        <v>12.931312579378559</v>
      </c>
      <c r="AB4" s="1420">
        <v>10486276</v>
      </c>
      <c r="AC4" s="1421">
        <v>856143</v>
      </c>
      <c r="AD4" s="1414"/>
      <c r="AE4" s="1413" t="s">
        <v>106</v>
      </c>
      <c r="AF4" s="1422"/>
    </row>
    <row r="5" spans="1:32" ht="18" customHeight="1">
      <c r="A5" s="1423"/>
      <c r="B5" s="1424" t="s">
        <v>107</v>
      </c>
      <c r="C5" s="1425"/>
      <c r="D5" s="1415">
        <v>2429671</v>
      </c>
      <c r="E5" s="1416">
        <v>4.0129142827677802</v>
      </c>
      <c r="F5" s="1417">
        <v>9.7681094468474203</v>
      </c>
      <c r="G5" s="1415">
        <v>0</v>
      </c>
      <c r="H5" s="1416">
        <v>0</v>
      </c>
      <c r="I5" s="1417">
        <v>0</v>
      </c>
      <c r="J5" s="1415">
        <v>0</v>
      </c>
      <c r="K5" s="1418">
        <v>0</v>
      </c>
      <c r="L5" s="1419" t="s">
        <v>49</v>
      </c>
      <c r="M5" s="1415">
        <v>0</v>
      </c>
      <c r="N5" s="1416">
        <v>0</v>
      </c>
      <c r="O5" s="1417" t="s">
        <v>421</v>
      </c>
      <c r="P5" s="1415">
        <v>18044</v>
      </c>
      <c r="Q5" s="1416">
        <v>2.9801987725194823E-2</v>
      </c>
      <c r="R5" s="1417">
        <v>11.211093990755007</v>
      </c>
      <c r="S5" s="1415">
        <v>166789</v>
      </c>
      <c r="T5" s="1416">
        <v>0.27547349427496781</v>
      </c>
      <c r="U5" s="1417">
        <v>18.174410860292763</v>
      </c>
      <c r="V5" s="1415">
        <v>453007</v>
      </c>
      <c r="W5" s="1416">
        <v>0.74819934900395313</v>
      </c>
      <c r="X5" s="1417">
        <v>561.33374209842475</v>
      </c>
      <c r="Y5" s="1415">
        <v>6373926</v>
      </c>
      <c r="Z5" s="1416">
        <v>10.527358923370658</v>
      </c>
      <c r="AA5" s="1417">
        <v>-11.793622912114625</v>
      </c>
      <c r="AB5" s="1420">
        <v>5512224</v>
      </c>
      <c r="AC5" s="1421">
        <v>861702</v>
      </c>
      <c r="AD5" s="1425"/>
      <c r="AE5" s="1424" t="s">
        <v>107</v>
      </c>
      <c r="AF5" s="1426"/>
    </row>
    <row r="6" spans="1:32" ht="18" customHeight="1">
      <c r="A6" s="1423"/>
      <c r="B6" s="1424" t="s">
        <v>108</v>
      </c>
      <c r="C6" s="1425"/>
      <c r="D6" s="1427">
        <v>1227455</v>
      </c>
      <c r="E6" s="1428">
        <v>3.1621437508377412</v>
      </c>
      <c r="F6" s="1429">
        <v>9.4350270900627571</v>
      </c>
      <c r="G6" s="1427">
        <v>0</v>
      </c>
      <c r="H6" s="1428">
        <v>0</v>
      </c>
      <c r="I6" s="1429">
        <v>0</v>
      </c>
      <c r="J6" s="1427">
        <v>0</v>
      </c>
      <c r="K6" s="1430">
        <v>0</v>
      </c>
      <c r="L6" s="1419" t="s">
        <v>49</v>
      </c>
      <c r="M6" s="1427">
        <v>0</v>
      </c>
      <c r="N6" s="1428">
        <v>0</v>
      </c>
      <c r="O6" s="1429" t="s">
        <v>421</v>
      </c>
      <c r="P6" s="1427">
        <v>16234</v>
      </c>
      <c r="Q6" s="1428">
        <v>4.1821689309261757E-2</v>
      </c>
      <c r="R6" s="1417">
        <v>11.085260708909265</v>
      </c>
      <c r="S6" s="1427">
        <v>104774</v>
      </c>
      <c r="T6" s="1428">
        <v>0.26991657482373976</v>
      </c>
      <c r="U6" s="1417">
        <v>18.175050755695917</v>
      </c>
      <c r="V6" s="1427">
        <v>224588</v>
      </c>
      <c r="W6" s="1428">
        <v>0.57857888127316004</v>
      </c>
      <c r="X6" s="1429">
        <v>861.50355338641998</v>
      </c>
      <c r="Y6" s="1427">
        <v>8051682</v>
      </c>
      <c r="Z6" s="1428">
        <v>20.742573797029404</v>
      </c>
      <c r="AA6" s="1429">
        <v>0.55478410277474477</v>
      </c>
      <c r="AB6" s="1431">
        <v>7458891</v>
      </c>
      <c r="AC6" s="1432">
        <v>592791</v>
      </c>
      <c r="AD6" s="1425"/>
      <c r="AE6" s="1424" t="s">
        <v>108</v>
      </c>
      <c r="AF6" s="1426"/>
    </row>
    <row r="7" spans="1:32" ht="18" customHeight="1">
      <c r="A7" s="1423"/>
      <c r="B7" s="1424" t="s">
        <v>109</v>
      </c>
      <c r="C7" s="1425"/>
      <c r="D7" s="1427">
        <v>3099065</v>
      </c>
      <c r="E7" s="1428">
        <v>4.8117409730977618</v>
      </c>
      <c r="F7" s="1429">
        <v>10.118814963052875</v>
      </c>
      <c r="G7" s="1427">
        <v>0</v>
      </c>
      <c r="H7" s="1428">
        <v>0</v>
      </c>
      <c r="I7" s="1429">
        <v>0</v>
      </c>
      <c r="J7" s="1427">
        <v>0</v>
      </c>
      <c r="K7" s="1430">
        <v>0</v>
      </c>
      <c r="L7" s="1419" t="s">
        <v>49</v>
      </c>
      <c r="M7" s="1427">
        <v>0</v>
      </c>
      <c r="N7" s="1428">
        <v>0</v>
      </c>
      <c r="O7" s="1429" t="s">
        <v>421</v>
      </c>
      <c r="P7" s="1427">
        <v>21374</v>
      </c>
      <c r="Q7" s="1428">
        <v>3.3186187304555262E-2</v>
      </c>
      <c r="R7" s="1417">
        <v>11.097250376838714</v>
      </c>
      <c r="S7" s="1427">
        <v>296452</v>
      </c>
      <c r="T7" s="1428">
        <v>0.460284064695893</v>
      </c>
      <c r="U7" s="1417">
        <v>18.174751553661618</v>
      </c>
      <c r="V7" s="1427">
        <v>572415</v>
      </c>
      <c r="W7" s="1428">
        <v>0.88875603096926181</v>
      </c>
      <c r="X7" s="1429">
        <v>587.33789625360237</v>
      </c>
      <c r="Y7" s="1427">
        <v>6618269</v>
      </c>
      <c r="Z7" s="1428">
        <v>10.275807741458392</v>
      </c>
      <c r="AA7" s="1429">
        <v>19.203930940177838</v>
      </c>
      <c r="AB7" s="1431">
        <v>5977010</v>
      </c>
      <c r="AC7" s="1432">
        <v>641259</v>
      </c>
      <c r="AD7" s="1425"/>
      <c r="AE7" s="1424" t="s">
        <v>109</v>
      </c>
      <c r="AF7" s="1426"/>
    </row>
    <row r="8" spans="1:32" ht="18" customHeight="1">
      <c r="A8" s="1433"/>
      <c r="B8" s="1434" t="s">
        <v>110</v>
      </c>
      <c r="C8" s="1435"/>
      <c r="D8" s="1436">
        <v>1620224</v>
      </c>
      <c r="E8" s="1437">
        <v>2.9016157132502571</v>
      </c>
      <c r="F8" s="1438">
        <v>9.7310538616943241</v>
      </c>
      <c r="G8" s="1436">
        <v>68884</v>
      </c>
      <c r="H8" s="1437">
        <v>0.12336250838867387</v>
      </c>
      <c r="I8" s="1438">
        <v>-7.3305261458571556</v>
      </c>
      <c r="J8" s="1436">
        <v>0</v>
      </c>
      <c r="K8" s="1439">
        <v>0</v>
      </c>
      <c r="L8" s="1440" t="s">
        <v>49</v>
      </c>
      <c r="M8" s="1436">
        <v>0</v>
      </c>
      <c r="N8" s="1437">
        <v>0</v>
      </c>
      <c r="O8" s="1438" t="s">
        <v>421</v>
      </c>
      <c r="P8" s="1436">
        <v>19743</v>
      </c>
      <c r="Q8" s="1437">
        <v>3.5357209266558096E-2</v>
      </c>
      <c r="R8" s="1438">
        <v>12.06152798274492</v>
      </c>
      <c r="S8" s="1436">
        <v>133608</v>
      </c>
      <c r="T8" s="1437">
        <v>0.23927498433299368</v>
      </c>
      <c r="U8" s="1437">
        <v>18.175465907181209</v>
      </c>
      <c r="V8" s="1436">
        <v>287203</v>
      </c>
      <c r="W8" s="1437">
        <v>0.5143441509893778</v>
      </c>
      <c r="X8" s="1438">
        <v>447.59571384990846</v>
      </c>
      <c r="Y8" s="1436">
        <v>10690966</v>
      </c>
      <c r="Z8" s="1437">
        <v>19.146164317664873</v>
      </c>
      <c r="AA8" s="1438">
        <v>13.764929898829658</v>
      </c>
      <c r="AB8" s="1442">
        <v>9567298</v>
      </c>
      <c r="AC8" s="1443">
        <v>1123668</v>
      </c>
      <c r="AD8" s="1435"/>
      <c r="AE8" s="1434" t="s">
        <v>110</v>
      </c>
      <c r="AF8" s="1444"/>
    </row>
    <row r="9" spans="1:32" ht="18" customHeight="1">
      <c r="A9" s="1445"/>
      <c r="B9" s="1413" t="s">
        <v>111</v>
      </c>
      <c r="C9" s="1414"/>
      <c r="D9" s="1415">
        <v>1500011</v>
      </c>
      <c r="E9" s="1416">
        <v>4.070322500412253</v>
      </c>
      <c r="F9" s="1417">
        <v>9.9847049058684476</v>
      </c>
      <c r="G9" s="1415">
        <v>55586</v>
      </c>
      <c r="H9" s="1416">
        <v>0.15083419155453892</v>
      </c>
      <c r="I9" s="1417">
        <v>-4.3467786343612334</v>
      </c>
      <c r="J9" s="1415">
        <v>0</v>
      </c>
      <c r="K9" s="1418">
        <v>0</v>
      </c>
      <c r="L9" s="1419" t="s">
        <v>49</v>
      </c>
      <c r="M9" s="1415">
        <v>0</v>
      </c>
      <c r="N9" s="1416">
        <v>0</v>
      </c>
      <c r="O9" s="1417" t="s">
        <v>421</v>
      </c>
      <c r="P9" s="1415">
        <v>16527</v>
      </c>
      <c r="Q9" s="1416">
        <v>4.4846484435323013E-2</v>
      </c>
      <c r="R9" s="1417">
        <v>11.083478962226106</v>
      </c>
      <c r="S9" s="1415">
        <v>108593</v>
      </c>
      <c r="T9" s="1416">
        <v>0.29467019327676114</v>
      </c>
      <c r="U9" s="1417">
        <v>18.174596265180867</v>
      </c>
      <c r="V9" s="1415">
        <v>308426</v>
      </c>
      <c r="W9" s="1416">
        <v>0.83692272090814634</v>
      </c>
      <c r="X9" s="1417">
        <v>395.26455238859893</v>
      </c>
      <c r="Y9" s="1415">
        <v>6067614</v>
      </c>
      <c r="Z9" s="1416">
        <v>16.464643117961394</v>
      </c>
      <c r="AA9" s="1417">
        <v>3.5611390948030439</v>
      </c>
      <c r="AB9" s="1420">
        <v>5537902</v>
      </c>
      <c r="AC9" s="1421">
        <v>529712</v>
      </c>
      <c r="AD9" s="1414"/>
      <c r="AE9" s="1447" t="s">
        <v>111</v>
      </c>
      <c r="AF9" s="1448"/>
    </row>
    <row r="10" spans="1:32" ht="18" customHeight="1">
      <c r="A10" s="1423"/>
      <c r="B10" s="1424" t="s">
        <v>112</v>
      </c>
      <c r="C10" s="1425"/>
      <c r="D10" s="1427">
        <v>3472961</v>
      </c>
      <c r="E10" s="1428">
        <v>4.1472463079868538</v>
      </c>
      <c r="F10" s="1429">
        <v>9.9168730466431931</v>
      </c>
      <c r="G10" s="1427">
        <v>0</v>
      </c>
      <c r="H10" s="1428">
        <v>0</v>
      </c>
      <c r="I10" s="1429">
        <v>0</v>
      </c>
      <c r="J10" s="1427">
        <v>0</v>
      </c>
      <c r="K10" s="1430">
        <v>0</v>
      </c>
      <c r="L10" s="1419" t="s">
        <v>49</v>
      </c>
      <c r="M10" s="1427">
        <v>0</v>
      </c>
      <c r="N10" s="1428">
        <v>0</v>
      </c>
      <c r="O10" s="1429" t="s">
        <v>421</v>
      </c>
      <c r="P10" s="1427">
        <v>32032</v>
      </c>
      <c r="Q10" s="1428">
        <v>3.8251104385403377E-2</v>
      </c>
      <c r="R10" s="1417">
        <v>11.497093529186536</v>
      </c>
      <c r="S10" s="1427">
        <v>240959</v>
      </c>
      <c r="T10" s="1428">
        <v>0.2877418787962791</v>
      </c>
      <c r="U10" s="1428">
        <v>18.174506255486733</v>
      </c>
      <c r="V10" s="1427">
        <v>648246</v>
      </c>
      <c r="W10" s="1428">
        <v>0.77410481435502621</v>
      </c>
      <c r="X10" s="1429">
        <v>512.06673527773319</v>
      </c>
      <c r="Y10" s="1427">
        <v>13234546</v>
      </c>
      <c r="Z10" s="1428">
        <v>15.80407094591105</v>
      </c>
      <c r="AA10" s="1429">
        <v>3.9693129564819882</v>
      </c>
      <c r="AB10" s="1431">
        <v>12229047</v>
      </c>
      <c r="AC10" s="1432">
        <v>1005499</v>
      </c>
      <c r="AD10" s="1425"/>
      <c r="AE10" s="1424" t="s">
        <v>112</v>
      </c>
      <c r="AF10" s="1426"/>
    </row>
    <row r="11" spans="1:32" ht="18" customHeight="1">
      <c r="A11" s="1423"/>
      <c r="B11" s="1424" t="s">
        <v>113</v>
      </c>
      <c r="C11" s="1425"/>
      <c r="D11" s="1427">
        <v>1603115</v>
      </c>
      <c r="E11" s="1428">
        <v>4.891824885353981</v>
      </c>
      <c r="F11" s="1429">
        <v>10.058093872888245</v>
      </c>
      <c r="G11" s="1427">
        <v>0</v>
      </c>
      <c r="H11" s="1428">
        <v>0</v>
      </c>
      <c r="I11" s="1429">
        <v>0</v>
      </c>
      <c r="J11" s="1427">
        <v>0</v>
      </c>
      <c r="K11" s="1430">
        <v>0</v>
      </c>
      <c r="L11" s="1419" t="s">
        <v>49</v>
      </c>
      <c r="M11" s="1427">
        <v>0</v>
      </c>
      <c r="N11" s="1428">
        <v>0</v>
      </c>
      <c r="O11" s="1429" t="s">
        <v>421</v>
      </c>
      <c r="P11" s="1427">
        <v>13870</v>
      </c>
      <c r="Q11" s="1428">
        <v>4.2323608200197559E-2</v>
      </c>
      <c r="R11" s="1417">
        <v>11.102210829862223</v>
      </c>
      <c r="S11" s="1427">
        <v>120155</v>
      </c>
      <c r="T11" s="1428">
        <v>0.36664694616400417</v>
      </c>
      <c r="U11" s="1428">
        <v>18.175559380378658</v>
      </c>
      <c r="V11" s="1427">
        <v>354310</v>
      </c>
      <c r="W11" s="1428">
        <v>1.0811591652063444</v>
      </c>
      <c r="X11" s="1429">
        <v>498.4764028242289</v>
      </c>
      <c r="Y11" s="1427">
        <v>4646817</v>
      </c>
      <c r="Z11" s="1428">
        <v>14.179528629128869</v>
      </c>
      <c r="AA11" s="1429">
        <v>2.6248889401260569</v>
      </c>
      <c r="AB11" s="1431">
        <v>4337574</v>
      </c>
      <c r="AC11" s="1432">
        <v>309243</v>
      </c>
      <c r="AD11" s="1425"/>
      <c r="AE11" s="1424" t="s">
        <v>113</v>
      </c>
      <c r="AF11" s="1426"/>
    </row>
    <row r="12" spans="1:32" ht="18" customHeight="1">
      <c r="A12" s="1423"/>
      <c r="B12" s="1424" t="s">
        <v>36</v>
      </c>
      <c r="C12" s="1425"/>
      <c r="D12" s="1427">
        <v>3001075</v>
      </c>
      <c r="E12" s="1428">
        <v>3.7582695360794562</v>
      </c>
      <c r="F12" s="1429">
        <v>9.9825043867300138</v>
      </c>
      <c r="G12" s="1427">
        <v>36450</v>
      </c>
      <c r="H12" s="1428">
        <v>4.5646618158525255E-2</v>
      </c>
      <c r="I12" s="1429">
        <v>-4.6335783993092807</v>
      </c>
      <c r="J12" s="1427">
        <v>0</v>
      </c>
      <c r="K12" s="1430">
        <v>0</v>
      </c>
      <c r="L12" s="1419" t="s">
        <v>49</v>
      </c>
      <c r="M12" s="1427">
        <v>0</v>
      </c>
      <c r="N12" s="1428">
        <v>0</v>
      </c>
      <c r="O12" s="1429" t="s">
        <v>421</v>
      </c>
      <c r="P12" s="1427">
        <v>32067</v>
      </c>
      <c r="Q12" s="1428">
        <v>4.015775320958654E-2</v>
      </c>
      <c r="R12" s="1417">
        <v>11.587848418415284</v>
      </c>
      <c r="S12" s="1427">
        <v>194657</v>
      </c>
      <c r="T12" s="1428">
        <v>0.24377047327528262</v>
      </c>
      <c r="U12" s="1428">
        <v>18.174477901894122</v>
      </c>
      <c r="V12" s="1427">
        <v>584454</v>
      </c>
      <c r="W12" s="1428">
        <v>0.73191628447798962</v>
      </c>
      <c r="X12" s="1429">
        <v>431.20591870864536</v>
      </c>
      <c r="Y12" s="1427">
        <v>15615092</v>
      </c>
      <c r="Z12" s="1428">
        <v>19.554901016028602</v>
      </c>
      <c r="AA12" s="1429">
        <v>3.7721606087186581</v>
      </c>
      <c r="AB12" s="1431">
        <v>14351488</v>
      </c>
      <c r="AC12" s="1432">
        <v>1263604</v>
      </c>
      <c r="AD12" s="1425"/>
      <c r="AE12" s="1424" t="s">
        <v>36</v>
      </c>
      <c r="AF12" s="1426"/>
    </row>
    <row r="13" spans="1:32" ht="18" customHeight="1">
      <c r="A13" s="1433"/>
      <c r="B13" s="1434" t="s">
        <v>37</v>
      </c>
      <c r="C13" s="1435"/>
      <c r="D13" s="1436">
        <v>1350052</v>
      </c>
      <c r="E13" s="1437">
        <v>2.9191158637003567</v>
      </c>
      <c r="F13" s="1438">
        <v>10.206617203488271</v>
      </c>
      <c r="G13" s="1436">
        <v>62128</v>
      </c>
      <c r="H13" s="1437">
        <v>0.13433469998190867</v>
      </c>
      <c r="I13" s="1438">
        <v>3.8773428748181709</v>
      </c>
      <c r="J13" s="1436">
        <v>0</v>
      </c>
      <c r="K13" s="1439">
        <v>0</v>
      </c>
      <c r="L13" s="1440" t="s">
        <v>49</v>
      </c>
      <c r="M13" s="1436">
        <v>0</v>
      </c>
      <c r="N13" s="1437">
        <v>0</v>
      </c>
      <c r="O13" s="1438" t="s">
        <v>421</v>
      </c>
      <c r="P13" s="1436">
        <v>36239</v>
      </c>
      <c r="Q13" s="1437">
        <v>7.835686313166991E-2</v>
      </c>
      <c r="R13" s="1438">
        <v>11.094420600858369</v>
      </c>
      <c r="S13" s="1436">
        <v>111505</v>
      </c>
      <c r="T13" s="1437">
        <v>0.24109887203004646</v>
      </c>
      <c r="U13" s="1437">
        <v>18.176037305919134</v>
      </c>
      <c r="V13" s="1436">
        <v>236516</v>
      </c>
      <c r="W13" s="1437">
        <v>0.5114007516887894</v>
      </c>
      <c r="X13" s="1438">
        <v>992.20041560840446</v>
      </c>
      <c r="Y13" s="1436">
        <v>11928974</v>
      </c>
      <c r="Z13" s="1437">
        <v>25.793122961981538</v>
      </c>
      <c r="AA13" s="1438">
        <v>-1.4819935218632985</v>
      </c>
      <c r="AB13" s="1442">
        <v>10530317</v>
      </c>
      <c r="AC13" s="1443">
        <v>1398657</v>
      </c>
      <c r="AD13" s="1435"/>
      <c r="AE13" s="1434" t="s">
        <v>37</v>
      </c>
      <c r="AF13" s="1444"/>
    </row>
    <row r="14" spans="1:32" ht="18" customHeight="1">
      <c r="A14" s="1445"/>
      <c r="B14" s="1413" t="s">
        <v>38</v>
      </c>
      <c r="C14" s="1414"/>
      <c r="D14" s="1415">
        <v>1028074</v>
      </c>
      <c r="E14" s="1416">
        <v>3.0205788269962253</v>
      </c>
      <c r="F14" s="1417">
        <v>10.470637664122515</v>
      </c>
      <c r="G14" s="1415">
        <v>70281</v>
      </c>
      <c r="H14" s="1416">
        <v>0.20649223746551484</v>
      </c>
      <c r="I14" s="1417">
        <v>-3.9758986760667296</v>
      </c>
      <c r="J14" s="1415">
        <v>0</v>
      </c>
      <c r="K14" s="1418">
        <v>0</v>
      </c>
      <c r="L14" s="1419" t="s">
        <v>49</v>
      </c>
      <c r="M14" s="1415">
        <v>0</v>
      </c>
      <c r="N14" s="1416">
        <v>0</v>
      </c>
      <c r="O14" s="1417" t="s">
        <v>421</v>
      </c>
      <c r="P14" s="1415">
        <v>14348</v>
      </c>
      <c r="Q14" s="1416">
        <v>4.2155783542567792E-2</v>
      </c>
      <c r="R14" s="1417">
        <v>12.772144934370823</v>
      </c>
      <c r="S14" s="1415">
        <v>58897</v>
      </c>
      <c r="T14" s="1416">
        <v>0.17304496677631834</v>
      </c>
      <c r="U14" s="1416">
        <v>18.17689313375336</v>
      </c>
      <c r="V14" s="1415">
        <v>234691</v>
      </c>
      <c r="W14" s="1416">
        <v>0.68954439611017415</v>
      </c>
      <c r="X14" s="1417">
        <v>333.32902511078288</v>
      </c>
      <c r="Y14" s="1415">
        <v>8155933</v>
      </c>
      <c r="Z14" s="1416">
        <v>23.962903968196652</v>
      </c>
      <c r="AA14" s="1417">
        <v>2.9906945198423505</v>
      </c>
      <c r="AB14" s="1420">
        <v>7316344</v>
      </c>
      <c r="AC14" s="1421">
        <v>839589</v>
      </c>
      <c r="AD14" s="1414"/>
      <c r="AE14" s="1447" t="s">
        <v>38</v>
      </c>
      <c r="AF14" s="1448"/>
    </row>
    <row r="15" spans="1:32" ht="18" customHeight="1">
      <c r="A15" s="1423"/>
      <c r="B15" s="1424" t="s">
        <v>114</v>
      </c>
      <c r="C15" s="1425"/>
      <c r="D15" s="1427">
        <v>111400</v>
      </c>
      <c r="E15" s="1428">
        <v>1.5610833413909897</v>
      </c>
      <c r="F15" s="1429">
        <v>9.3003404597678596</v>
      </c>
      <c r="G15" s="1427">
        <v>0</v>
      </c>
      <c r="H15" s="1428">
        <v>0</v>
      </c>
      <c r="I15" s="1429">
        <v>0</v>
      </c>
      <c r="J15" s="1427">
        <v>0</v>
      </c>
      <c r="K15" s="1430">
        <v>0</v>
      </c>
      <c r="L15" s="1419" t="s">
        <v>49</v>
      </c>
      <c r="M15" s="1427">
        <v>0</v>
      </c>
      <c r="N15" s="1428">
        <v>0</v>
      </c>
      <c r="O15" s="1429" t="s">
        <v>421</v>
      </c>
      <c r="P15" s="1427">
        <v>3310</v>
      </c>
      <c r="Q15" s="1428">
        <v>4.6384074147254727E-2</v>
      </c>
      <c r="R15" s="1417">
        <v>11.148421759570182</v>
      </c>
      <c r="S15" s="1427">
        <v>8160</v>
      </c>
      <c r="T15" s="1428">
        <v>0.11434865409111739</v>
      </c>
      <c r="U15" s="1428">
        <v>18.175235336712529</v>
      </c>
      <c r="V15" s="1427">
        <v>16337</v>
      </c>
      <c r="W15" s="1428">
        <v>0.2289355345449246</v>
      </c>
      <c r="X15" s="1429">
        <v>1717.2413793103449</v>
      </c>
      <c r="Y15" s="1427">
        <v>2857915</v>
      </c>
      <c r="Z15" s="1428">
        <v>40.04886443098232</v>
      </c>
      <c r="AA15" s="1429">
        <v>6.3814779052722566</v>
      </c>
      <c r="AB15" s="1431">
        <v>2526557</v>
      </c>
      <c r="AC15" s="1432">
        <v>331358</v>
      </c>
      <c r="AD15" s="1425"/>
      <c r="AE15" s="1424" t="s">
        <v>114</v>
      </c>
      <c r="AF15" s="1426"/>
    </row>
    <row r="16" spans="1:32" ht="18" customHeight="1">
      <c r="A16" s="1423"/>
      <c r="B16" s="1424" t="s">
        <v>115</v>
      </c>
      <c r="C16" s="1425"/>
      <c r="D16" s="1427">
        <v>73755</v>
      </c>
      <c r="E16" s="1428">
        <v>1.3338925355189242</v>
      </c>
      <c r="F16" s="1429">
        <v>8.8072582429741093</v>
      </c>
      <c r="G16" s="1427">
        <v>0</v>
      </c>
      <c r="H16" s="1428">
        <v>0</v>
      </c>
      <c r="I16" s="1429">
        <v>0</v>
      </c>
      <c r="J16" s="1427">
        <v>0</v>
      </c>
      <c r="K16" s="1430">
        <v>0</v>
      </c>
      <c r="L16" s="1419" t="s">
        <v>49</v>
      </c>
      <c r="M16" s="1427">
        <v>0</v>
      </c>
      <c r="N16" s="1428">
        <v>0</v>
      </c>
      <c r="O16" s="1429" t="s">
        <v>421</v>
      </c>
      <c r="P16" s="1427">
        <v>2937</v>
      </c>
      <c r="Q16" s="1428">
        <v>5.3116973450194296E-2</v>
      </c>
      <c r="R16" s="1417">
        <v>9.9588169225009349</v>
      </c>
      <c r="S16" s="1427">
        <v>4697</v>
      </c>
      <c r="T16" s="1428">
        <v>8.4947369525217087E-2</v>
      </c>
      <c r="U16" s="1428">
        <v>18.193256165072974</v>
      </c>
      <c r="V16" s="1427">
        <v>9846</v>
      </c>
      <c r="W16" s="1428">
        <v>0.17806936349697414</v>
      </c>
      <c r="X16" s="1429">
        <v>656.22119815668202</v>
      </c>
      <c r="Y16" s="1427">
        <v>1444254</v>
      </c>
      <c r="Z16" s="1428">
        <v>26.119986848259078</v>
      </c>
      <c r="AA16" s="1429">
        <v>10.146994446334139</v>
      </c>
      <c r="AB16" s="1431">
        <v>1213336</v>
      </c>
      <c r="AC16" s="1432">
        <v>230918</v>
      </c>
      <c r="AD16" s="1425"/>
      <c r="AE16" s="1424" t="s">
        <v>115</v>
      </c>
      <c r="AF16" s="1426"/>
    </row>
    <row r="17" spans="1:32" ht="18" customHeight="1">
      <c r="A17" s="1423"/>
      <c r="B17" s="1424" t="s">
        <v>116</v>
      </c>
      <c r="C17" s="1425"/>
      <c r="D17" s="1427">
        <v>38425</v>
      </c>
      <c r="E17" s="1428">
        <v>1.0405019971951803</v>
      </c>
      <c r="F17" s="1429">
        <v>8.3798725108591405</v>
      </c>
      <c r="G17" s="1427">
        <v>0</v>
      </c>
      <c r="H17" s="1428">
        <v>0</v>
      </c>
      <c r="I17" s="1429">
        <v>0</v>
      </c>
      <c r="J17" s="1427">
        <v>0</v>
      </c>
      <c r="K17" s="1430">
        <v>0</v>
      </c>
      <c r="L17" s="1419" t="s">
        <v>49</v>
      </c>
      <c r="M17" s="1427">
        <v>0</v>
      </c>
      <c r="N17" s="1428">
        <v>0</v>
      </c>
      <c r="O17" s="1429" t="s">
        <v>421</v>
      </c>
      <c r="P17" s="1427">
        <v>1580</v>
      </c>
      <c r="Q17" s="1428">
        <v>4.278446728870227E-2</v>
      </c>
      <c r="R17" s="1417">
        <v>10.799438990182328</v>
      </c>
      <c r="S17" s="1427">
        <v>2537</v>
      </c>
      <c r="T17" s="1428">
        <v>6.8698856652808643E-2</v>
      </c>
      <c r="U17" s="1428">
        <v>18.219944082013047</v>
      </c>
      <c r="V17" s="1427">
        <v>5443</v>
      </c>
      <c r="W17" s="1428">
        <v>0.14738978193190283</v>
      </c>
      <c r="X17" s="1429">
        <v>2907.1823204419888</v>
      </c>
      <c r="Y17" s="1427">
        <v>1599462</v>
      </c>
      <c r="Z17" s="1428">
        <v>43.311474442102728</v>
      </c>
      <c r="AA17" s="1429">
        <v>0.10408067597989484</v>
      </c>
      <c r="AB17" s="1431">
        <v>1444569</v>
      </c>
      <c r="AC17" s="1432">
        <v>154893</v>
      </c>
      <c r="AD17" s="1425"/>
      <c r="AE17" s="1424" t="s">
        <v>116</v>
      </c>
      <c r="AF17" s="1426"/>
    </row>
    <row r="18" spans="1:32" ht="18" customHeight="1">
      <c r="A18" s="1433"/>
      <c r="B18" s="1434" t="s">
        <v>117</v>
      </c>
      <c r="C18" s="1435"/>
      <c r="D18" s="1436">
        <v>208836</v>
      </c>
      <c r="E18" s="1437">
        <v>2.2789198603420084</v>
      </c>
      <c r="F18" s="1438">
        <v>9.7888715986036914</v>
      </c>
      <c r="G18" s="1436">
        <v>0</v>
      </c>
      <c r="H18" s="1437">
        <v>0</v>
      </c>
      <c r="I18" s="1438">
        <v>0</v>
      </c>
      <c r="J18" s="1436">
        <v>0</v>
      </c>
      <c r="K18" s="1439">
        <v>0</v>
      </c>
      <c r="L18" s="1440" t="s">
        <v>49</v>
      </c>
      <c r="M18" s="1436">
        <v>0</v>
      </c>
      <c r="N18" s="1437">
        <v>0</v>
      </c>
      <c r="O18" s="1438" t="s">
        <v>421</v>
      </c>
      <c r="P18" s="1436">
        <v>5559</v>
      </c>
      <c r="Q18" s="1437">
        <v>6.0662507918372431E-2</v>
      </c>
      <c r="R18" s="1438">
        <v>12.348423605497171</v>
      </c>
      <c r="S18" s="1436">
        <v>12331</v>
      </c>
      <c r="T18" s="1437">
        <v>0.13456186097165865</v>
      </c>
      <c r="U18" s="1437">
        <v>18.18094690435116</v>
      </c>
      <c r="V18" s="1436">
        <v>34090</v>
      </c>
      <c r="W18" s="1437">
        <v>0.37200663697379316</v>
      </c>
      <c r="X18" s="1438">
        <v>485.23605150214593</v>
      </c>
      <c r="Y18" s="1436">
        <v>2551515</v>
      </c>
      <c r="Z18" s="1437">
        <v>27.843370910477788</v>
      </c>
      <c r="AA18" s="1438">
        <v>2.2120783000406603</v>
      </c>
      <c r="AB18" s="1442">
        <v>2311790</v>
      </c>
      <c r="AC18" s="1443">
        <v>239725</v>
      </c>
      <c r="AD18" s="1435"/>
      <c r="AE18" s="1434" t="s">
        <v>117</v>
      </c>
      <c r="AF18" s="1444"/>
    </row>
    <row r="19" spans="1:32" ht="18" customHeight="1">
      <c r="A19" s="1445"/>
      <c r="B19" s="1413" t="s">
        <v>118</v>
      </c>
      <c r="C19" s="1414"/>
      <c r="D19" s="1415">
        <v>326067</v>
      </c>
      <c r="E19" s="1416">
        <v>3.0969041595888611</v>
      </c>
      <c r="F19" s="1417">
        <v>9.7661720349025103</v>
      </c>
      <c r="G19" s="1415">
        <v>25166</v>
      </c>
      <c r="H19" s="1416">
        <v>0.23902047763255183</v>
      </c>
      <c r="I19" s="1417">
        <v>-5.6746626686656665</v>
      </c>
      <c r="J19" s="1415">
        <v>0</v>
      </c>
      <c r="K19" s="1418">
        <v>0</v>
      </c>
      <c r="L19" s="1419" t="s">
        <v>49</v>
      </c>
      <c r="M19" s="1415">
        <v>0</v>
      </c>
      <c r="N19" s="1416">
        <v>0</v>
      </c>
      <c r="O19" s="1417" t="s">
        <v>421</v>
      </c>
      <c r="P19" s="1415">
        <v>5563</v>
      </c>
      <c r="Q19" s="1416">
        <v>5.2836005605574422E-2</v>
      </c>
      <c r="R19" s="1417">
        <v>15.606816292601829</v>
      </c>
      <c r="S19" s="1415">
        <v>28700</v>
      </c>
      <c r="T19" s="1416">
        <v>0.27258554033434945</v>
      </c>
      <c r="U19" s="1416">
        <v>18.179946469013796</v>
      </c>
      <c r="V19" s="1415">
        <v>48348</v>
      </c>
      <c r="W19" s="1416">
        <v>0.45919741129216468</v>
      </c>
      <c r="X19" s="1417">
        <v>819.16349809885935</v>
      </c>
      <c r="Y19" s="1415">
        <v>2920668</v>
      </c>
      <c r="Z19" s="1416">
        <v>27.739786234050303</v>
      </c>
      <c r="AA19" s="1417">
        <v>0.45711290379166386</v>
      </c>
      <c r="AB19" s="1420">
        <v>2640754</v>
      </c>
      <c r="AC19" s="1421">
        <v>279914</v>
      </c>
      <c r="AD19" s="1414"/>
      <c r="AE19" s="1413" t="s">
        <v>118</v>
      </c>
      <c r="AF19" s="1422"/>
    </row>
    <row r="20" spans="1:32" ht="18" customHeight="1">
      <c r="A20" s="1423"/>
      <c r="B20" s="1424" t="s">
        <v>119</v>
      </c>
      <c r="C20" s="1425"/>
      <c r="D20" s="1427">
        <v>308035</v>
      </c>
      <c r="E20" s="1428">
        <v>1.7897161001938888</v>
      </c>
      <c r="F20" s="1429">
        <v>8.5597380765259192</v>
      </c>
      <c r="G20" s="1427">
        <v>105643</v>
      </c>
      <c r="H20" s="1428">
        <v>0.613797061933816</v>
      </c>
      <c r="I20" s="1429">
        <v>3.5279245024156487</v>
      </c>
      <c r="J20" s="1427">
        <v>0</v>
      </c>
      <c r="K20" s="1430">
        <v>0</v>
      </c>
      <c r="L20" s="1419" t="s">
        <v>49</v>
      </c>
      <c r="M20" s="1427">
        <v>0</v>
      </c>
      <c r="N20" s="1428">
        <v>0</v>
      </c>
      <c r="O20" s="1429" t="s">
        <v>421</v>
      </c>
      <c r="P20" s="1427">
        <v>3089</v>
      </c>
      <c r="Q20" s="1428">
        <v>1.7947418421604439E-2</v>
      </c>
      <c r="R20" s="1417">
        <v>11.075152822725638</v>
      </c>
      <c r="S20" s="1427">
        <v>33854</v>
      </c>
      <c r="T20" s="1428">
        <v>0.19669533934768424</v>
      </c>
      <c r="U20" s="1428">
        <v>18.176423360212237</v>
      </c>
      <c r="V20" s="1427">
        <v>46093</v>
      </c>
      <c r="W20" s="1428">
        <v>0.26780523059469513</v>
      </c>
      <c r="X20" s="1429">
        <v>917.73018326341355</v>
      </c>
      <c r="Y20" s="1427">
        <v>1347556</v>
      </c>
      <c r="Z20" s="1428">
        <v>7.8294436317719613</v>
      </c>
      <c r="AA20" s="1429">
        <v>-3.7780281706232071</v>
      </c>
      <c r="AB20" s="1431">
        <v>1156254</v>
      </c>
      <c r="AC20" s="1432">
        <v>191302</v>
      </c>
      <c r="AD20" s="1425"/>
      <c r="AE20" s="1424" t="s">
        <v>119</v>
      </c>
      <c r="AF20" s="1426"/>
    </row>
    <row r="21" spans="1:32" ht="18" customHeight="1">
      <c r="A21" s="1423"/>
      <c r="B21" s="1424" t="s">
        <v>120</v>
      </c>
      <c r="C21" s="1425"/>
      <c r="D21" s="1427">
        <v>140078</v>
      </c>
      <c r="E21" s="1428">
        <v>1.5007516721920715</v>
      </c>
      <c r="F21" s="1429">
        <v>9.4829809683848527</v>
      </c>
      <c r="G21" s="1427">
        <v>24197</v>
      </c>
      <c r="H21" s="1428">
        <v>0.25923905404154512</v>
      </c>
      <c r="I21" s="1429">
        <v>-5.3917735376915861</v>
      </c>
      <c r="J21" s="1427">
        <v>0</v>
      </c>
      <c r="K21" s="1430">
        <v>0</v>
      </c>
      <c r="L21" s="1419" t="s">
        <v>49</v>
      </c>
      <c r="M21" s="1427">
        <v>0</v>
      </c>
      <c r="N21" s="1428">
        <v>0</v>
      </c>
      <c r="O21" s="1429" t="s">
        <v>421</v>
      </c>
      <c r="P21" s="1427">
        <v>3908</v>
      </c>
      <c r="Q21" s="1428">
        <v>4.1869083902730017E-2</v>
      </c>
      <c r="R21" s="1417">
        <v>12.882726747544773</v>
      </c>
      <c r="S21" s="1427">
        <v>9195</v>
      </c>
      <c r="T21" s="1428">
        <v>9.8512340451791844E-2</v>
      </c>
      <c r="U21" s="1428">
        <v>18.187660668380463</v>
      </c>
      <c r="V21" s="1427">
        <v>30300</v>
      </c>
      <c r="W21" s="1428">
        <v>0.32462467816088014</v>
      </c>
      <c r="X21" s="1429">
        <v>424.31216473438315</v>
      </c>
      <c r="Y21" s="1427">
        <v>1882771</v>
      </c>
      <c r="Z21" s="1428">
        <v>20.171416829228992</v>
      </c>
      <c r="AA21" s="1429">
        <v>8.0567450130309446</v>
      </c>
      <c r="AB21" s="1431">
        <v>1768761</v>
      </c>
      <c r="AC21" s="1432">
        <v>114010</v>
      </c>
      <c r="AD21" s="1425"/>
      <c r="AE21" s="1424" t="s">
        <v>120</v>
      </c>
      <c r="AF21" s="1426"/>
    </row>
    <row r="22" spans="1:32" ht="18" customHeight="1">
      <c r="A22" s="1423"/>
      <c r="B22" s="1424" t="s">
        <v>121</v>
      </c>
      <c r="C22" s="1425"/>
      <c r="D22" s="1427">
        <v>263232</v>
      </c>
      <c r="E22" s="1428">
        <v>2.1959264010280224</v>
      </c>
      <c r="F22" s="1429">
        <v>9.5640447193386997</v>
      </c>
      <c r="G22" s="1427">
        <v>0</v>
      </c>
      <c r="H22" s="1428">
        <v>0</v>
      </c>
      <c r="I22" s="1429">
        <v>0</v>
      </c>
      <c r="J22" s="1427">
        <v>0</v>
      </c>
      <c r="K22" s="1430">
        <v>0</v>
      </c>
      <c r="L22" s="1419" t="s">
        <v>49</v>
      </c>
      <c r="M22" s="1427">
        <v>0</v>
      </c>
      <c r="N22" s="1428">
        <v>0</v>
      </c>
      <c r="O22" s="1429" t="s">
        <v>421</v>
      </c>
      <c r="P22" s="1427">
        <v>4467</v>
      </c>
      <c r="Q22" s="1428">
        <v>3.7264478609713776E-2</v>
      </c>
      <c r="R22" s="1417">
        <v>17.367314766158696</v>
      </c>
      <c r="S22" s="1427">
        <v>18359</v>
      </c>
      <c r="T22" s="1428">
        <v>0.15315392048259127</v>
      </c>
      <c r="U22" s="1428">
        <v>18.178307048599937</v>
      </c>
      <c r="V22" s="1427">
        <v>52101</v>
      </c>
      <c r="W22" s="1428">
        <v>0.43463546005030163</v>
      </c>
      <c r="X22" s="1429">
        <v>512.88083754852369</v>
      </c>
      <c r="Y22" s="1427">
        <v>2425654</v>
      </c>
      <c r="Z22" s="1428">
        <v>20.235220863569882</v>
      </c>
      <c r="AA22" s="1429">
        <v>5.1293175371266475</v>
      </c>
      <c r="AB22" s="1431">
        <v>2283883</v>
      </c>
      <c r="AC22" s="1432">
        <v>141771</v>
      </c>
      <c r="AD22" s="1425"/>
      <c r="AE22" s="1424" t="s">
        <v>121</v>
      </c>
      <c r="AF22" s="1426"/>
    </row>
    <row r="23" spans="1:32" ht="18" customHeight="1">
      <c r="A23" s="1433"/>
      <c r="B23" s="1434" t="s">
        <v>122</v>
      </c>
      <c r="C23" s="1435"/>
      <c r="D23" s="1436">
        <v>99563</v>
      </c>
      <c r="E23" s="1437">
        <v>1.3279994429933135</v>
      </c>
      <c r="F23" s="1438">
        <v>9.6895381632293329</v>
      </c>
      <c r="G23" s="1436">
        <v>2122</v>
      </c>
      <c r="H23" s="1437">
        <v>2.830383594339073E-2</v>
      </c>
      <c r="I23" s="1438">
        <v>9.4339622641509441E-2</v>
      </c>
      <c r="J23" s="1436">
        <v>0</v>
      </c>
      <c r="K23" s="1439">
        <v>0</v>
      </c>
      <c r="L23" s="1440" t="s">
        <v>49</v>
      </c>
      <c r="M23" s="1436">
        <v>0</v>
      </c>
      <c r="N23" s="1437">
        <v>0</v>
      </c>
      <c r="O23" s="1438" t="s">
        <v>421</v>
      </c>
      <c r="P23" s="1436">
        <v>5173</v>
      </c>
      <c r="Q23" s="1437">
        <v>6.8998936538718303E-2</v>
      </c>
      <c r="R23" s="1438">
        <v>11.17558564367075</v>
      </c>
      <c r="S23" s="1436">
        <v>6729</v>
      </c>
      <c r="T23" s="1437">
        <v>8.9753304459508104E-2</v>
      </c>
      <c r="U23" s="1437">
        <v>18.156277436347672</v>
      </c>
      <c r="V23" s="1436">
        <v>15399</v>
      </c>
      <c r="W23" s="1437">
        <v>0.20539621568910171</v>
      </c>
      <c r="X23" s="1438">
        <v>725.68364611260063</v>
      </c>
      <c r="Y23" s="1436">
        <v>2654017</v>
      </c>
      <c r="Z23" s="1437">
        <v>35.400029104132905</v>
      </c>
      <c r="AA23" s="1438">
        <v>2.2947171322511131</v>
      </c>
      <c r="AB23" s="1442">
        <v>2406974</v>
      </c>
      <c r="AC23" s="1443">
        <v>247043</v>
      </c>
      <c r="AD23" s="1435"/>
      <c r="AE23" s="1434" t="s">
        <v>122</v>
      </c>
      <c r="AF23" s="1444"/>
    </row>
    <row r="24" spans="1:32" ht="18" customHeight="1">
      <c r="A24" s="1445"/>
      <c r="B24" s="1413" t="s">
        <v>123</v>
      </c>
      <c r="C24" s="1414"/>
      <c r="D24" s="1415">
        <v>932487</v>
      </c>
      <c r="E24" s="1416">
        <v>4.3199081841095026</v>
      </c>
      <c r="F24" s="1417">
        <v>9.7541942576275815</v>
      </c>
      <c r="G24" s="1415">
        <v>18683</v>
      </c>
      <c r="H24" s="1416">
        <v>8.655224641600133E-2</v>
      </c>
      <c r="I24" s="1417">
        <v>-2.8849152718577815</v>
      </c>
      <c r="J24" s="1415">
        <v>0</v>
      </c>
      <c r="K24" s="1418">
        <v>0</v>
      </c>
      <c r="L24" s="1419" t="s">
        <v>49</v>
      </c>
      <c r="M24" s="1415">
        <v>0</v>
      </c>
      <c r="N24" s="1416">
        <v>0</v>
      </c>
      <c r="O24" s="1417" t="s">
        <v>421</v>
      </c>
      <c r="P24" s="1415">
        <v>10228</v>
      </c>
      <c r="Q24" s="1416">
        <v>4.7382988617612892E-2</v>
      </c>
      <c r="R24" s="1417">
        <v>5.0642013353877759</v>
      </c>
      <c r="S24" s="1415">
        <v>44660</v>
      </c>
      <c r="T24" s="1416">
        <v>0.20689521623607662</v>
      </c>
      <c r="U24" s="1416">
        <v>18.179412543000794</v>
      </c>
      <c r="V24" s="1415">
        <v>198759</v>
      </c>
      <c r="W24" s="1416">
        <v>0.92078563107627298</v>
      </c>
      <c r="X24" s="1417">
        <v>520.09484291641968</v>
      </c>
      <c r="Y24" s="1415">
        <v>2779607</v>
      </c>
      <c r="Z24" s="1416">
        <v>12.877012792573046</v>
      </c>
      <c r="AA24" s="1417">
        <v>-2.2246681236547396</v>
      </c>
      <c r="AB24" s="1420">
        <v>2655095</v>
      </c>
      <c r="AC24" s="1421">
        <v>124512</v>
      </c>
      <c r="AD24" s="1414"/>
      <c r="AE24" s="1447" t="s">
        <v>123</v>
      </c>
      <c r="AF24" s="1448"/>
    </row>
    <row r="25" spans="1:32" ht="18" customHeight="1">
      <c r="A25" s="1423"/>
      <c r="B25" s="1424" t="s">
        <v>124</v>
      </c>
      <c r="C25" s="1425"/>
      <c r="D25" s="1427">
        <v>331160</v>
      </c>
      <c r="E25" s="1428">
        <v>1.9660974645500147</v>
      </c>
      <c r="F25" s="1429">
        <v>9.4700375522293339</v>
      </c>
      <c r="G25" s="1427">
        <v>0</v>
      </c>
      <c r="H25" s="1428">
        <v>0</v>
      </c>
      <c r="I25" s="1429">
        <v>0</v>
      </c>
      <c r="J25" s="1427">
        <v>0</v>
      </c>
      <c r="K25" s="1430">
        <v>0</v>
      </c>
      <c r="L25" s="1419" t="s">
        <v>49</v>
      </c>
      <c r="M25" s="1427">
        <v>0</v>
      </c>
      <c r="N25" s="1428">
        <v>0</v>
      </c>
      <c r="O25" s="1429" t="s">
        <v>421</v>
      </c>
      <c r="P25" s="1427">
        <v>3108</v>
      </c>
      <c r="Q25" s="1428">
        <v>1.845220111070614E-2</v>
      </c>
      <c r="R25" s="1417">
        <v>11.198568872987478</v>
      </c>
      <c r="S25" s="1427">
        <v>23610</v>
      </c>
      <c r="T25" s="1428">
        <v>0.14017260882360746</v>
      </c>
      <c r="U25" s="1428">
        <v>18.179997997797578</v>
      </c>
      <c r="V25" s="1427">
        <v>56281</v>
      </c>
      <c r="W25" s="1428">
        <v>0.3341403895468637</v>
      </c>
      <c r="X25" s="1429">
        <v>704.58899213724089</v>
      </c>
      <c r="Y25" s="1427">
        <v>1721698</v>
      </c>
      <c r="Z25" s="1428">
        <v>10.221723857110856</v>
      </c>
      <c r="AA25" s="1429">
        <v>-3.2589798943416244</v>
      </c>
      <c r="AB25" s="1431">
        <v>1467338</v>
      </c>
      <c r="AC25" s="1432">
        <v>254360</v>
      </c>
      <c r="AD25" s="1425"/>
      <c r="AE25" s="1424" t="s">
        <v>124</v>
      </c>
      <c r="AF25" s="1426"/>
    </row>
    <row r="26" spans="1:32" ht="18" customHeight="1">
      <c r="A26" s="1423"/>
      <c r="B26" s="1424" t="s">
        <v>125</v>
      </c>
      <c r="C26" s="1425"/>
      <c r="D26" s="1427">
        <v>729782</v>
      </c>
      <c r="E26" s="1428">
        <v>3.4095181818045908</v>
      </c>
      <c r="F26" s="1429">
        <v>10.018769080013568</v>
      </c>
      <c r="G26" s="1427">
        <v>0</v>
      </c>
      <c r="H26" s="1428">
        <v>0</v>
      </c>
      <c r="I26" s="1429">
        <v>0</v>
      </c>
      <c r="J26" s="1427">
        <v>0</v>
      </c>
      <c r="K26" s="1430">
        <v>0</v>
      </c>
      <c r="L26" s="1419" t="s">
        <v>49</v>
      </c>
      <c r="M26" s="1427">
        <v>0</v>
      </c>
      <c r="N26" s="1428">
        <v>0</v>
      </c>
      <c r="O26" s="1429" t="s">
        <v>421</v>
      </c>
      <c r="P26" s="1427">
        <v>6941</v>
      </c>
      <c r="Q26" s="1428">
        <v>3.2428130181212558E-2</v>
      </c>
      <c r="R26" s="1417">
        <v>2.1937573616018846</v>
      </c>
      <c r="S26" s="1427">
        <v>63139</v>
      </c>
      <c r="T26" s="1428">
        <v>0.29498339021921621</v>
      </c>
      <c r="U26" s="1428">
        <v>18.173651013494545</v>
      </c>
      <c r="V26" s="1427">
        <v>133316</v>
      </c>
      <c r="W26" s="1428">
        <v>0.62284809151974263</v>
      </c>
      <c r="X26" s="1429">
        <v>628.02533857579726</v>
      </c>
      <c r="Y26" s="1427">
        <v>1414889</v>
      </c>
      <c r="Z26" s="1428">
        <v>6.6103161913219504</v>
      </c>
      <c r="AA26" s="1429">
        <v>2.329609641579601</v>
      </c>
      <c r="AB26" s="1431">
        <v>1320680</v>
      </c>
      <c r="AC26" s="1432">
        <v>94209</v>
      </c>
      <c r="AD26" s="1425"/>
      <c r="AE26" s="1424" t="s">
        <v>125</v>
      </c>
      <c r="AF26" s="1426"/>
    </row>
    <row r="27" spans="1:32" ht="18" customHeight="1">
      <c r="A27" s="1423"/>
      <c r="B27" s="1424" t="s">
        <v>126</v>
      </c>
      <c r="C27" s="1425"/>
      <c r="D27" s="1427">
        <v>459462</v>
      </c>
      <c r="E27" s="1428">
        <v>4.691651804285879</v>
      </c>
      <c r="F27" s="1429">
        <v>12.237734051518816</v>
      </c>
      <c r="G27" s="1427">
        <v>2553</v>
      </c>
      <c r="H27" s="1428">
        <v>2.6069157093169513E-2</v>
      </c>
      <c r="I27" s="1429">
        <v>-51.408450704225352</v>
      </c>
      <c r="J27" s="1427">
        <v>0</v>
      </c>
      <c r="K27" s="1430">
        <v>0</v>
      </c>
      <c r="L27" s="1419" t="s">
        <v>49</v>
      </c>
      <c r="M27" s="1427">
        <v>0</v>
      </c>
      <c r="N27" s="1428">
        <v>0</v>
      </c>
      <c r="O27" s="1429" t="s">
        <v>421</v>
      </c>
      <c r="P27" s="1427">
        <v>4605</v>
      </c>
      <c r="Q27" s="1428">
        <v>4.7022510150429145E-2</v>
      </c>
      <c r="R27" s="1417">
        <v>11.070911722141823</v>
      </c>
      <c r="S27" s="1427">
        <v>38261</v>
      </c>
      <c r="T27" s="1428">
        <v>0.39069017608372841</v>
      </c>
      <c r="U27" s="1428">
        <v>18.173394693764092</v>
      </c>
      <c r="V27" s="1427">
        <v>89627</v>
      </c>
      <c r="W27" s="1428">
        <v>0.91519794077144689</v>
      </c>
      <c r="X27" s="1429">
        <v>457.52052749440162</v>
      </c>
      <c r="Y27" s="1427">
        <v>1596076</v>
      </c>
      <c r="Z27" s="1428">
        <v>16.297828427981834</v>
      </c>
      <c r="AA27" s="1429">
        <v>-1.0286699345493329</v>
      </c>
      <c r="AB27" s="1431">
        <v>1509215</v>
      </c>
      <c r="AC27" s="1432">
        <v>86861</v>
      </c>
      <c r="AD27" s="1425"/>
      <c r="AE27" s="1424" t="s">
        <v>126</v>
      </c>
      <c r="AF27" s="1426"/>
    </row>
    <row r="28" spans="1:32" ht="18" customHeight="1">
      <c r="A28" s="1433"/>
      <c r="B28" s="1434" t="s">
        <v>127</v>
      </c>
      <c r="C28" s="1435"/>
      <c r="D28" s="1436">
        <v>531131</v>
      </c>
      <c r="E28" s="1437">
        <v>4.7861596415032333</v>
      </c>
      <c r="F28" s="1438">
        <v>10.020362211215996</v>
      </c>
      <c r="G28" s="1436">
        <v>33966</v>
      </c>
      <c r="H28" s="1437">
        <v>0.30607646396707933</v>
      </c>
      <c r="I28" s="1438">
        <v>13.458262350936968</v>
      </c>
      <c r="J28" s="1436">
        <v>0</v>
      </c>
      <c r="K28" s="1439">
        <v>0</v>
      </c>
      <c r="L28" s="1440" t="s">
        <v>49</v>
      </c>
      <c r="M28" s="1436">
        <v>0</v>
      </c>
      <c r="N28" s="1437">
        <v>0</v>
      </c>
      <c r="O28" s="1438" t="s">
        <v>421</v>
      </c>
      <c r="P28" s="1436">
        <v>5999</v>
      </c>
      <c r="Q28" s="1437">
        <v>5.4058549942251337E-2</v>
      </c>
      <c r="R28" s="1438">
        <v>11.092592592592593</v>
      </c>
      <c r="S28" s="1436">
        <v>34584</v>
      </c>
      <c r="T28" s="1437">
        <v>0.31164542277093188</v>
      </c>
      <c r="U28" s="1437">
        <v>18.179332968835428</v>
      </c>
      <c r="V28" s="1436">
        <v>114879</v>
      </c>
      <c r="W28" s="1437">
        <v>1.0352045605627422</v>
      </c>
      <c r="X28" s="1438">
        <v>437.99934435442327</v>
      </c>
      <c r="Y28" s="1436">
        <v>1882809</v>
      </c>
      <c r="Z28" s="1437">
        <v>16.966481806671162</v>
      </c>
      <c r="AA28" s="1438">
        <v>6.2374419175461906</v>
      </c>
      <c r="AB28" s="1442">
        <v>1782306</v>
      </c>
      <c r="AC28" s="1443">
        <v>100503</v>
      </c>
      <c r="AD28" s="1435"/>
      <c r="AE28" s="1434" t="s">
        <v>127</v>
      </c>
      <c r="AF28" s="1444"/>
    </row>
    <row r="29" spans="1:32" ht="18" customHeight="1">
      <c r="A29" s="1445"/>
      <c r="B29" s="1413" t="s">
        <v>128</v>
      </c>
      <c r="C29" s="1414"/>
      <c r="D29" s="1415">
        <v>934406</v>
      </c>
      <c r="E29" s="1416">
        <v>5.6501360734382367</v>
      </c>
      <c r="F29" s="1417">
        <v>9.9396888670307764</v>
      </c>
      <c r="G29" s="1415">
        <v>26239</v>
      </c>
      <c r="H29" s="1416">
        <v>0.15866113919532399</v>
      </c>
      <c r="I29" s="1417">
        <v>10.317426949758252</v>
      </c>
      <c r="J29" s="1415">
        <v>0</v>
      </c>
      <c r="K29" s="1418">
        <v>0</v>
      </c>
      <c r="L29" s="1419" t="s">
        <v>49</v>
      </c>
      <c r="M29" s="1415">
        <v>0</v>
      </c>
      <c r="N29" s="1416">
        <v>0</v>
      </c>
      <c r="O29" s="1417" t="s">
        <v>421</v>
      </c>
      <c r="P29" s="1415">
        <v>7856</v>
      </c>
      <c r="Q29" s="1416">
        <v>4.7503407504800685E-2</v>
      </c>
      <c r="R29" s="1417">
        <v>11.117397454031117</v>
      </c>
      <c r="S29" s="1415">
        <v>88673</v>
      </c>
      <c r="T29" s="1416">
        <v>0.53618503738202539</v>
      </c>
      <c r="U29" s="1416">
        <v>18.175518091557272</v>
      </c>
      <c r="V29" s="1415">
        <v>174133</v>
      </c>
      <c r="W29" s="1416">
        <v>1.052941809958434</v>
      </c>
      <c r="X29" s="1417">
        <v>426.63843943747167</v>
      </c>
      <c r="Y29" s="1415">
        <v>2690160</v>
      </c>
      <c r="Z29" s="1416">
        <v>16.266772751160211</v>
      </c>
      <c r="AA29" s="1417">
        <v>7.0189089971691399</v>
      </c>
      <c r="AB29" s="1420">
        <v>2580851</v>
      </c>
      <c r="AC29" s="1421">
        <v>109309</v>
      </c>
      <c r="AD29" s="1414"/>
      <c r="AE29" s="1447" t="s">
        <v>128</v>
      </c>
      <c r="AF29" s="1448"/>
    </row>
    <row r="30" spans="1:32" ht="18" customHeight="1">
      <c r="A30" s="1423"/>
      <c r="B30" s="1424" t="s">
        <v>129</v>
      </c>
      <c r="C30" s="1425"/>
      <c r="D30" s="1427">
        <v>468720</v>
      </c>
      <c r="E30" s="1428">
        <v>4.6798731905329021</v>
      </c>
      <c r="F30" s="1429">
        <v>10.146848364787411</v>
      </c>
      <c r="G30" s="1427">
        <v>2239</v>
      </c>
      <c r="H30" s="1428">
        <v>2.2355001010418089E-2</v>
      </c>
      <c r="I30" s="1429">
        <v>10.295566502463053</v>
      </c>
      <c r="J30" s="1427">
        <v>0</v>
      </c>
      <c r="K30" s="1430">
        <v>0</v>
      </c>
      <c r="L30" s="1419" t="s">
        <v>49</v>
      </c>
      <c r="M30" s="1427">
        <v>0</v>
      </c>
      <c r="N30" s="1428">
        <v>0</v>
      </c>
      <c r="O30" s="1429" t="s">
        <v>421</v>
      </c>
      <c r="P30" s="1427">
        <v>4426</v>
      </c>
      <c r="Q30" s="1428">
        <v>4.4190814860254786E-2</v>
      </c>
      <c r="R30" s="1417">
        <v>11.206030150753771</v>
      </c>
      <c r="S30" s="1427">
        <v>29534</v>
      </c>
      <c r="T30" s="1428">
        <v>0.29487833847328621</v>
      </c>
      <c r="U30" s="1428">
        <v>18.178544275939338</v>
      </c>
      <c r="V30" s="1427">
        <v>95714</v>
      </c>
      <c r="W30" s="1428">
        <v>0.95564384399783697</v>
      </c>
      <c r="X30" s="1429">
        <v>614.81702763256158</v>
      </c>
      <c r="Y30" s="1427">
        <v>2413539</v>
      </c>
      <c r="Z30" s="1428">
        <v>24.097662699278011</v>
      </c>
      <c r="AA30" s="1429">
        <v>6.2814936679094959</v>
      </c>
      <c r="AB30" s="1431">
        <v>2282820</v>
      </c>
      <c r="AC30" s="1432">
        <v>130719</v>
      </c>
      <c r="AD30" s="1425"/>
      <c r="AE30" s="1424" t="s">
        <v>129</v>
      </c>
      <c r="AF30" s="1426"/>
    </row>
    <row r="31" spans="1:32" ht="18" customHeight="1">
      <c r="A31" s="1423"/>
      <c r="B31" s="1424" t="s">
        <v>130</v>
      </c>
      <c r="C31" s="1425"/>
      <c r="D31" s="1427">
        <v>1031202</v>
      </c>
      <c r="E31" s="1428">
        <v>5.4538730012707521</v>
      </c>
      <c r="F31" s="1429">
        <v>10.207772026816603</v>
      </c>
      <c r="G31" s="1427">
        <v>0</v>
      </c>
      <c r="H31" s="1428">
        <v>0</v>
      </c>
      <c r="I31" s="1429">
        <v>0</v>
      </c>
      <c r="J31" s="1427">
        <v>0</v>
      </c>
      <c r="K31" s="1430">
        <v>0</v>
      </c>
      <c r="L31" s="1419" t="s">
        <v>49</v>
      </c>
      <c r="M31" s="1427">
        <v>0</v>
      </c>
      <c r="N31" s="1428">
        <v>0</v>
      </c>
      <c r="O31" s="1429" t="s">
        <v>421</v>
      </c>
      <c r="P31" s="1427">
        <v>8168</v>
      </c>
      <c r="Q31" s="1428">
        <v>4.3199329204539463E-2</v>
      </c>
      <c r="R31" s="1417">
        <v>11.08391132870937</v>
      </c>
      <c r="S31" s="1427">
        <v>85101</v>
      </c>
      <c r="T31" s="1428">
        <v>0.45008644890248684</v>
      </c>
      <c r="U31" s="1428">
        <v>18.176137310448258</v>
      </c>
      <c r="V31" s="1427">
        <v>211303</v>
      </c>
      <c r="W31" s="1428">
        <v>1.1175499337545056</v>
      </c>
      <c r="X31" s="1429">
        <v>493.03134910611544</v>
      </c>
      <c r="Y31" s="1427">
        <v>3116413</v>
      </c>
      <c r="Z31" s="1428">
        <v>16.482241812476303</v>
      </c>
      <c r="AA31" s="1429">
        <v>10.000960086520738</v>
      </c>
      <c r="AB31" s="1431">
        <v>2998615</v>
      </c>
      <c r="AC31" s="1432">
        <v>117798</v>
      </c>
      <c r="AD31" s="1425"/>
      <c r="AE31" s="1424" t="s">
        <v>130</v>
      </c>
      <c r="AF31" s="1426"/>
    </row>
    <row r="32" spans="1:32" ht="18" customHeight="1">
      <c r="A32" s="1423"/>
      <c r="B32" s="1424" t="s">
        <v>131</v>
      </c>
      <c r="C32" s="1425"/>
      <c r="D32" s="1427">
        <v>19144</v>
      </c>
      <c r="E32" s="1428">
        <v>1.1175304118996208</v>
      </c>
      <c r="F32" s="1429">
        <v>8.084914182475158</v>
      </c>
      <c r="G32" s="1427">
        <v>0</v>
      </c>
      <c r="H32" s="1428">
        <v>0</v>
      </c>
      <c r="I32" s="1429">
        <v>0</v>
      </c>
      <c r="J32" s="1427">
        <v>0</v>
      </c>
      <c r="K32" s="1430">
        <v>0</v>
      </c>
      <c r="L32" s="1419" t="s">
        <v>49</v>
      </c>
      <c r="M32" s="1427">
        <v>0</v>
      </c>
      <c r="N32" s="1428">
        <v>0</v>
      </c>
      <c r="O32" s="1429" t="s">
        <v>421</v>
      </c>
      <c r="P32" s="1427">
        <v>668</v>
      </c>
      <c r="Q32" s="1428">
        <v>3.8994479479155172E-2</v>
      </c>
      <c r="R32" s="1417">
        <v>16.783216783216783</v>
      </c>
      <c r="S32" s="1427">
        <v>1808</v>
      </c>
      <c r="T32" s="1428">
        <v>0.10554194445855172</v>
      </c>
      <c r="U32" s="1428">
        <v>18.169934640522875</v>
      </c>
      <c r="V32" s="1427">
        <v>2823</v>
      </c>
      <c r="W32" s="1428">
        <v>0.16479253827792673</v>
      </c>
      <c r="X32" s="1429" t="s">
        <v>48</v>
      </c>
      <c r="Y32" s="1427">
        <v>954380</v>
      </c>
      <c r="Z32" s="1428">
        <v>55.71190318161095</v>
      </c>
      <c r="AA32" s="1429">
        <v>0.78983969813106125</v>
      </c>
      <c r="AB32" s="1431">
        <v>743568</v>
      </c>
      <c r="AC32" s="1432">
        <v>210812</v>
      </c>
      <c r="AD32" s="1425"/>
      <c r="AE32" s="1424" t="s">
        <v>131</v>
      </c>
      <c r="AF32" s="1426"/>
    </row>
    <row r="33" spans="1:32" ht="18" customHeight="1">
      <c r="A33" s="1433"/>
      <c r="B33" s="1434" t="s">
        <v>132</v>
      </c>
      <c r="C33" s="1435"/>
      <c r="D33" s="1436">
        <v>25677</v>
      </c>
      <c r="E33" s="1437">
        <v>1.1371678554884062</v>
      </c>
      <c r="F33" s="1438">
        <v>10.329566450393161</v>
      </c>
      <c r="G33" s="1436">
        <v>0</v>
      </c>
      <c r="H33" s="1437">
        <v>0</v>
      </c>
      <c r="I33" s="1438">
        <v>0</v>
      </c>
      <c r="J33" s="1436">
        <v>0</v>
      </c>
      <c r="K33" s="1439">
        <v>0</v>
      </c>
      <c r="L33" s="1440" t="s">
        <v>49</v>
      </c>
      <c r="M33" s="1436">
        <v>0</v>
      </c>
      <c r="N33" s="1437">
        <v>0</v>
      </c>
      <c r="O33" s="1438" t="s">
        <v>421</v>
      </c>
      <c r="P33" s="1436">
        <v>885</v>
      </c>
      <c r="Q33" s="1437">
        <v>3.9194358846720387E-2</v>
      </c>
      <c r="R33" s="1438">
        <v>10.902255639097744</v>
      </c>
      <c r="S33" s="1436">
        <v>2920</v>
      </c>
      <c r="T33" s="1437">
        <v>0.12931924048861415</v>
      </c>
      <c r="U33" s="1437">
        <v>18.170781060299472</v>
      </c>
      <c r="V33" s="1436">
        <v>3234</v>
      </c>
      <c r="W33" s="1437">
        <v>0.14322548758225281</v>
      </c>
      <c r="X33" s="1438">
        <v>2331.5789473684208</v>
      </c>
      <c r="Y33" s="1436">
        <v>1160880</v>
      </c>
      <c r="Z33" s="1437">
        <v>51.412369828226851</v>
      </c>
      <c r="AA33" s="1438">
        <v>4.4346586180993803</v>
      </c>
      <c r="AB33" s="1442">
        <v>927048</v>
      </c>
      <c r="AC33" s="1443">
        <v>233832</v>
      </c>
      <c r="AD33" s="1435"/>
      <c r="AE33" s="1434" t="s">
        <v>132</v>
      </c>
      <c r="AF33" s="1444"/>
    </row>
    <row r="34" spans="1:32" ht="18" customHeight="1">
      <c r="A34" s="1445"/>
      <c r="B34" s="1413" t="s">
        <v>133</v>
      </c>
      <c r="C34" s="1414"/>
      <c r="D34" s="1415">
        <v>17663</v>
      </c>
      <c r="E34" s="1416">
        <v>0.59393988304801482</v>
      </c>
      <c r="F34" s="1417">
        <v>10.029278016570112</v>
      </c>
      <c r="G34" s="1415">
        <v>0</v>
      </c>
      <c r="H34" s="1416">
        <v>0</v>
      </c>
      <c r="I34" s="1417">
        <v>0</v>
      </c>
      <c r="J34" s="1415">
        <v>0</v>
      </c>
      <c r="K34" s="1418">
        <v>0</v>
      </c>
      <c r="L34" s="1419" t="s">
        <v>49</v>
      </c>
      <c r="M34" s="1415">
        <v>0</v>
      </c>
      <c r="N34" s="1416">
        <v>0</v>
      </c>
      <c r="O34" s="1417" t="s">
        <v>421</v>
      </c>
      <c r="P34" s="1415">
        <v>994</v>
      </c>
      <c r="Q34" s="1416">
        <v>3.3424460383271626E-2</v>
      </c>
      <c r="R34" s="1417">
        <v>10.937499999999998</v>
      </c>
      <c r="S34" s="1415">
        <v>1526</v>
      </c>
      <c r="T34" s="1416">
        <v>5.1313608194036728E-2</v>
      </c>
      <c r="U34" s="1416">
        <v>18.202943454686288</v>
      </c>
      <c r="V34" s="1415">
        <v>2435</v>
      </c>
      <c r="W34" s="1416">
        <v>8.1879840073708673E-2</v>
      </c>
      <c r="X34" s="1417">
        <v>5311.1111111111113</v>
      </c>
      <c r="Y34" s="1415">
        <v>988299</v>
      </c>
      <c r="Z34" s="1416">
        <v>33.232757316224316</v>
      </c>
      <c r="AA34" s="1417">
        <v>6.9230095130524534</v>
      </c>
      <c r="AB34" s="1420">
        <v>726678</v>
      </c>
      <c r="AC34" s="1421">
        <v>261621</v>
      </c>
      <c r="AD34" s="1414"/>
      <c r="AE34" s="1447" t="s">
        <v>133</v>
      </c>
      <c r="AF34" s="1448"/>
    </row>
    <row r="35" spans="1:32" ht="18" customHeight="1">
      <c r="A35" s="1423"/>
      <c r="B35" s="1424" t="s">
        <v>134</v>
      </c>
      <c r="C35" s="1425"/>
      <c r="D35" s="1427">
        <v>7963</v>
      </c>
      <c r="E35" s="1428">
        <v>0.69482376798139001</v>
      </c>
      <c r="F35" s="1429">
        <v>8.5320975875698508</v>
      </c>
      <c r="G35" s="1427">
        <v>0</v>
      </c>
      <c r="H35" s="1428">
        <v>0</v>
      </c>
      <c r="I35" s="1429">
        <v>0</v>
      </c>
      <c r="J35" s="1427">
        <v>0</v>
      </c>
      <c r="K35" s="1430">
        <v>0</v>
      </c>
      <c r="L35" s="1419" t="s">
        <v>49</v>
      </c>
      <c r="M35" s="1427">
        <v>0</v>
      </c>
      <c r="N35" s="1428">
        <v>0</v>
      </c>
      <c r="O35" s="1429" t="s">
        <v>421</v>
      </c>
      <c r="P35" s="1427">
        <v>232</v>
      </c>
      <c r="Q35" s="1428">
        <v>2.0243515530790214E-2</v>
      </c>
      <c r="R35" s="1417">
        <v>11.004784688995215</v>
      </c>
      <c r="S35" s="1427">
        <v>423</v>
      </c>
      <c r="T35" s="1428">
        <v>3.690951323070802E-2</v>
      </c>
      <c r="U35" s="1428">
        <v>18.487394957983195</v>
      </c>
      <c r="V35" s="1427">
        <v>1055</v>
      </c>
      <c r="W35" s="1428">
        <v>9.2055641745619296E-2</v>
      </c>
      <c r="X35" s="1429" t="s">
        <v>48</v>
      </c>
      <c r="Y35" s="1427">
        <v>615508</v>
      </c>
      <c r="Z35" s="1428">
        <v>53.707093781575963</v>
      </c>
      <c r="AA35" s="1429">
        <v>3.4813324120167919</v>
      </c>
      <c r="AB35" s="1431">
        <v>421232</v>
      </c>
      <c r="AC35" s="1432">
        <v>194276</v>
      </c>
      <c r="AD35" s="1425"/>
      <c r="AE35" s="1424" t="s">
        <v>134</v>
      </c>
      <c r="AF35" s="1426"/>
    </row>
    <row r="36" spans="1:32" ht="18" customHeight="1">
      <c r="A36" s="1423"/>
      <c r="B36" s="1424" t="s">
        <v>135</v>
      </c>
      <c r="C36" s="1425"/>
      <c r="D36" s="1427">
        <v>32745</v>
      </c>
      <c r="E36" s="1428">
        <v>1.0198643856006175</v>
      </c>
      <c r="F36" s="1429">
        <v>8.906774869458209</v>
      </c>
      <c r="G36" s="1427">
        <v>0</v>
      </c>
      <c r="H36" s="1428">
        <v>0</v>
      </c>
      <c r="I36" s="1429">
        <v>0</v>
      </c>
      <c r="J36" s="1427">
        <v>0</v>
      </c>
      <c r="K36" s="1430">
        <v>0</v>
      </c>
      <c r="L36" s="1419" t="s">
        <v>49</v>
      </c>
      <c r="M36" s="1427">
        <v>0</v>
      </c>
      <c r="N36" s="1428">
        <v>0</v>
      </c>
      <c r="O36" s="1429" t="s">
        <v>421</v>
      </c>
      <c r="P36" s="1427">
        <v>1839</v>
      </c>
      <c r="Q36" s="1428">
        <v>5.7276854637945809E-2</v>
      </c>
      <c r="R36" s="1417">
        <v>10.983705491852746</v>
      </c>
      <c r="S36" s="1427">
        <v>2697</v>
      </c>
      <c r="T36" s="1428">
        <v>8.3999824338520851E-2</v>
      </c>
      <c r="U36" s="1428">
        <v>18.237615081104778</v>
      </c>
      <c r="V36" s="1427">
        <v>5507</v>
      </c>
      <c r="W36" s="1428">
        <v>0.1715191073905207</v>
      </c>
      <c r="X36" s="1429">
        <v>10290.566037735849</v>
      </c>
      <c r="Y36" s="1427">
        <v>1452369</v>
      </c>
      <c r="Z36" s="1428">
        <v>45.234979931298923</v>
      </c>
      <c r="AA36" s="1429">
        <v>5.591741508458643</v>
      </c>
      <c r="AB36" s="1431">
        <v>1219983</v>
      </c>
      <c r="AC36" s="1432">
        <v>232386</v>
      </c>
      <c r="AD36" s="1425"/>
      <c r="AE36" s="1424" t="s">
        <v>135</v>
      </c>
      <c r="AF36" s="1426"/>
    </row>
    <row r="37" spans="1:32" ht="18" customHeight="1">
      <c r="A37" s="1423"/>
      <c r="B37" s="1424" t="s">
        <v>136</v>
      </c>
      <c r="C37" s="1425"/>
      <c r="D37" s="1427">
        <v>16202</v>
      </c>
      <c r="E37" s="1428">
        <v>0.42725317242468686</v>
      </c>
      <c r="F37" s="1429">
        <v>10.503341972445778</v>
      </c>
      <c r="G37" s="1427">
        <v>0</v>
      </c>
      <c r="H37" s="1428">
        <v>0</v>
      </c>
      <c r="I37" s="1429">
        <v>0</v>
      </c>
      <c r="J37" s="1427">
        <v>0</v>
      </c>
      <c r="K37" s="1430">
        <v>0</v>
      </c>
      <c r="L37" s="1419" t="s">
        <v>49</v>
      </c>
      <c r="M37" s="1427">
        <v>0</v>
      </c>
      <c r="N37" s="1428">
        <v>0</v>
      </c>
      <c r="O37" s="1429" t="s">
        <v>421</v>
      </c>
      <c r="P37" s="1427">
        <v>1367</v>
      </c>
      <c r="Q37" s="1428">
        <v>3.6048332718463576E-2</v>
      </c>
      <c r="R37" s="1417">
        <v>10.957792207792208</v>
      </c>
      <c r="S37" s="1427">
        <v>1653</v>
      </c>
      <c r="T37" s="1428">
        <v>4.3590266264535694E-2</v>
      </c>
      <c r="U37" s="1428">
        <v>18.240343347639485</v>
      </c>
      <c r="V37" s="1427">
        <v>3030</v>
      </c>
      <c r="W37" s="1428">
        <v>7.9902302953141657E-2</v>
      </c>
      <c r="X37" s="1429">
        <v>2343.5483870967741</v>
      </c>
      <c r="Y37" s="1427">
        <v>1137812</v>
      </c>
      <c r="Z37" s="1428">
        <v>30.004554167564361</v>
      </c>
      <c r="AA37" s="1429">
        <v>6.5092789777912987</v>
      </c>
      <c r="AB37" s="1431">
        <v>881090</v>
      </c>
      <c r="AC37" s="1432">
        <v>256722</v>
      </c>
      <c r="AD37" s="1425"/>
      <c r="AE37" s="1424" t="s">
        <v>136</v>
      </c>
      <c r="AF37" s="1426"/>
    </row>
    <row r="38" spans="1:32" ht="18" customHeight="1">
      <c r="A38" s="1433"/>
      <c r="B38" s="1434" t="s">
        <v>137</v>
      </c>
      <c r="C38" s="1435"/>
      <c r="D38" s="1436">
        <v>28787</v>
      </c>
      <c r="E38" s="1437">
        <v>0.58700521712178422</v>
      </c>
      <c r="F38" s="1438">
        <v>9.18228020936054</v>
      </c>
      <c r="G38" s="1436">
        <v>0</v>
      </c>
      <c r="H38" s="1437">
        <v>0</v>
      </c>
      <c r="I38" s="1438">
        <v>0</v>
      </c>
      <c r="J38" s="1436">
        <v>0</v>
      </c>
      <c r="K38" s="1439">
        <v>0</v>
      </c>
      <c r="L38" s="1440" t="s">
        <v>49</v>
      </c>
      <c r="M38" s="1436">
        <v>0</v>
      </c>
      <c r="N38" s="1437">
        <v>0</v>
      </c>
      <c r="O38" s="1438" t="s">
        <v>421</v>
      </c>
      <c r="P38" s="1436">
        <v>2308</v>
      </c>
      <c r="Q38" s="1437">
        <v>4.706318967301483E-2</v>
      </c>
      <c r="R38" s="1438">
        <v>11.068334937439845</v>
      </c>
      <c r="S38" s="1436">
        <v>2396</v>
      </c>
      <c r="T38" s="1437">
        <v>4.8857626714273628E-2</v>
      </c>
      <c r="U38" s="1437">
        <v>18.204242723236309</v>
      </c>
      <c r="V38" s="1436">
        <v>4300</v>
      </c>
      <c r="W38" s="1437">
        <v>8.7682719061509429E-2</v>
      </c>
      <c r="X38" s="1438">
        <v>5956.3380281690143</v>
      </c>
      <c r="Y38" s="1436">
        <v>1491489</v>
      </c>
      <c r="Z38" s="1437">
        <v>30.413444411705033</v>
      </c>
      <c r="AA38" s="1438">
        <v>3.2063041075927599</v>
      </c>
      <c r="AB38" s="1442">
        <v>1197330</v>
      </c>
      <c r="AC38" s="1443">
        <v>294159</v>
      </c>
      <c r="AD38" s="1435"/>
      <c r="AE38" s="1434" t="s">
        <v>137</v>
      </c>
      <c r="AF38" s="1444"/>
    </row>
    <row r="39" spans="1:32" ht="18" customHeight="1">
      <c r="A39" s="1445"/>
      <c r="B39" s="1413" t="s">
        <v>138</v>
      </c>
      <c r="C39" s="1414"/>
      <c r="D39" s="1415">
        <v>33650</v>
      </c>
      <c r="E39" s="1416">
        <v>0.84216290458857401</v>
      </c>
      <c r="F39" s="1417">
        <v>9.1009305190805048</v>
      </c>
      <c r="G39" s="1415">
        <v>0</v>
      </c>
      <c r="H39" s="1416">
        <v>0</v>
      </c>
      <c r="I39" s="1417">
        <v>0</v>
      </c>
      <c r="J39" s="1415">
        <v>0</v>
      </c>
      <c r="K39" s="1418">
        <v>0</v>
      </c>
      <c r="L39" s="1419" t="s">
        <v>49</v>
      </c>
      <c r="M39" s="1415">
        <v>0</v>
      </c>
      <c r="N39" s="1416">
        <v>0</v>
      </c>
      <c r="O39" s="1417" t="s">
        <v>421</v>
      </c>
      <c r="P39" s="1415">
        <v>2457</v>
      </c>
      <c r="Q39" s="1416">
        <v>6.1491656956140457E-2</v>
      </c>
      <c r="R39" s="1417">
        <v>11.126187245590231</v>
      </c>
      <c r="S39" s="1415">
        <v>2760</v>
      </c>
      <c r="T39" s="1416">
        <v>6.9074877166848861E-2</v>
      </c>
      <c r="U39" s="1416">
        <v>18.201284796573876</v>
      </c>
      <c r="V39" s="1415">
        <v>5025</v>
      </c>
      <c r="W39" s="1416">
        <v>0.12576132527659983</v>
      </c>
      <c r="X39" s="1417">
        <v>4925</v>
      </c>
      <c r="Y39" s="1415">
        <v>1496603</v>
      </c>
      <c r="Z39" s="1416">
        <v>37.455676953817942</v>
      </c>
      <c r="AA39" s="1417">
        <v>-6.437107655283536E-2</v>
      </c>
      <c r="AB39" s="1420">
        <v>1242030</v>
      </c>
      <c r="AC39" s="1421">
        <v>254573</v>
      </c>
      <c r="AD39" s="1414"/>
      <c r="AE39" s="1447" t="s">
        <v>138</v>
      </c>
      <c r="AF39" s="1448"/>
    </row>
    <row r="40" spans="1:32" ht="18" customHeight="1">
      <c r="A40" s="1423"/>
      <c r="B40" s="1424" t="s">
        <v>139</v>
      </c>
      <c r="C40" s="1425"/>
      <c r="D40" s="1427">
        <v>181096</v>
      </c>
      <c r="E40" s="1428">
        <v>1.8296705772571469</v>
      </c>
      <c r="F40" s="1429">
        <v>8.8696781330030898</v>
      </c>
      <c r="G40" s="1427">
        <v>0</v>
      </c>
      <c r="H40" s="1428">
        <v>0</v>
      </c>
      <c r="I40" s="1429">
        <v>0</v>
      </c>
      <c r="J40" s="1427">
        <v>0</v>
      </c>
      <c r="K40" s="1430">
        <v>0</v>
      </c>
      <c r="L40" s="1419" t="s">
        <v>49</v>
      </c>
      <c r="M40" s="1427">
        <v>0</v>
      </c>
      <c r="N40" s="1428">
        <v>0</v>
      </c>
      <c r="O40" s="1429" t="s">
        <v>421</v>
      </c>
      <c r="P40" s="1427">
        <v>6121</v>
      </c>
      <c r="Q40" s="1428">
        <v>6.1842412882620247E-2</v>
      </c>
      <c r="R40" s="1417">
        <v>11.088929219600725</v>
      </c>
      <c r="S40" s="1427">
        <v>14317</v>
      </c>
      <c r="T40" s="1428">
        <v>0.14464921176939619</v>
      </c>
      <c r="U40" s="1428">
        <v>18.175815105241437</v>
      </c>
      <c r="V40" s="1427">
        <v>26114</v>
      </c>
      <c r="W40" s="1428">
        <v>0.26383806077711897</v>
      </c>
      <c r="X40" s="1429">
        <v>1675.2549286199862</v>
      </c>
      <c r="Y40" s="1427">
        <v>3680067</v>
      </c>
      <c r="Z40" s="1428">
        <v>37.180889209231438</v>
      </c>
      <c r="AA40" s="1429">
        <v>0.41058450174473854</v>
      </c>
      <c r="AB40" s="1431">
        <v>3241487</v>
      </c>
      <c r="AC40" s="1432">
        <v>438580</v>
      </c>
      <c r="AD40" s="1425"/>
      <c r="AE40" s="1424" t="s">
        <v>139</v>
      </c>
      <c r="AF40" s="1426"/>
    </row>
    <row r="41" spans="1:32" ht="18" customHeight="1">
      <c r="A41" s="1423"/>
      <c r="B41" s="1424" t="s">
        <v>39</v>
      </c>
      <c r="C41" s="1425"/>
      <c r="D41" s="1427">
        <v>720916</v>
      </c>
      <c r="E41" s="1428">
        <v>3.6093197587071346</v>
      </c>
      <c r="F41" s="1429">
        <v>10.481316367392415</v>
      </c>
      <c r="G41" s="1427">
        <v>65892</v>
      </c>
      <c r="H41" s="1428">
        <v>0.32989321577095043</v>
      </c>
      <c r="I41" s="1429">
        <v>-0.40056229877412819</v>
      </c>
      <c r="J41" s="1427">
        <v>0</v>
      </c>
      <c r="K41" s="1430">
        <v>0</v>
      </c>
      <c r="L41" s="1419" t="s">
        <v>49</v>
      </c>
      <c r="M41" s="1427">
        <v>0</v>
      </c>
      <c r="N41" s="1428">
        <v>0</v>
      </c>
      <c r="O41" s="1429" t="s">
        <v>421</v>
      </c>
      <c r="P41" s="1427">
        <v>11484</v>
      </c>
      <c r="Q41" s="1428">
        <v>5.7495503094663919E-2</v>
      </c>
      <c r="R41" s="1417">
        <v>11.085316308763785</v>
      </c>
      <c r="S41" s="1427">
        <v>40905</v>
      </c>
      <c r="T41" s="1428">
        <v>0.204793935395962</v>
      </c>
      <c r="U41" s="1428">
        <v>18.174726989079563</v>
      </c>
      <c r="V41" s="1427">
        <v>167122</v>
      </c>
      <c r="W41" s="1428">
        <v>0.8367087659514475</v>
      </c>
      <c r="X41" s="1429">
        <v>290.61798803290952</v>
      </c>
      <c r="Y41" s="1427">
        <v>4244653</v>
      </c>
      <c r="Z41" s="1428">
        <v>21.251172039121776</v>
      </c>
      <c r="AA41" s="1429">
        <v>5.3497737090495283</v>
      </c>
      <c r="AB41" s="1431">
        <v>4061345</v>
      </c>
      <c r="AC41" s="1432">
        <v>183308</v>
      </c>
      <c r="AD41" s="1425"/>
      <c r="AE41" s="1424" t="s">
        <v>39</v>
      </c>
      <c r="AF41" s="1426"/>
    </row>
    <row r="42" spans="1:32" ht="18" customHeight="1">
      <c r="A42" s="1423"/>
      <c r="B42" s="1424" t="s">
        <v>140</v>
      </c>
      <c r="C42" s="1425"/>
      <c r="D42" s="1427">
        <v>25019</v>
      </c>
      <c r="E42" s="1428">
        <v>0.68558936049932184</v>
      </c>
      <c r="F42" s="1429">
        <v>10.089765026841503</v>
      </c>
      <c r="G42" s="1427">
        <v>0</v>
      </c>
      <c r="H42" s="1428">
        <v>0</v>
      </c>
      <c r="I42" s="1429">
        <v>0</v>
      </c>
      <c r="J42" s="1427">
        <v>0</v>
      </c>
      <c r="K42" s="1430">
        <v>0</v>
      </c>
      <c r="L42" s="1419" t="s">
        <v>49</v>
      </c>
      <c r="M42" s="1427">
        <v>0</v>
      </c>
      <c r="N42" s="1428">
        <v>0</v>
      </c>
      <c r="O42" s="1429" t="s">
        <v>421</v>
      </c>
      <c r="P42" s="1427">
        <v>4331</v>
      </c>
      <c r="Q42" s="1428">
        <v>0.11868130302260534</v>
      </c>
      <c r="R42" s="1417">
        <v>11.051282051282051</v>
      </c>
      <c r="S42" s="1427">
        <v>1530</v>
      </c>
      <c r="T42" s="1428">
        <v>4.1926204946798933E-2</v>
      </c>
      <c r="U42" s="1428">
        <v>18.238021638330757</v>
      </c>
      <c r="V42" s="1427">
        <v>3612</v>
      </c>
      <c r="W42" s="1428">
        <v>9.8978726972442962E-2</v>
      </c>
      <c r="X42" s="1429">
        <v>14950</v>
      </c>
      <c r="Y42" s="1427">
        <v>1349116</v>
      </c>
      <c r="Z42" s="1428">
        <v>36.969486217650712</v>
      </c>
      <c r="AA42" s="1429">
        <v>6.1380935335281785</v>
      </c>
      <c r="AB42" s="1431">
        <v>1123837</v>
      </c>
      <c r="AC42" s="1432">
        <v>225279</v>
      </c>
      <c r="AD42" s="1425"/>
      <c r="AE42" s="1424" t="s">
        <v>140</v>
      </c>
      <c r="AF42" s="1426"/>
    </row>
    <row r="43" spans="1:32" ht="18" customHeight="1">
      <c r="A43" s="1433"/>
      <c r="B43" s="1434" t="s">
        <v>141</v>
      </c>
      <c r="C43" s="1435"/>
      <c r="D43" s="1436">
        <v>106547</v>
      </c>
      <c r="E43" s="1437">
        <v>1.2357195279569264</v>
      </c>
      <c r="F43" s="1438">
        <v>9.5238584733044132</v>
      </c>
      <c r="G43" s="1436">
        <v>6645</v>
      </c>
      <c r="H43" s="1437">
        <v>7.7067925547164878E-2</v>
      </c>
      <c r="I43" s="1438">
        <v>1.0492700729927007</v>
      </c>
      <c r="J43" s="1436">
        <v>0</v>
      </c>
      <c r="K43" s="1439">
        <v>0</v>
      </c>
      <c r="L43" s="1419" t="s">
        <v>49</v>
      </c>
      <c r="M43" s="1436">
        <v>0</v>
      </c>
      <c r="N43" s="1437">
        <v>0</v>
      </c>
      <c r="O43" s="1438" t="s">
        <v>421</v>
      </c>
      <c r="P43" s="1436">
        <v>3603</v>
      </c>
      <c r="Q43" s="1437">
        <v>4.1787168660110618E-2</v>
      </c>
      <c r="R43" s="1417">
        <v>3.59401955146636</v>
      </c>
      <c r="S43" s="1436">
        <v>10440</v>
      </c>
      <c r="T43" s="1437">
        <v>0.12108188754136964</v>
      </c>
      <c r="U43" s="1437">
        <v>18.193139363749577</v>
      </c>
      <c r="V43" s="1436">
        <v>14979</v>
      </c>
      <c r="W43" s="1437">
        <v>0.17372467370518926</v>
      </c>
      <c r="X43" s="1438">
        <v>4893</v>
      </c>
      <c r="Y43" s="1436">
        <v>3947481</v>
      </c>
      <c r="Z43" s="1437">
        <v>45.78241863157983</v>
      </c>
      <c r="AA43" s="1438">
        <v>4.1295924404849362</v>
      </c>
      <c r="AB43" s="1442">
        <v>3484105</v>
      </c>
      <c r="AC43" s="1443">
        <v>463376</v>
      </c>
      <c r="AD43" s="1435"/>
      <c r="AE43" s="1434" t="s">
        <v>141</v>
      </c>
      <c r="AF43" s="1444"/>
    </row>
    <row r="44" spans="1:32" ht="18" customHeight="1" thickBot="1">
      <c r="A44" s="1449"/>
      <c r="B44" s="1450" t="s">
        <v>142</v>
      </c>
      <c r="C44" s="1451"/>
      <c r="D44" s="1452">
        <v>45413</v>
      </c>
      <c r="E44" s="1453">
        <v>1.2947575618996354</v>
      </c>
      <c r="F44" s="1441">
        <v>10.121486941972405</v>
      </c>
      <c r="G44" s="1452">
        <v>0</v>
      </c>
      <c r="H44" s="1453">
        <v>0</v>
      </c>
      <c r="I44" s="1441">
        <v>0</v>
      </c>
      <c r="J44" s="1452">
        <v>0</v>
      </c>
      <c r="K44" s="1454">
        <v>0</v>
      </c>
      <c r="L44" s="1756" t="s">
        <v>49</v>
      </c>
      <c r="M44" s="1452">
        <v>0</v>
      </c>
      <c r="N44" s="1453">
        <v>0</v>
      </c>
      <c r="O44" s="1441" t="s">
        <v>421</v>
      </c>
      <c r="P44" s="1452">
        <v>3668</v>
      </c>
      <c r="Q44" s="1453">
        <v>0.10457733990372499</v>
      </c>
      <c r="R44" s="1517">
        <v>11.084191399152028</v>
      </c>
      <c r="S44" s="1516">
        <v>4479</v>
      </c>
      <c r="T44" s="1453">
        <v>0.12769953801220946</v>
      </c>
      <c r="U44" s="1453">
        <v>18.210609659540776</v>
      </c>
      <c r="V44" s="1452">
        <v>9310</v>
      </c>
      <c r="W44" s="1453">
        <v>0.26543485128235544</v>
      </c>
      <c r="X44" s="1441">
        <v>20139.130434782608</v>
      </c>
      <c r="Y44" s="1452">
        <v>1719864</v>
      </c>
      <c r="Z44" s="1453">
        <v>49.034569824476577</v>
      </c>
      <c r="AA44" s="1441">
        <v>2.4477415634761597</v>
      </c>
      <c r="AB44" s="1455">
        <v>1463919</v>
      </c>
      <c r="AC44" s="1456">
        <v>255945</v>
      </c>
      <c r="AD44" s="1449"/>
      <c r="AE44" s="1450" t="s">
        <v>142</v>
      </c>
      <c r="AF44" s="1457"/>
    </row>
    <row r="45" spans="1:32" ht="18" customHeight="1">
      <c r="A45" s="1458"/>
      <c r="B45" s="155" t="s">
        <v>143</v>
      </c>
      <c r="C45" s="1459"/>
      <c r="D45" s="1460">
        <v>28905722</v>
      </c>
      <c r="E45" s="1461">
        <v>4.0220546463172457</v>
      </c>
      <c r="F45" s="1462">
        <v>9.8380392022898633</v>
      </c>
      <c r="G45" s="1460">
        <v>293329</v>
      </c>
      <c r="H45" s="1461">
        <v>4.0814938556095963E-2</v>
      </c>
      <c r="I45" s="1462">
        <v>-3.4040689441689227</v>
      </c>
      <c r="J45" s="1460">
        <v>0</v>
      </c>
      <c r="K45" s="1463">
        <v>0</v>
      </c>
      <c r="L45" s="1755" t="s">
        <v>49</v>
      </c>
      <c r="M45" s="1460">
        <v>0</v>
      </c>
      <c r="N45" s="1461">
        <v>0</v>
      </c>
      <c r="O45" s="1462" t="s">
        <v>421</v>
      </c>
      <c r="P45" s="1460">
        <v>276804</v>
      </c>
      <c r="Q45" s="1461">
        <v>3.8515585748703972E-2</v>
      </c>
      <c r="R45" s="1760">
        <v>11.366635553123693</v>
      </c>
      <c r="S45" s="1761">
        <v>2373617</v>
      </c>
      <c r="T45" s="1461">
        <v>0.33027430636147409</v>
      </c>
      <c r="U45" s="1461">
        <v>18.174884233155744</v>
      </c>
      <c r="V45" s="1460">
        <v>5302087</v>
      </c>
      <c r="W45" s="1461">
        <v>0.73775301836530038</v>
      </c>
      <c r="X45" s="1462">
        <v>581.00762299872201</v>
      </c>
      <c r="Y45" s="1460">
        <v>102726238</v>
      </c>
      <c r="Z45" s="1461">
        <v>14.293728516678851</v>
      </c>
      <c r="AA45" s="1462">
        <v>4.3777719978799761</v>
      </c>
      <c r="AB45" s="1465">
        <v>93304371</v>
      </c>
      <c r="AC45" s="1465">
        <v>9421867</v>
      </c>
      <c r="AD45" s="1458"/>
      <c r="AE45" s="155" t="s">
        <v>143</v>
      </c>
      <c r="AF45" s="1459"/>
    </row>
    <row r="46" spans="1:32" ht="18" customHeight="1" thickBot="1">
      <c r="A46" s="1466"/>
      <c r="B46" s="158" t="s">
        <v>144</v>
      </c>
      <c r="C46" s="1467"/>
      <c r="D46" s="1468">
        <v>8248563</v>
      </c>
      <c r="E46" s="1469">
        <v>2.9680724526122164</v>
      </c>
      <c r="F46" s="1470">
        <v>9.9764409423623057</v>
      </c>
      <c r="G46" s="1468">
        <v>313345</v>
      </c>
      <c r="H46" s="1469">
        <v>0.11275062852326824</v>
      </c>
      <c r="I46" s="1470">
        <v>1.2763578068236177</v>
      </c>
      <c r="J46" s="1468">
        <v>0</v>
      </c>
      <c r="K46" s="1471">
        <v>0</v>
      </c>
      <c r="L46" s="1757" t="s">
        <v>49</v>
      </c>
      <c r="M46" s="1468">
        <v>0</v>
      </c>
      <c r="N46" s="1469">
        <v>0</v>
      </c>
      <c r="O46" s="1470" t="s">
        <v>421</v>
      </c>
      <c r="P46" s="1468">
        <v>126874</v>
      </c>
      <c r="Q46" s="1469">
        <v>4.5652948804867269E-2</v>
      </c>
      <c r="R46" s="1762">
        <v>10.33577124768456</v>
      </c>
      <c r="S46" s="1468">
        <v>619978</v>
      </c>
      <c r="T46" s="1469">
        <v>0.22308608457323012</v>
      </c>
      <c r="U46" s="1469">
        <v>18.178387074638017</v>
      </c>
      <c r="V46" s="1468">
        <v>1580515</v>
      </c>
      <c r="W46" s="1469">
        <v>0.56871518498923967</v>
      </c>
      <c r="X46" s="1470">
        <v>516.98618479351364</v>
      </c>
      <c r="Y46" s="1468">
        <v>61537524</v>
      </c>
      <c r="Z46" s="1469">
        <v>22.142987789068609</v>
      </c>
      <c r="AA46" s="1470">
        <v>3.5103132059797999</v>
      </c>
      <c r="AB46" s="1472">
        <v>55083450</v>
      </c>
      <c r="AC46" s="1472">
        <v>6454074</v>
      </c>
      <c r="AD46" s="1466"/>
      <c r="AE46" s="158" t="s">
        <v>144</v>
      </c>
      <c r="AF46" s="1467"/>
    </row>
    <row r="47" spans="1:32" ht="18" customHeight="1" thickTop="1" thickBot="1">
      <c r="A47" s="1473"/>
      <c r="B47" s="161" t="s">
        <v>145</v>
      </c>
      <c r="C47" s="1474"/>
      <c r="D47" s="803">
        <v>37154285</v>
      </c>
      <c r="E47" s="1475">
        <v>3.7281405346442842</v>
      </c>
      <c r="F47" s="1476">
        <v>9.8687354579328588</v>
      </c>
      <c r="G47" s="803">
        <v>606674</v>
      </c>
      <c r="H47" s="1475">
        <v>6.0874968545748802E-2</v>
      </c>
      <c r="I47" s="1476">
        <v>-1.0419827032176192</v>
      </c>
      <c r="J47" s="803">
        <v>0</v>
      </c>
      <c r="K47" s="1477">
        <v>0</v>
      </c>
      <c r="L47" s="1758" t="s">
        <v>49</v>
      </c>
      <c r="M47" s="803">
        <v>0</v>
      </c>
      <c r="N47" s="1475">
        <v>0</v>
      </c>
      <c r="O47" s="1476" t="s">
        <v>421</v>
      </c>
      <c r="P47" s="803">
        <v>403678</v>
      </c>
      <c r="Q47" s="1475">
        <v>4.0505915125109669E-2</v>
      </c>
      <c r="R47" s="1478">
        <v>11.040570389584669</v>
      </c>
      <c r="S47" s="803">
        <v>2993595</v>
      </c>
      <c r="T47" s="1475">
        <v>0.30038373403790319</v>
      </c>
      <c r="U47" s="1475">
        <v>18.175609659814263</v>
      </c>
      <c r="V47" s="803">
        <v>6882602</v>
      </c>
      <c r="W47" s="1475">
        <v>0.69061502596601765</v>
      </c>
      <c r="X47" s="1476">
        <v>565.15793461495343</v>
      </c>
      <c r="Y47" s="803">
        <v>164263762</v>
      </c>
      <c r="Z47" s="1475">
        <v>16.482577702285521</v>
      </c>
      <c r="AA47" s="1476">
        <v>4.0511013115959811</v>
      </c>
      <c r="AB47" s="1479">
        <v>148387821</v>
      </c>
      <c r="AC47" s="1479">
        <v>15875941</v>
      </c>
      <c r="AD47" s="1473"/>
      <c r="AE47" s="161" t="s">
        <v>145</v>
      </c>
      <c r="AF47" s="1474"/>
    </row>
    <row r="48" spans="1:32" ht="18" customHeight="1" thickTop="1" thickBot="1">
      <c r="A48" s="1473"/>
      <c r="B48" s="161" t="s">
        <v>43</v>
      </c>
      <c r="C48" s="1474"/>
      <c r="D48" s="803">
        <v>0</v>
      </c>
      <c r="E48" s="1475">
        <v>0</v>
      </c>
      <c r="F48" s="1476">
        <v>0</v>
      </c>
      <c r="G48" s="803">
        <v>0</v>
      </c>
      <c r="H48" s="1475">
        <v>0</v>
      </c>
      <c r="I48" s="1476">
        <v>0</v>
      </c>
      <c r="J48" s="803">
        <v>0</v>
      </c>
      <c r="K48" s="1477">
        <v>0</v>
      </c>
      <c r="L48" s="1758">
        <v>0</v>
      </c>
      <c r="M48" s="803">
        <v>0</v>
      </c>
      <c r="N48" s="1475">
        <v>0</v>
      </c>
      <c r="O48" s="1476" t="s">
        <v>421</v>
      </c>
      <c r="P48" s="803">
        <v>0</v>
      </c>
      <c r="Q48" s="1475">
        <v>0</v>
      </c>
      <c r="R48" s="1478">
        <v>0</v>
      </c>
      <c r="S48" s="803">
        <v>0</v>
      </c>
      <c r="T48" s="1475">
        <v>0</v>
      </c>
      <c r="U48" s="1475">
        <v>0</v>
      </c>
      <c r="V48" s="803">
        <v>0</v>
      </c>
      <c r="W48" s="1475">
        <v>0</v>
      </c>
      <c r="X48" s="1476">
        <v>0</v>
      </c>
      <c r="Y48" s="803">
        <v>0</v>
      </c>
      <c r="Z48" s="1475">
        <v>0</v>
      </c>
      <c r="AA48" s="1476">
        <v>0</v>
      </c>
      <c r="AB48" s="1479">
        <v>0</v>
      </c>
      <c r="AC48" s="1479">
        <v>0</v>
      </c>
      <c r="AD48" s="1473"/>
      <c r="AE48" s="161" t="s">
        <v>43</v>
      </c>
      <c r="AF48" s="1474"/>
    </row>
    <row r="49" spans="1:33" ht="18" customHeight="1" thickTop="1" thickBot="1">
      <c r="A49" s="1480"/>
      <c r="B49" s="164" t="s">
        <v>146</v>
      </c>
      <c r="C49" s="1481"/>
      <c r="D49" s="1482">
        <v>37154285</v>
      </c>
      <c r="E49" s="1483">
        <v>3.5734325061960739</v>
      </c>
      <c r="F49" s="1484">
        <v>9.8687354579328588</v>
      </c>
      <c r="G49" s="1482">
        <v>606674</v>
      </c>
      <c r="H49" s="1483">
        <v>5.8348817431529018E-2</v>
      </c>
      <c r="I49" s="1484">
        <v>-1.0419827032176192</v>
      </c>
      <c r="J49" s="1482">
        <v>0</v>
      </c>
      <c r="K49" s="1485">
        <v>0</v>
      </c>
      <c r="L49" s="1759" t="s">
        <v>49</v>
      </c>
      <c r="M49" s="1516">
        <v>0</v>
      </c>
      <c r="N49" s="1483">
        <v>0</v>
      </c>
      <c r="O49" s="1484" t="s">
        <v>421</v>
      </c>
      <c r="P49" s="1482">
        <v>403678</v>
      </c>
      <c r="Q49" s="1483">
        <v>3.882502616417511E-2</v>
      </c>
      <c r="R49" s="1709">
        <v>11.040570389584669</v>
      </c>
      <c r="S49" s="1482">
        <v>2993595</v>
      </c>
      <c r="T49" s="1483">
        <v>0.28791859898221794</v>
      </c>
      <c r="U49" s="1483">
        <v>18.175609659814263</v>
      </c>
      <c r="V49" s="1482">
        <v>6882602</v>
      </c>
      <c r="W49" s="1483">
        <v>0.66195631847067204</v>
      </c>
      <c r="X49" s="1484">
        <v>565.15793461495343</v>
      </c>
      <c r="Y49" s="1482">
        <v>164263762</v>
      </c>
      <c r="Z49" s="1483">
        <v>15.798594071204853</v>
      </c>
      <c r="AA49" s="1484">
        <v>4.0511013115959811</v>
      </c>
      <c r="AB49" s="1486">
        <v>148387821</v>
      </c>
      <c r="AC49" s="1531">
        <v>15875941</v>
      </c>
      <c r="AD49" s="1480"/>
      <c r="AE49" s="164" t="s">
        <v>146</v>
      </c>
      <c r="AF49" s="1481"/>
    </row>
    <row r="50" spans="1:33" ht="18" customHeight="1">
      <c r="A50" s="1451"/>
      <c r="B50" s="1891"/>
      <c r="C50" s="1892"/>
      <c r="D50" s="1893"/>
      <c r="E50" s="1893"/>
      <c r="F50" s="1893"/>
      <c r="G50" s="1893"/>
      <c r="H50" s="1893"/>
      <c r="I50" s="1893"/>
      <c r="J50" s="1893"/>
      <c r="K50" s="1893"/>
      <c r="L50" s="1893"/>
      <c r="M50" s="1893"/>
      <c r="N50" s="1893"/>
      <c r="O50" s="1893"/>
      <c r="P50" s="1893"/>
      <c r="Q50" s="1893"/>
      <c r="R50" s="1893"/>
      <c r="S50" s="1893"/>
      <c r="T50" s="1893"/>
      <c r="U50" s="1893"/>
      <c r="V50" s="1893"/>
      <c r="W50" s="1893"/>
      <c r="X50" s="1893"/>
      <c r="Y50" s="1893"/>
      <c r="Z50" s="1893"/>
      <c r="AA50" s="1892"/>
      <c r="AB50" s="1892"/>
      <c r="AC50" s="1892"/>
      <c r="AD50" s="1892"/>
      <c r="AE50" s="1892"/>
      <c r="AF50" s="1892"/>
      <c r="AG50" s="263"/>
    </row>
  </sheetData>
  <mergeCells count="12">
    <mergeCell ref="J2:L2"/>
    <mergeCell ref="AB2:AC2"/>
    <mergeCell ref="P2:R2"/>
    <mergeCell ref="M2:O2"/>
    <mergeCell ref="V2:X2"/>
    <mergeCell ref="S2:U2"/>
    <mergeCell ref="B50:AF50"/>
    <mergeCell ref="Y2:AA2"/>
    <mergeCell ref="A2:C3"/>
    <mergeCell ref="D2:F2"/>
    <mergeCell ref="AD2:AF3"/>
    <mergeCell ref="G2:I2"/>
  </mergeCells>
  <phoneticPr fontId="4"/>
  <pageMargins left="0.59055118110236227" right="0.59055118110236227" top="0.6692913385826772" bottom="0.6692913385826772" header="0" footer="0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AB50"/>
  <sheetViews>
    <sheetView view="pageBreakPreview" zoomScale="85" zoomScaleNormal="100" zoomScaleSheetLayoutView="85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A51" sqref="A51:XFD151"/>
    </sheetView>
  </sheetViews>
  <sheetFormatPr defaultColWidth="9" defaultRowHeight="13"/>
  <cols>
    <col min="1" max="1" width="1.6328125" style="89" customWidth="1"/>
    <col min="2" max="2" width="10.6328125" style="113" customWidth="1"/>
    <col min="3" max="3" width="1.6328125" style="89" customWidth="1"/>
    <col min="4" max="4" width="13" style="89" bestFit="1" customWidth="1"/>
    <col min="5" max="6" width="7.453125" style="89" bestFit="1" customWidth="1"/>
    <col min="7" max="7" width="9.26953125" style="89" bestFit="1" customWidth="1"/>
    <col min="8" max="8" width="7.453125" style="89" bestFit="1" customWidth="1"/>
    <col min="9" max="9" width="8.1796875" style="89" bestFit="1" customWidth="1"/>
    <col min="10" max="10" width="11.7265625" style="89" customWidth="1"/>
    <col min="11" max="11" width="7.453125" style="89" bestFit="1" customWidth="1"/>
    <col min="12" max="12" width="8.6328125" style="89" bestFit="1" customWidth="1"/>
    <col min="13" max="13" width="10.6328125" style="89" bestFit="1" customWidth="1"/>
    <col min="14" max="14" width="7.453125" style="89" bestFit="1" customWidth="1"/>
    <col min="15" max="15" width="8.1796875" style="89" bestFit="1" customWidth="1"/>
    <col min="16" max="16" width="9.26953125" style="89" bestFit="1" customWidth="1"/>
    <col min="17" max="17" width="13.26953125" style="89" bestFit="1" customWidth="1"/>
    <col min="18" max="18" width="15.453125" style="89" bestFit="1" customWidth="1"/>
    <col min="19" max="20" width="10.6328125" style="89" bestFit="1" customWidth="1"/>
    <col min="21" max="21" width="7.453125" style="89" bestFit="1" customWidth="1"/>
    <col min="22" max="22" width="8.1796875" style="89" bestFit="1" customWidth="1"/>
    <col min="23" max="23" width="1.6328125" style="89" customWidth="1"/>
    <col min="24" max="24" width="10.6328125" style="113" customWidth="1"/>
    <col min="25" max="25" width="1.6328125" style="89" customWidth="1"/>
    <col min="26" max="16384" width="9" style="89"/>
  </cols>
  <sheetData>
    <row r="1" spans="1:28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88" t="s">
        <v>227</v>
      </c>
    </row>
    <row r="2" spans="1:28" ht="15" customHeight="1">
      <c r="A2" s="1879" t="s">
        <v>104</v>
      </c>
      <c r="B2" s="1880"/>
      <c r="C2" s="1881"/>
      <c r="D2" s="1912" t="s">
        <v>493</v>
      </c>
      <c r="E2" s="1896"/>
      <c r="F2" s="1897"/>
      <c r="G2" s="1912" t="s">
        <v>494</v>
      </c>
      <c r="H2" s="1890"/>
      <c r="I2" s="1894"/>
      <c r="J2" s="1912" t="s">
        <v>495</v>
      </c>
      <c r="K2" s="1890"/>
      <c r="L2" s="1894"/>
      <c r="M2" s="1912" t="s">
        <v>496</v>
      </c>
      <c r="N2" s="1890"/>
      <c r="O2" s="1894"/>
      <c r="P2" s="1885" t="s">
        <v>214</v>
      </c>
      <c r="Q2" s="1890"/>
      <c r="R2" s="1896"/>
      <c r="S2" s="1897"/>
      <c r="T2" s="1912" t="s">
        <v>497</v>
      </c>
      <c r="U2" s="1890"/>
      <c r="V2" s="1894"/>
      <c r="W2" s="1879" t="s">
        <v>104</v>
      </c>
      <c r="X2" s="1880"/>
      <c r="Y2" s="1881"/>
    </row>
    <row r="3" spans="1:28" ht="15" customHeight="1" thickBot="1">
      <c r="A3" s="1882"/>
      <c r="B3" s="1883"/>
      <c r="C3" s="1884"/>
      <c r="D3" s="174" t="s">
        <v>182</v>
      </c>
      <c r="E3" s="175" t="s">
        <v>209</v>
      </c>
      <c r="F3" s="176" t="s">
        <v>183</v>
      </c>
      <c r="G3" s="267" t="s">
        <v>182</v>
      </c>
      <c r="H3" s="180" t="s">
        <v>209</v>
      </c>
      <c r="I3" s="294" t="s">
        <v>183</v>
      </c>
      <c r="J3" s="267" t="s">
        <v>182</v>
      </c>
      <c r="K3" s="180" t="s">
        <v>209</v>
      </c>
      <c r="L3" s="294" t="s">
        <v>183</v>
      </c>
      <c r="M3" s="267" t="s">
        <v>182</v>
      </c>
      <c r="N3" s="180" t="s">
        <v>209</v>
      </c>
      <c r="O3" s="294" t="s">
        <v>183</v>
      </c>
      <c r="P3" s="267" t="s">
        <v>215</v>
      </c>
      <c r="Q3" s="175" t="s">
        <v>216</v>
      </c>
      <c r="R3" s="175" t="s">
        <v>217</v>
      </c>
      <c r="S3" s="176" t="s">
        <v>218</v>
      </c>
      <c r="T3" s="267" t="s">
        <v>182</v>
      </c>
      <c r="U3" s="180" t="s">
        <v>209</v>
      </c>
      <c r="V3" s="294" t="s">
        <v>183</v>
      </c>
      <c r="W3" s="1882"/>
      <c r="X3" s="1883"/>
      <c r="Y3" s="1884"/>
    </row>
    <row r="4" spans="1:28" ht="15" customHeight="1">
      <c r="A4" s="99"/>
      <c r="B4" s="376" t="s">
        <v>106</v>
      </c>
      <c r="C4" s="98"/>
      <c r="D4" s="1308">
        <v>79570452</v>
      </c>
      <c r="E4" s="540">
        <v>42.878930085970232</v>
      </c>
      <c r="F4" s="541">
        <v>0</v>
      </c>
      <c r="G4" s="542">
        <v>27086</v>
      </c>
      <c r="H4" s="543">
        <v>1.4596105352129829E-2</v>
      </c>
      <c r="I4" s="544">
        <v>-4.0048199603062091</v>
      </c>
      <c r="J4" s="542">
        <v>633847</v>
      </c>
      <c r="K4" s="543">
        <v>0.34156751048997402</v>
      </c>
      <c r="L4" s="544">
        <v>-9.6743072527378562</v>
      </c>
      <c r="M4" s="542">
        <v>2909116</v>
      </c>
      <c r="N4" s="543">
        <v>1.5676646096716578</v>
      </c>
      <c r="O4" s="544">
        <v>1.9126157812872215</v>
      </c>
      <c r="P4" s="542">
        <v>46</v>
      </c>
      <c r="Q4" s="545">
        <v>48478</v>
      </c>
      <c r="R4" s="545">
        <v>1955352</v>
      </c>
      <c r="S4" s="468">
        <v>905240</v>
      </c>
      <c r="T4" s="542">
        <v>686428</v>
      </c>
      <c r="U4" s="540">
        <v>0.3699023630160147</v>
      </c>
      <c r="V4" s="546">
        <v>-0.30890778514425138</v>
      </c>
      <c r="W4" s="99"/>
      <c r="X4" s="376" t="s">
        <v>106</v>
      </c>
      <c r="Y4" s="98"/>
      <c r="AB4" s="268" t="e">
        <f>(D4-#REF!)</f>
        <v>#REF!</v>
      </c>
    </row>
    <row r="5" spans="1:28" ht="18" customHeight="1">
      <c r="A5" s="93"/>
      <c r="B5" s="370" t="s">
        <v>107</v>
      </c>
      <c r="C5" s="94"/>
      <c r="D5" s="1308">
        <v>24386182</v>
      </c>
      <c r="E5" s="547">
        <v>40.276917348058461</v>
      </c>
      <c r="F5" s="541">
        <v>0</v>
      </c>
      <c r="G5" s="453">
        <v>8826</v>
      </c>
      <c r="H5" s="547">
        <v>1.457727464323706E-2</v>
      </c>
      <c r="I5" s="541">
        <v>-0.23736859952526279</v>
      </c>
      <c r="J5" s="453">
        <v>129807</v>
      </c>
      <c r="K5" s="547">
        <v>0.2143929627934141</v>
      </c>
      <c r="L5" s="541">
        <v>-26.194862347763792</v>
      </c>
      <c r="M5" s="453">
        <v>216273</v>
      </c>
      <c r="N5" s="547">
        <v>0.35720268739143535</v>
      </c>
      <c r="O5" s="541">
        <v>2.826048714157344</v>
      </c>
      <c r="P5" s="453">
        <v>334</v>
      </c>
      <c r="Q5" s="454">
        <v>14329</v>
      </c>
      <c r="R5" s="454">
        <v>125144</v>
      </c>
      <c r="S5" s="456">
        <v>76466</v>
      </c>
      <c r="T5" s="453">
        <v>210910</v>
      </c>
      <c r="U5" s="547">
        <v>0.34834500283312125</v>
      </c>
      <c r="V5" s="541">
        <v>3.0679463622502836</v>
      </c>
      <c r="W5" s="93"/>
      <c r="X5" s="370" t="s">
        <v>107</v>
      </c>
      <c r="Y5" s="94"/>
    </row>
    <row r="6" spans="1:28" ht="18" customHeight="1">
      <c r="A6" s="93"/>
      <c r="B6" s="370" t="s">
        <v>108</v>
      </c>
      <c r="C6" s="94"/>
      <c r="D6" s="1308">
        <v>16825251</v>
      </c>
      <c r="E6" s="547">
        <v>43.344857698185642</v>
      </c>
      <c r="F6" s="541">
        <v>0</v>
      </c>
      <c r="G6" s="453">
        <v>3810</v>
      </c>
      <c r="H6" s="547">
        <v>9.8152418546437904E-3</v>
      </c>
      <c r="I6" s="541">
        <v>12.822031388806632</v>
      </c>
      <c r="J6" s="453">
        <v>212145</v>
      </c>
      <c r="K6" s="547">
        <v>0.54652348641821713</v>
      </c>
      <c r="L6" s="541">
        <v>71.242109681481367</v>
      </c>
      <c r="M6" s="453">
        <v>456917</v>
      </c>
      <c r="N6" s="547">
        <v>1.177099963910309</v>
      </c>
      <c r="O6" s="541">
        <v>23.331749793510006</v>
      </c>
      <c r="P6" s="453">
        <v>0</v>
      </c>
      <c r="Q6" s="454">
        <v>13654</v>
      </c>
      <c r="R6" s="454">
        <v>63765</v>
      </c>
      <c r="S6" s="456">
        <v>379498</v>
      </c>
      <c r="T6" s="453">
        <v>186013</v>
      </c>
      <c r="U6" s="547">
        <v>0.47920277771859726</v>
      </c>
      <c r="V6" s="541">
        <v>-5.0498708564311459</v>
      </c>
      <c r="W6" s="93"/>
      <c r="X6" s="370" t="s">
        <v>108</v>
      </c>
      <c r="Y6" s="94"/>
    </row>
    <row r="7" spans="1:28" ht="18" customHeight="1">
      <c r="A7" s="93"/>
      <c r="B7" s="370" t="s">
        <v>109</v>
      </c>
      <c r="C7" s="94"/>
      <c r="D7" s="1308">
        <v>27393955</v>
      </c>
      <c r="E7" s="547">
        <v>42.53302711904923</v>
      </c>
      <c r="F7" s="541">
        <v>0</v>
      </c>
      <c r="G7" s="453">
        <v>10295</v>
      </c>
      <c r="H7" s="547">
        <v>1.5984457672892131E-2</v>
      </c>
      <c r="I7" s="541">
        <v>-5.0714615029967725</v>
      </c>
      <c r="J7" s="453">
        <v>204181</v>
      </c>
      <c r="K7" s="547">
        <v>0.31702016047681286</v>
      </c>
      <c r="L7" s="541">
        <v>-9.3209988941639388</v>
      </c>
      <c r="M7" s="453">
        <v>292794</v>
      </c>
      <c r="N7" s="547">
        <v>0.45460449731683139</v>
      </c>
      <c r="O7" s="541">
        <v>0.74701589344270758</v>
      </c>
      <c r="P7" s="453">
        <v>51</v>
      </c>
      <c r="Q7" s="454">
        <v>18665</v>
      </c>
      <c r="R7" s="454">
        <v>96460</v>
      </c>
      <c r="S7" s="456">
        <v>177618</v>
      </c>
      <c r="T7" s="453">
        <v>324863</v>
      </c>
      <c r="U7" s="547">
        <v>0.5043961994161007</v>
      </c>
      <c r="V7" s="541">
        <v>0.100142356210983</v>
      </c>
      <c r="W7" s="93"/>
      <c r="X7" s="370" t="s">
        <v>109</v>
      </c>
      <c r="Y7" s="94"/>
    </row>
    <row r="8" spans="1:28" ht="18" customHeight="1">
      <c r="A8" s="95"/>
      <c r="B8" s="373" t="s">
        <v>110</v>
      </c>
      <c r="C8" s="96"/>
      <c r="D8" s="1487">
        <v>20350776</v>
      </c>
      <c r="E8" s="548">
        <v>36.44565900667822</v>
      </c>
      <c r="F8" s="549">
        <v>0</v>
      </c>
      <c r="G8" s="457">
        <v>4317</v>
      </c>
      <c r="H8" s="548">
        <v>7.7311995342010491E-3</v>
      </c>
      <c r="I8" s="549">
        <v>-1.3031550068587106</v>
      </c>
      <c r="J8" s="457">
        <v>30590</v>
      </c>
      <c r="K8" s="548">
        <v>5.4782810690574495E-2</v>
      </c>
      <c r="L8" s="549">
        <v>5.8221192098799603</v>
      </c>
      <c r="M8" s="457">
        <v>545430</v>
      </c>
      <c r="N8" s="548">
        <v>0.97679596060673568</v>
      </c>
      <c r="O8" s="549">
        <v>-0.85272149218081117</v>
      </c>
      <c r="P8" s="457">
        <v>5</v>
      </c>
      <c r="Q8" s="458">
        <v>847</v>
      </c>
      <c r="R8" s="458">
        <v>244279</v>
      </c>
      <c r="S8" s="460">
        <v>300299</v>
      </c>
      <c r="T8" s="457">
        <v>115977</v>
      </c>
      <c r="U8" s="548">
        <v>0.20770009923049226</v>
      </c>
      <c r="V8" s="549">
        <v>9.5849120784632404</v>
      </c>
      <c r="W8" s="95"/>
      <c r="X8" s="373" t="s">
        <v>110</v>
      </c>
      <c r="Y8" s="96"/>
    </row>
    <row r="9" spans="1:28" ht="18" customHeight="1">
      <c r="A9" s="97"/>
      <c r="B9" s="376" t="s">
        <v>111</v>
      </c>
      <c r="C9" s="98"/>
      <c r="D9" s="1308">
        <v>14872060</v>
      </c>
      <c r="E9" s="540">
        <v>40.355757688097654</v>
      </c>
      <c r="F9" s="546">
        <v>0</v>
      </c>
      <c r="G9" s="461">
        <v>4251</v>
      </c>
      <c r="H9" s="540">
        <v>1.1535209374632911E-2</v>
      </c>
      <c r="I9" s="546">
        <v>-0.90909090909090917</v>
      </c>
      <c r="J9" s="461">
        <v>111456</v>
      </c>
      <c r="K9" s="540">
        <v>0.30243902518444737</v>
      </c>
      <c r="L9" s="546">
        <v>-5.8807633845634184</v>
      </c>
      <c r="M9" s="461">
        <v>112001</v>
      </c>
      <c r="N9" s="540">
        <v>0.30391789818119513</v>
      </c>
      <c r="O9" s="546">
        <v>6.4901354884715952</v>
      </c>
      <c r="P9" s="461">
        <v>0</v>
      </c>
      <c r="Q9" s="462">
        <v>9031</v>
      </c>
      <c r="R9" s="462">
        <v>58369</v>
      </c>
      <c r="S9" s="464">
        <v>44601</v>
      </c>
      <c r="T9" s="461">
        <v>112610</v>
      </c>
      <c r="U9" s="540">
        <v>0.30557043699774455</v>
      </c>
      <c r="V9" s="546">
        <v>-6.3009735447857235E-2</v>
      </c>
      <c r="W9" s="99"/>
      <c r="X9" s="380" t="s">
        <v>111</v>
      </c>
      <c r="Y9" s="100"/>
    </row>
    <row r="10" spans="1:28" ht="18" customHeight="1">
      <c r="A10" s="93"/>
      <c r="B10" s="370" t="s">
        <v>112</v>
      </c>
      <c r="C10" s="94"/>
      <c r="D10" s="1308">
        <v>35114492</v>
      </c>
      <c r="E10" s="547">
        <v>41.932071020617251</v>
      </c>
      <c r="F10" s="541">
        <v>0</v>
      </c>
      <c r="G10" s="453">
        <v>11673</v>
      </c>
      <c r="H10" s="547">
        <v>1.3939346325262664E-2</v>
      </c>
      <c r="I10" s="541">
        <v>-10.838680109990834</v>
      </c>
      <c r="J10" s="453">
        <v>356832</v>
      </c>
      <c r="K10" s="547">
        <v>0.42611195304858451</v>
      </c>
      <c r="L10" s="541">
        <v>-11.744060942581898</v>
      </c>
      <c r="M10" s="453">
        <v>523678</v>
      </c>
      <c r="N10" s="547">
        <v>0.62535158099211008</v>
      </c>
      <c r="O10" s="541">
        <v>0.2459833879856736</v>
      </c>
      <c r="P10" s="453">
        <v>6</v>
      </c>
      <c r="Q10" s="454">
        <v>10231</v>
      </c>
      <c r="R10" s="454">
        <v>252699</v>
      </c>
      <c r="S10" s="456">
        <v>260742</v>
      </c>
      <c r="T10" s="453">
        <v>262413</v>
      </c>
      <c r="U10" s="547">
        <v>0.31336123423722706</v>
      </c>
      <c r="V10" s="541">
        <v>0.36180474017753672</v>
      </c>
      <c r="W10" s="93"/>
      <c r="X10" s="370" t="s">
        <v>112</v>
      </c>
      <c r="Y10" s="94"/>
    </row>
    <row r="11" spans="1:28" ht="18" customHeight="1">
      <c r="A11" s="93"/>
      <c r="B11" s="370" t="s">
        <v>113</v>
      </c>
      <c r="C11" s="94"/>
      <c r="D11" s="1308">
        <v>15226296</v>
      </c>
      <c r="E11" s="547">
        <v>46.462277306722086</v>
      </c>
      <c r="F11" s="541">
        <v>0</v>
      </c>
      <c r="G11" s="453">
        <v>4526</v>
      </c>
      <c r="H11" s="547">
        <v>1.3810861623222362E-2</v>
      </c>
      <c r="I11" s="541">
        <v>-1.6941789748045177</v>
      </c>
      <c r="J11" s="453">
        <v>161377</v>
      </c>
      <c r="K11" s="547">
        <v>0.49243380825690569</v>
      </c>
      <c r="L11" s="541">
        <v>-7.3605474199048215</v>
      </c>
      <c r="M11" s="453">
        <v>271282</v>
      </c>
      <c r="N11" s="547">
        <v>0.82780339435948047</v>
      </c>
      <c r="O11" s="541">
        <v>1.0492987912763303</v>
      </c>
      <c r="P11" s="453">
        <v>702</v>
      </c>
      <c r="Q11" s="454">
        <v>7054</v>
      </c>
      <c r="R11" s="454">
        <v>209481</v>
      </c>
      <c r="S11" s="456">
        <v>54045</v>
      </c>
      <c r="T11" s="453">
        <v>109193</v>
      </c>
      <c r="U11" s="547">
        <v>0.33319695387196629</v>
      </c>
      <c r="V11" s="541">
        <v>-2.73638266601345</v>
      </c>
      <c r="W11" s="93"/>
      <c r="X11" s="370" t="s">
        <v>113</v>
      </c>
      <c r="Y11" s="94"/>
    </row>
    <row r="12" spans="1:28" ht="18" customHeight="1">
      <c r="A12" s="93"/>
      <c r="B12" s="370" t="s">
        <v>36</v>
      </c>
      <c r="C12" s="94"/>
      <c r="D12" s="1308">
        <v>33720737</v>
      </c>
      <c r="E12" s="547">
        <v>42.228740901592715</v>
      </c>
      <c r="F12" s="541">
        <v>0</v>
      </c>
      <c r="G12" s="453">
        <v>7607</v>
      </c>
      <c r="H12" s="547">
        <v>9.5263051942908548E-3</v>
      </c>
      <c r="I12" s="541">
        <v>-5.3620303558099032</v>
      </c>
      <c r="J12" s="453">
        <v>268377</v>
      </c>
      <c r="K12" s="547">
        <v>0.3360906019624289</v>
      </c>
      <c r="L12" s="541">
        <v>0.39991320873299713</v>
      </c>
      <c r="M12" s="453">
        <v>389035</v>
      </c>
      <c r="N12" s="547">
        <v>0.48719155268317899</v>
      </c>
      <c r="O12" s="541">
        <v>1.4255658072774768</v>
      </c>
      <c r="P12" s="453">
        <v>99</v>
      </c>
      <c r="Q12" s="454">
        <v>6557</v>
      </c>
      <c r="R12" s="454">
        <v>225181</v>
      </c>
      <c r="S12" s="456">
        <v>157198</v>
      </c>
      <c r="T12" s="453">
        <v>406761</v>
      </c>
      <c r="U12" s="547">
        <v>0.50938996018600524</v>
      </c>
      <c r="V12" s="541">
        <v>2.2403028292212102</v>
      </c>
      <c r="W12" s="93"/>
      <c r="X12" s="370" t="s">
        <v>36</v>
      </c>
      <c r="Y12" s="94"/>
    </row>
    <row r="13" spans="1:28" ht="18" customHeight="1">
      <c r="A13" s="95"/>
      <c r="B13" s="373" t="s">
        <v>37</v>
      </c>
      <c r="C13" s="96"/>
      <c r="D13" s="1487">
        <v>21625893</v>
      </c>
      <c r="E13" s="548">
        <v>46.760041333953431</v>
      </c>
      <c r="F13" s="549">
        <v>0</v>
      </c>
      <c r="G13" s="457">
        <v>7228</v>
      </c>
      <c r="H13" s="548">
        <v>1.5628560576056463E-2</v>
      </c>
      <c r="I13" s="549">
        <v>2.7580324139891954</v>
      </c>
      <c r="J13" s="457">
        <v>201815</v>
      </c>
      <c r="K13" s="548">
        <v>0.43636939024029259</v>
      </c>
      <c r="L13" s="549">
        <v>-18.328571544195608</v>
      </c>
      <c r="M13" s="457">
        <v>515067</v>
      </c>
      <c r="N13" s="548">
        <v>1.1136906212268503</v>
      </c>
      <c r="O13" s="549">
        <v>4.0177958365981921</v>
      </c>
      <c r="P13" s="457">
        <v>0</v>
      </c>
      <c r="Q13" s="458">
        <v>0</v>
      </c>
      <c r="R13" s="458">
        <v>369239</v>
      </c>
      <c r="S13" s="460">
        <v>145828</v>
      </c>
      <c r="T13" s="457">
        <v>185170</v>
      </c>
      <c r="U13" s="548">
        <v>0.40037915908527599</v>
      </c>
      <c r="V13" s="549">
        <v>4.9157478441193465</v>
      </c>
      <c r="W13" s="95"/>
      <c r="X13" s="373" t="s">
        <v>37</v>
      </c>
      <c r="Y13" s="96"/>
    </row>
    <row r="14" spans="1:28" ht="18" customHeight="1">
      <c r="A14" s="97"/>
      <c r="B14" s="376" t="s">
        <v>38</v>
      </c>
      <c r="C14" s="98"/>
      <c r="D14" s="1308">
        <v>13993940</v>
      </c>
      <c r="E14" s="540">
        <v>41.115521713666098</v>
      </c>
      <c r="F14" s="546">
        <v>0</v>
      </c>
      <c r="G14" s="461">
        <v>2628</v>
      </c>
      <c r="H14" s="540">
        <v>7.7213130157421355E-3</v>
      </c>
      <c r="I14" s="546">
        <v>2.3364485981308412</v>
      </c>
      <c r="J14" s="461">
        <v>119491</v>
      </c>
      <c r="K14" s="540">
        <v>0.35107588035161474</v>
      </c>
      <c r="L14" s="546">
        <v>-11.901233475629088</v>
      </c>
      <c r="M14" s="461">
        <v>135255</v>
      </c>
      <c r="N14" s="540">
        <v>0.39739200606704816</v>
      </c>
      <c r="O14" s="546">
        <v>0.76736822499534363</v>
      </c>
      <c r="P14" s="461">
        <v>0</v>
      </c>
      <c r="Q14" s="462">
        <v>0</v>
      </c>
      <c r="R14" s="462">
        <v>21904</v>
      </c>
      <c r="S14" s="464">
        <v>113351</v>
      </c>
      <c r="T14" s="461">
        <v>83981</v>
      </c>
      <c r="U14" s="540">
        <v>0.24674413560694075</v>
      </c>
      <c r="V14" s="546">
        <v>-1.680013112297462</v>
      </c>
      <c r="W14" s="99"/>
      <c r="X14" s="376" t="s">
        <v>38</v>
      </c>
      <c r="Y14" s="100"/>
    </row>
    <row r="15" spans="1:28" ht="18" customHeight="1">
      <c r="A15" s="93"/>
      <c r="B15" s="370" t="s">
        <v>114</v>
      </c>
      <c r="C15" s="94"/>
      <c r="D15" s="1308">
        <v>3678367</v>
      </c>
      <c r="E15" s="547">
        <v>51.546117120487892</v>
      </c>
      <c r="F15" s="541">
        <v>0</v>
      </c>
      <c r="G15" s="453">
        <v>715</v>
      </c>
      <c r="H15" s="547">
        <v>1.0019520548425113E-2</v>
      </c>
      <c r="I15" s="541">
        <v>1.9971469329529246</v>
      </c>
      <c r="J15" s="453">
        <v>726</v>
      </c>
      <c r="K15" s="547">
        <v>1.0173667018400886E-2</v>
      </c>
      <c r="L15" s="541">
        <v>-83.116279069767444</v>
      </c>
      <c r="M15" s="453">
        <v>61184</v>
      </c>
      <c r="N15" s="547">
        <v>0.85739069263614287</v>
      </c>
      <c r="O15" s="541">
        <v>3.4632034632034632</v>
      </c>
      <c r="P15" s="453">
        <v>0</v>
      </c>
      <c r="Q15" s="454">
        <v>0</v>
      </c>
      <c r="R15" s="454">
        <v>26752</v>
      </c>
      <c r="S15" s="456">
        <v>34432</v>
      </c>
      <c r="T15" s="453">
        <v>4389</v>
      </c>
      <c r="U15" s="547">
        <v>6.1504441520332624E-2</v>
      </c>
      <c r="V15" s="541">
        <v>-5.876045464293373</v>
      </c>
      <c r="W15" s="93"/>
      <c r="X15" s="370" t="s">
        <v>114</v>
      </c>
      <c r="Y15" s="94"/>
    </row>
    <row r="16" spans="1:28" ht="18" customHeight="1">
      <c r="A16" s="93"/>
      <c r="B16" s="370" t="s">
        <v>115</v>
      </c>
      <c r="C16" s="94"/>
      <c r="D16" s="1308">
        <v>2515441</v>
      </c>
      <c r="E16" s="547">
        <v>45.492888257586038</v>
      </c>
      <c r="F16" s="541">
        <v>0</v>
      </c>
      <c r="G16" s="453">
        <v>547</v>
      </c>
      <c r="H16" s="547">
        <v>9.8927424164985626E-3</v>
      </c>
      <c r="I16" s="541">
        <v>-1.7953321364452424</v>
      </c>
      <c r="J16" s="453">
        <v>0</v>
      </c>
      <c r="K16" s="547">
        <v>0</v>
      </c>
      <c r="L16" s="541">
        <v>0</v>
      </c>
      <c r="M16" s="453">
        <v>52540</v>
      </c>
      <c r="N16" s="547">
        <v>0.95020966464869194</v>
      </c>
      <c r="O16" s="541">
        <v>-3.8051750380517502E-2</v>
      </c>
      <c r="P16" s="453">
        <v>4440</v>
      </c>
      <c r="Q16" s="454">
        <v>163</v>
      </c>
      <c r="R16" s="454">
        <v>31679</v>
      </c>
      <c r="S16" s="456">
        <v>16258</v>
      </c>
      <c r="T16" s="453">
        <v>2636</v>
      </c>
      <c r="U16" s="547">
        <v>4.7673252303272781E-2</v>
      </c>
      <c r="V16" s="541">
        <v>-11.156049882035726</v>
      </c>
      <c r="W16" s="93"/>
      <c r="X16" s="370" t="s">
        <v>115</v>
      </c>
      <c r="Y16" s="94"/>
    </row>
    <row r="17" spans="1:25" ht="18" customHeight="1">
      <c r="A17" s="93"/>
      <c r="B17" s="370" t="s">
        <v>116</v>
      </c>
      <c r="C17" s="94"/>
      <c r="D17" s="1308">
        <v>1876094</v>
      </c>
      <c r="E17" s="547">
        <v>50.802330616158606</v>
      </c>
      <c r="F17" s="541">
        <v>0</v>
      </c>
      <c r="G17" s="453">
        <v>0</v>
      </c>
      <c r="H17" s="547">
        <v>0</v>
      </c>
      <c r="I17" s="541">
        <v>0</v>
      </c>
      <c r="J17" s="453">
        <v>9609</v>
      </c>
      <c r="K17" s="547">
        <v>0.2601999659348988</v>
      </c>
      <c r="L17" s="541">
        <v>2.605445808862787</v>
      </c>
      <c r="M17" s="453">
        <v>62543</v>
      </c>
      <c r="N17" s="547">
        <v>1.6935879352134851</v>
      </c>
      <c r="O17" s="541">
        <v>0.60320422082100122</v>
      </c>
      <c r="P17" s="453">
        <v>0</v>
      </c>
      <c r="Q17" s="454">
        <v>2674</v>
      </c>
      <c r="R17" s="454">
        <v>21836</v>
      </c>
      <c r="S17" s="456">
        <v>38033</v>
      </c>
      <c r="T17" s="453">
        <v>8197</v>
      </c>
      <c r="U17" s="547">
        <v>0.22196473314271678</v>
      </c>
      <c r="V17" s="541">
        <v>-4.6084021878273012</v>
      </c>
      <c r="W17" s="93"/>
      <c r="X17" s="370" t="s">
        <v>116</v>
      </c>
      <c r="Y17" s="94"/>
    </row>
    <row r="18" spans="1:25" ht="18" customHeight="1">
      <c r="A18" s="95"/>
      <c r="B18" s="373" t="s">
        <v>117</v>
      </c>
      <c r="C18" s="96"/>
      <c r="D18" s="1487">
        <v>3693619</v>
      </c>
      <c r="E18" s="548">
        <v>40.306564460325752</v>
      </c>
      <c r="F18" s="549">
        <v>0</v>
      </c>
      <c r="G18" s="457">
        <v>758</v>
      </c>
      <c r="H18" s="548">
        <v>8.2716641486105958E-3</v>
      </c>
      <c r="I18" s="549">
        <v>-5.4862842892768082</v>
      </c>
      <c r="J18" s="457">
        <v>23609</v>
      </c>
      <c r="K18" s="548">
        <v>0.25763287451787276</v>
      </c>
      <c r="L18" s="549">
        <v>201.55830885170519</v>
      </c>
      <c r="M18" s="457">
        <v>158976</v>
      </c>
      <c r="N18" s="548">
        <v>1.7348233241286517</v>
      </c>
      <c r="O18" s="549">
        <v>-3.626377623395046</v>
      </c>
      <c r="P18" s="457">
        <v>0</v>
      </c>
      <c r="Q18" s="458">
        <v>16965</v>
      </c>
      <c r="R18" s="458">
        <v>26225</v>
      </c>
      <c r="S18" s="460">
        <v>115786</v>
      </c>
      <c r="T18" s="457">
        <v>17457</v>
      </c>
      <c r="U18" s="548">
        <v>0.19049926258877992</v>
      </c>
      <c r="V18" s="549">
        <v>-9.4225081720541688</v>
      </c>
      <c r="W18" s="95"/>
      <c r="X18" s="373" t="s">
        <v>117</v>
      </c>
      <c r="Y18" s="96"/>
    </row>
    <row r="19" spans="1:25" ht="18" customHeight="1">
      <c r="A19" s="97"/>
      <c r="B19" s="376" t="s">
        <v>118</v>
      </c>
      <c r="C19" s="98"/>
      <c r="D19" s="1308">
        <v>5006636</v>
      </c>
      <c r="E19" s="540">
        <v>47.551797188759785</v>
      </c>
      <c r="F19" s="546">
        <v>0</v>
      </c>
      <c r="G19" s="461">
        <v>953</v>
      </c>
      <c r="H19" s="540">
        <v>9.0513595797433802E-3</v>
      </c>
      <c r="I19" s="546">
        <v>17.654320987654323</v>
      </c>
      <c r="J19" s="461">
        <v>127775</v>
      </c>
      <c r="K19" s="540">
        <v>1.2135755197289722</v>
      </c>
      <c r="L19" s="546">
        <v>2.6940356686464719</v>
      </c>
      <c r="M19" s="461">
        <v>90557</v>
      </c>
      <c r="N19" s="540">
        <v>0.86008811066403068</v>
      </c>
      <c r="O19" s="546">
        <v>8.8569402204618406</v>
      </c>
      <c r="P19" s="461">
        <v>77</v>
      </c>
      <c r="Q19" s="462">
        <v>4333</v>
      </c>
      <c r="R19" s="462">
        <v>62371</v>
      </c>
      <c r="S19" s="464">
        <v>23776</v>
      </c>
      <c r="T19" s="461">
        <v>40663</v>
      </c>
      <c r="U19" s="540">
        <v>0.38620717165908192</v>
      </c>
      <c r="V19" s="546">
        <v>3.9177101967799639</v>
      </c>
      <c r="W19" s="99"/>
      <c r="X19" s="376" t="s">
        <v>118</v>
      </c>
      <c r="Y19" s="100"/>
    </row>
    <row r="20" spans="1:25" ht="18" customHeight="1">
      <c r="A20" s="93"/>
      <c r="B20" s="370" t="s">
        <v>119</v>
      </c>
      <c r="C20" s="94"/>
      <c r="D20" s="1308">
        <v>4112502</v>
      </c>
      <c r="E20" s="547">
        <v>23.894073860046969</v>
      </c>
      <c r="F20" s="541">
        <v>0</v>
      </c>
      <c r="G20" s="453">
        <v>850</v>
      </c>
      <c r="H20" s="547">
        <v>4.9385903717590711E-3</v>
      </c>
      <c r="I20" s="541">
        <v>-19.201520912547529</v>
      </c>
      <c r="J20" s="453">
        <v>155113</v>
      </c>
      <c r="K20" s="547">
        <v>0.90122302157019396</v>
      </c>
      <c r="L20" s="541">
        <v>29.459337651064963</v>
      </c>
      <c r="M20" s="453">
        <v>185903</v>
      </c>
      <c r="N20" s="547">
        <v>1.0801161951542666</v>
      </c>
      <c r="O20" s="541">
        <v>12.214864758823422</v>
      </c>
      <c r="P20" s="453">
        <v>0</v>
      </c>
      <c r="Q20" s="454">
        <v>12222</v>
      </c>
      <c r="R20" s="454">
        <v>32941</v>
      </c>
      <c r="S20" s="456">
        <v>140740</v>
      </c>
      <c r="T20" s="453">
        <v>167156</v>
      </c>
      <c r="U20" s="547">
        <v>0.97119413197854043</v>
      </c>
      <c r="V20" s="541">
        <v>8.7433969137890646</v>
      </c>
      <c r="W20" s="93"/>
      <c r="X20" s="370" t="s">
        <v>119</v>
      </c>
      <c r="Y20" s="94"/>
    </row>
    <row r="21" spans="1:25" ht="18" customHeight="1">
      <c r="A21" s="93"/>
      <c r="B21" s="370" t="s">
        <v>120</v>
      </c>
      <c r="C21" s="94"/>
      <c r="D21" s="1308">
        <v>2820939</v>
      </c>
      <c r="E21" s="547">
        <v>30.222653959949671</v>
      </c>
      <c r="F21" s="541">
        <v>0</v>
      </c>
      <c r="G21" s="453">
        <v>575</v>
      </c>
      <c r="H21" s="547">
        <v>6.1603693050332042E-3</v>
      </c>
      <c r="I21" s="541">
        <v>-7.7046548956661312</v>
      </c>
      <c r="J21" s="453">
        <v>59091</v>
      </c>
      <c r="K21" s="547">
        <v>0.63308240452820352</v>
      </c>
      <c r="L21" s="541">
        <v>5.913034126756525</v>
      </c>
      <c r="M21" s="453">
        <v>240566</v>
      </c>
      <c r="N21" s="547">
        <v>2.577348525625422</v>
      </c>
      <c r="O21" s="541">
        <v>11.676121329161521</v>
      </c>
      <c r="P21" s="453">
        <v>30</v>
      </c>
      <c r="Q21" s="454">
        <v>5562</v>
      </c>
      <c r="R21" s="454">
        <v>31637</v>
      </c>
      <c r="S21" s="456">
        <v>203337</v>
      </c>
      <c r="T21" s="453">
        <v>23032</v>
      </c>
      <c r="U21" s="547">
        <v>0.24675761014526043</v>
      </c>
      <c r="V21" s="541">
        <v>-2.2949985152504984</v>
      </c>
      <c r="W21" s="93"/>
      <c r="X21" s="370" t="s">
        <v>120</v>
      </c>
      <c r="Y21" s="94"/>
    </row>
    <row r="22" spans="1:25" ht="18" customHeight="1">
      <c r="A22" s="93"/>
      <c r="B22" s="370" t="s">
        <v>121</v>
      </c>
      <c r="C22" s="94"/>
      <c r="D22" s="1308">
        <v>4292890</v>
      </c>
      <c r="E22" s="547">
        <v>35.812023187565295</v>
      </c>
      <c r="F22" s="541">
        <v>0</v>
      </c>
      <c r="G22" s="453">
        <v>1131</v>
      </c>
      <c r="H22" s="547">
        <v>9.4349955915796462E-3</v>
      </c>
      <c r="I22" s="541">
        <v>-3.1678082191780823</v>
      </c>
      <c r="J22" s="453">
        <v>33725</v>
      </c>
      <c r="K22" s="547">
        <v>0.28133972265784579</v>
      </c>
      <c r="L22" s="541">
        <v>16.687426475676425</v>
      </c>
      <c r="M22" s="453">
        <v>80850</v>
      </c>
      <c r="N22" s="547">
        <v>0.67446453897366443</v>
      </c>
      <c r="O22" s="541">
        <v>-3.9318432966171173</v>
      </c>
      <c r="P22" s="453">
        <v>0</v>
      </c>
      <c r="Q22" s="454">
        <v>4594</v>
      </c>
      <c r="R22" s="454">
        <v>51188</v>
      </c>
      <c r="S22" s="456">
        <v>25068</v>
      </c>
      <c r="T22" s="453">
        <v>42081</v>
      </c>
      <c r="U22" s="547">
        <v>0.35104690494187718</v>
      </c>
      <c r="V22" s="541">
        <v>-5.7451955382341087</v>
      </c>
      <c r="W22" s="93"/>
      <c r="X22" s="370" t="s">
        <v>121</v>
      </c>
      <c r="Y22" s="94"/>
    </row>
    <row r="23" spans="1:25" ht="18" customHeight="1">
      <c r="A23" s="95"/>
      <c r="B23" s="373" t="s">
        <v>122</v>
      </c>
      <c r="C23" s="96"/>
      <c r="D23" s="1487">
        <v>3193319</v>
      </c>
      <c r="E23" s="548">
        <v>42.593391654529945</v>
      </c>
      <c r="F23" s="549">
        <v>0</v>
      </c>
      <c r="G23" s="457">
        <v>1086</v>
      </c>
      <c r="H23" s="548">
        <v>1.4485375039831447E-2</v>
      </c>
      <c r="I23" s="549">
        <v>-2.5134649910233393</v>
      </c>
      <c r="J23" s="457">
        <v>16793</v>
      </c>
      <c r="K23" s="548">
        <v>0.2239897818083697</v>
      </c>
      <c r="L23" s="549">
        <v>-57.322930697095224</v>
      </c>
      <c r="M23" s="457">
        <v>58639</v>
      </c>
      <c r="N23" s="548">
        <v>0.78214356073727098</v>
      </c>
      <c r="O23" s="549">
        <v>2.8628063220306275</v>
      </c>
      <c r="P23" s="457">
        <v>0</v>
      </c>
      <c r="Q23" s="458">
        <v>4387</v>
      </c>
      <c r="R23" s="458">
        <v>27417</v>
      </c>
      <c r="S23" s="460">
        <v>26835</v>
      </c>
      <c r="T23" s="457">
        <v>305794</v>
      </c>
      <c r="U23" s="548">
        <v>4.0787668277442153</v>
      </c>
      <c r="V23" s="549">
        <v>-4.8547435103625736</v>
      </c>
      <c r="W23" s="95"/>
      <c r="X23" s="373" t="s">
        <v>122</v>
      </c>
      <c r="Y23" s="96"/>
    </row>
    <row r="24" spans="1:25" ht="18" customHeight="1">
      <c r="A24" s="97"/>
      <c r="B24" s="376" t="s">
        <v>123</v>
      </c>
      <c r="C24" s="98"/>
      <c r="D24" s="1308">
        <v>9195476</v>
      </c>
      <c r="E24" s="540">
        <v>42.599641634878033</v>
      </c>
      <c r="F24" s="546">
        <v>0</v>
      </c>
      <c r="G24" s="461">
        <v>2740</v>
      </c>
      <c r="H24" s="540">
        <v>1.2693526477538063E-2</v>
      </c>
      <c r="I24" s="546">
        <v>-8.2998661311914326</v>
      </c>
      <c r="J24" s="461">
        <v>95970</v>
      </c>
      <c r="K24" s="540">
        <v>0.44459771388661606</v>
      </c>
      <c r="L24" s="546">
        <v>-2.4675298278420295</v>
      </c>
      <c r="M24" s="461">
        <v>112831</v>
      </c>
      <c r="N24" s="540">
        <v>0.52270922846244428</v>
      </c>
      <c r="O24" s="546">
        <v>7.6878292738795144</v>
      </c>
      <c r="P24" s="461">
        <v>0</v>
      </c>
      <c r="Q24" s="462">
        <v>9833</v>
      </c>
      <c r="R24" s="462">
        <v>16386</v>
      </c>
      <c r="S24" s="464">
        <v>86612</v>
      </c>
      <c r="T24" s="461">
        <v>124585</v>
      </c>
      <c r="U24" s="540">
        <v>0.5771616774467444</v>
      </c>
      <c r="V24" s="546">
        <v>-0.340770012238923</v>
      </c>
      <c r="W24" s="99"/>
      <c r="X24" s="380" t="s">
        <v>123</v>
      </c>
      <c r="Y24" s="100"/>
    </row>
    <row r="25" spans="1:25" ht="18" customHeight="1">
      <c r="A25" s="93"/>
      <c r="B25" s="370" t="s">
        <v>124</v>
      </c>
      <c r="C25" s="94"/>
      <c r="D25" s="1308">
        <v>5091294</v>
      </c>
      <c r="E25" s="547">
        <v>30.227020849977965</v>
      </c>
      <c r="F25" s="541">
        <v>0</v>
      </c>
      <c r="G25" s="453">
        <v>1209</v>
      </c>
      <c r="H25" s="547">
        <v>7.1778349880449567E-3</v>
      </c>
      <c r="I25" s="541">
        <v>-4.8031496062992129</v>
      </c>
      <c r="J25" s="453">
        <v>19342</v>
      </c>
      <c r="K25" s="547">
        <v>0.11483348580543057</v>
      </c>
      <c r="L25" s="541">
        <v>36.924819481806601</v>
      </c>
      <c r="M25" s="453">
        <v>162003</v>
      </c>
      <c r="N25" s="547">
        <v>0.96181207739309105</v>
      </c>
      <c r="O25" s="541">
        <v>-2.4090071203961396</v>
      </c>
      <c r="P25" s="453">
        <v>8</v>
      </c>
      <c r="Q25" s="454">
        <v>7929</v>
      </c>
      <c r="R25" s="454">
        <v>102482</v>
      </c>
      <c r="S25" s="456">
        <v>51584</v>
      </c>
      <c r="T25" s="453">
        <v>36065</v>
      </c>
      <c r="U25" s="547">
        <v>0.21411796430425256</v>
      </c>
      <c r="V25" s="541">
        <v>0.83598948722250177</v>
      </c>
      <c r="W25" s="93"/>
      <c r="X25" s="370" t="s">
        <v>124</v>
      </c>
      <c r="Y25" s="94"/>
    </row>
    <row r="26" spans="1:25" ht="18" customHeight="1">
      <c r="A26" s="93"/>
      <c r="B26" s="370" t="s">
        <v>125</v>
      </c>
      <c r="C26" s="94"/>
      <c r="D26" s="1308">
        <v>8777807</v>
      </c>
      <c r="E26" s="547">
        <v>41.00963378498183</v>
      </c>
      <c r="F26" s="541">
        <v>0</v>
      </c>
      <c r="G26" s="453">
        <v>3605</v>
      </c>
      <c r="H26" s="547">
        <v>1.6842444792288039E-2</v>
      </c>
      <c r="I26" s="541">
        <v>-5.7516339869281046</v>
      </c>
      <c r="J26" s="453">
        <v>76777</v>
      </c>
      <c r="K26" s="547">
        <v>0.35869969037933391</v>
      </c>
      <c r="L26" s="541">
        <v>-18.899534166411389</v>
      </c>
      <c r="M26" s="453">
        <v>228772</v>
      </c>
      <c r="N26" s="547">
        <v>1.068815472960144</v>
      </c>
      <c r="O26" s="541">
        <v>-3.676164090558856</v>
      </c>
      <c r="P26" s="453">
        <v>35910</v>
      </c>
      <c r="Q26" s="454">
        <v>12469</v>
      </c>
      <c r="R26" s="454">
        <v>52520</v>
      </c>
      <c r="S26" s="456">
        <v>127873</v>
      </c>
      <c r="T26" s="453">
        <v>56906</v>
      </c>
      <c r="U26" s="547">
        <v>0.2658630134119121</v>
      </c>
      <c r="V26" s="541">
        <v>0.13373218370578921</v>
      </c>
      <c r="W26" s="93"/>
      <c r="X26" s="370" t="s">
        <v>125</v>
      </c>
      <c r="Y26" s="94"/>
    </row>
    <row r="27" spans="1:25" ht="18" customHeight="1">
      <c r="A27" s="93"/>
      <c r="B27" s="370" t="s">
        <v>126</v>
      </c>
      <c r="C27" s="94"/>
      <c r="D27" s="1308">
        <v>5073860</v>
      </c>
      <c r="E27" s="547">
        <v>51.810126677927556</v>
      </c>
      <c r="F27" s="541">
        <v>0</v>
      </c>
      <c r="G27" s="453">
        <v>1946</v>
      </c>
      <c r="H27" s="547">
        <v>1.9870967373015226E-2</v>
      </c>
      <c r="I27" s="541">
        <v>-12.421242124212421</v>
      </c>
      <c r="J27" s="453">
        <v>74942</v>
      </c>
      <c r="K27" s="547">
        <v>0.765246678760795</v>
      </c>
      <c r="L27" s="541">
        <v>-9.4247038917089689</v>
      </c>
      <c r="M27" s="453">
        <v>37810</v>
      </c>
      <c r="N27" s="547">
        <v>0.3860849313328395</v>
      </c>
      <c r="O27" s="541">
        <v>8.3412132152783744</v>
      </c>
      <c r="P27" s="453">
        <v>57</v>
      </c>
      <c r="Q27" s="454">
        <v>6740</v>
      </c>
      <c r="R27" s="454">
        <v>0</v>
      </c>
      <c r="S27" s="456">
        <v>31013</v>
      </c>
      <c r="T27" s="453">
        <v>34378</v>
      </c>
      <c r="U27" s="547">
        <v>0.35104014200900174</v>
      </c>
      <c r="V27" s="541">
        <v>52.094854665309917</v>
      </c>
      <c r="W27" s="93"/>
      <c r="X27" s="370" t="s">
        <v>126</v>
      </c>
      <c r="Y27" s="94"/>
    </row>
    <row r="28" spans="1:25" ht="18" customHeight="1">
      <c r="A28" s="95"/>
      <c r="B28" s="373" t="s">
        <v>127</v>
      </c>
      <c r="C28" s="96"/>
      <c r="D28" s="1487">
        <v>5477273</v>
      </c>
      <c r="E28" s="548">
        <v>49.357132191672747</v>
      </c>
      <c r="F28" s="549">
        <v>0</v>
      </c>
      <c r="G28" s="457">
        <v>1562</v>
      </c>
      <c r="H28" s="548">
        <v>1.4075588433038272E-2</v>
      </c>
      <c r="I28" s="549">
        <v>5.1144010767160166</v>
      </c>
      <c r="J28" s="457">
        <v>100788</v>
      </c>
      <c r="K28" s="548">
        <v>0.90822689307878446</v>
      </c>
      <c r="L28" s="549">
        <v>12.173622704507512</v>
      </c>
      <c r="M28" s="457">
        <v>56925</v>
      </c>
      <c r="N28" s="548">
        <v>0.5129659869082609</v>
      </c>
      <c r="O28" s="549">
        <v>12.101220953131154</v>
      </c>
      <c r="P28" s="457">
        <v>21</v>
      </c>
      <c r="Q28" s="458">
        <v>8396</v>
      </c>
      <c r="R28" s="458">
        <v>0</v>
      </c>
      <c r="S28" s="460">
        <v>48508</v>
      </c>
      <c r="T28" s="457">
        <v>43499</v>
      </c>
      <c r="U28" s="548">
        <v>0.39198080745757474</v>
      </c>
      <c r="V28" s="549">
        <v>23.759531125526344</v>
      </c>
      <c r="W28" s="95"/>
      <c r="X28" s="373" t="s">
        <v>127</v>
      </c>
      <c r="Y28" s="96"/>
    </row>
    <row r="29" spans="1:25" ht="18" customHeight="1">
      <c r="A29" s="97"/>
      <c r="B29" s="376" t="s">
        <v>128</v>
      </c>
      <c r="C29" s="98"/>
      <c r="D29" s="1308">
        <v>8156048</v>
      </c>
      <c r="E29" s="540">
        <v>49.317728076974873</v>
      </c>
      <c r="F29" s="546">
        <v>0</v>
      </c>
      <c r="G29" s="461">
        <v>2223</v>
      </c>
      <c r="H29" s="540">
        <v>1.3441964725454674E-2</v>
      </c>
      <c r="I29" s="546">
        <v>-4.181034482758621</v>
      </c>
      <c r="J29" s="461">
        <v>280651</v>
      </c>
      <c r="K29" s="540">
        <v>1.6970314179773189</v>
      </c>
      <c r="L29" s="546">
        <v>13.328406906688633</v>
      </c>
      <c r="M29" s="461">
        <v>63995</v>
      </c>
      <c r="N29" s="540">
        <v>0.38696290265653255</v>
      </c>
      <c r="O29" s="546">
        <v>-1.6550897467420702</v>
      </c>
      <c r="P29" s="461">
        <v>4617</v>
      </c>
      <c r="Q29" s="462">
        <v>8949</v>
      </c>
      <c r="R29" s="462">
        <v>1905</v>
      </c>
      <c r="S29" s="464">
        <v>48524</v>
      </c>
      <c r="T29" s="461">
        <v>101702</v>
      </c>
      <c r="U29" s="540">
        <v>0.61496837449761188</v>
      </c>
      <c r="V29" s="546">
        <v>-1.3454393776251588</v>
      </c>
      <c r="W29" s="99"/>
      <c r="X29" s="376" t="s">
        <v>128</v>
      </c>
      <c r="Y29" s="100"/>
    </row>
    <row r="30" spans="1:25" ht="18" customHeight="1">
      <c r="A30" s="93"/>
      <c r="B30" s="370" t="s">
        <v>129</v>
      </c>
      <c r="C30" s="94"/>
      <c r="D30" s="1308">
        <v>5027531</v>
      </c>
      <c r="E30" s="547">
        <v>50.196722012017986</v>
      </c>
      <c r="F30" s="541">
        <v>0</v>
      </c>
      <c r="G30" s="453">
        <v>1735</v>
      </c>
      <c r="H30" s="547">
        <v>1.7322879300167657E-2</v>
      </c>
      <c r="I30" s="541">
        <v>-1.1958997722095672</v>
      </c>
      <c r="J30" s="453">
        <v>67410</v>
      </c>
      <c r="K30" s="547">
        <v>0.67304627874599532</v>
      </c>
      <c r="L30" s="541">
        <v>-11.678000078613263</v>
      </c>
      <c r="M30" s="453">
        <v>46370</v>
      </c>
      <c r="N30" s="547">
        <v>0.46297516607998518</v>
      </c>
      <c r="O30" s="541">
        <v>0.55950728660652327</v>
      </c>
      <c r="P30" s="453">
        <v>0</v>
      </c>
      <c r="Q30" s="454">
        <v>1727</v>
      </c>
      <c r="R30" s="454">
        <v>30696</v>
      </c>
      <c r="S30" s="456">
        <v>13947</v>
      </c>
      <c r="T30" s="453">
        <v>8709</v>
      </c>
      <c r="U30" s="547">
        <v>8.695386502891074E-2</v>
      </c>
      <c r="V30" s="541">
        <v>-20.748020748020746</v>
      </c>
      <c r="W30" s="93"/>
      <c r="X30" s="370" t="s">
        <v>129</v>
      </c>
      <c r="Y30" s="94"/>
    </row>
    <row r="31" spans="1:25" ht="18" customHeight="1">
      <c r="A31" s="93"/>
      <c r="B31" s="370" t="s">
        <v>130</v>
      </c>
      <c r="C31" s="94"/>
      <c r="D31" s="1308">
        <v>9279493</v>
      </c>
      <c r="E31" s="547">
        <v>49.077849284796706</v>
      </c>
      <c r="F31" s="541">
        <v>0</v>
      </c>
      <c r="G31" s="453">
        <v>3929</v>
      </c>
      <c r="H31" s="547">
        <v>2.0779892806640003E-2</v>
      </c>
      <c r="I31" s="541">
        <v>0.82114447010520919</v>
      </c>
      <c r="J31" s="453">
        <v>352617</v>
      </c>
      <c r="K31" s="547">
        <v>1.8649385242552756</v>
      </c>
      <c r="L31" s="541">
        <v>-0.76407416162912423</v>
      </c>
      <c r="M31" s="453">
        <v>47796</v>
      </c>
      <c r="N31" s="547">
        <v>0.25278588867044172</v>
      </c>
      <c r="O31" s="541">
        <v>5.0046135594709789</v>
      </c>
      <c r="P31" s="453">
        <v>962</v>
      </c>
      <c r="Q31" s="454">
        <v>6124</v>
      </c>
      <c r="R31" s="454">
        <v>0</v>
      </c>
      <c r="S31" s="456">
        <v>40710</v>
      </c>
      <c r="T31" s="453">
        <v>21954</v>
      </c>
      <c r="U31" s="547">
        <v>0.11611141936293576</v>
      </c>
      <c r="V31" s="541">
        <v>6.6867528428418703</v>
      </c>
      <c r="W31" s="93"/>
      <c r="X31" s="370" t="s">
        <v>130</v>
      </c>
      <c r="Y31" s="94"/>
    </row>
    <row r="32" spans="1:25" ht="18" customHeight="1">
      <c r="A32" s="93"/>
      <c r="B32" s="370" t="s">
        <v>131</v>
      </c>
      <c r="C32" s="94"/>
      <c r="D32" s="1308">
        <v>1067787</v>
      </c>
      <c r="E32" s="547">
        <v>62.332033322767458</v>
      </c>
      <c r="F32" s="541">
        <v>0</v>
      </c>
      <c r="G32" s="453">
        <v>0</v>
      </c>
      <c r="H32" s="547">
        <v>0</v>
      </c>
      <c r="I32" s="541">
        <v>0</v>
      </c>
      <c r="J32" s="453">
        <v>453</v>
      </c>
      <c r="K32" s="547">
        <v>2.6443861083918104E-2</v>
      </c>
      <c r="L32" s="541">
        <v>0.44345898004434592</v>
      </c>
      <c r="M32" s="453">
        <v>41297</v>
      </c>
      <c r="N32" s="547">
        <v>2.41071110636328</v>
      </c>
      <c r="O32" s="541">
        <v>1.8873976117635449</v>
      </c>
      <c r="P32" s="453">
        <v>0</v>
      </c>
      <c r="Q32" s="454">
        <v>3609</v>
      </c>
      <c r="R32" s="454">
        <v>29624</v>
      </c>
      <c r="S32" s="456">
        <v>8064</v>
      </c>
      <c r="T32" s="453">
        <v>5770</v>
      </c>
      <c r="U32" s="547">
        <v>0.3368235727465948</v>
      </c>
      <c r="V32" s="541">
        <v>-5.5646481178396074</v>
      </c>
      <c r="W32" s="93"/>
      <c r="X32" s="370" t="s">
        <v>131</v>
      </c>
      <c r="Y32" s="94"/>
    </row>
    <row r="33" spans="1:25" ht="18" customHeight="1">
      <c r="A33" s="95"/>
      <c r="B33" s="373" t="s">
        <v>132</v>
      </c>
      <c r="C33" s="96"/>
      <c r="D33" s="1487">
        <v>1313692</v>
      </c>
      <c r="E33" s="548">
        <v>58.18001769724949</v>
      </c>
      <c r="F33" s="549">
        <v>0</v>
      </c>
      <c r="G33" s="457">
        <v>0</v>
      </c>
      <c r="H33" s="548">
        <v>0</v>
      </c>
      <c r="I33" s="549">
        <v>0</v>
      </c>
      <c r="J33" s="457">
        <v>0</v>
      </c>
      <c r="K33" s="548">
        <v>0</v>
      </c>
      <c r="L33" s="549">
        <v>0</v>
      </c>
      <c r="M33" s="457">
        <v>80218</v>
      </c>
      <c r="N33" s="548">
        <v>3.5526475457245379</v>
      </c>
      <c r="O33" s="549">
        <v>14.337433543807636</v>
      </c>
      <c r="P33" s="457">
        <v>0</v>
      </c>
      <c r="Q33" s="458">
        <v>0</v>
      </c>
      <c r="R33" s="458">
        <v>22627</v>
      </c>
      <c r="S33" s="460">
        <v>57591</v>
      </c>
      <c r="T33" s="457">
        <v>5603</v>
      </c>
      <c r="U33" s="548">
        <v>0.24814236454030997</v>
      </c>
      <c r="V33" s="549">
        <v>6.5209125475285168</v>
      </c>
      <c r="W33" s="95"/>
      <c r="X33" s="373" t="s">
        <v>132</v>
      </c>
      <c r="Y33" s="96"/>
    </row>
    <row r="34" spans="1:25" ht="18" customHeight="1">
      <c r="A34" s="97"/>
      <c r="B34" s="376" t="s">
        <v>133</v>
      </c>
      <c r="C34" s="98"/>
      <c r="D34" s="1308">
        <v>1077782</v>
      </c>
      <c r="E34" s="540">
        <v>36.241732153725614</v>
      </c>
      <c r="F34" s="546">
        <v>0</v>
      </c>
      <c r="G34" s="461">
        <v>0</v>
      </c>
      <c r="H34" s="540">
        <v>0</v>
      </c>
      <c r="I34" s="546">
        <v>0</v>
      </c>
      <c r="J34" s="461">
        <v>1898</v>
      </c>
      <c r="K34" s="540">
        <v>6.3822561174496528E-2</v>
      </c>
      <c r="L34" s="546">
        <v>19.371069182389938</v>
      </c>
      <c r="M34" s="461">
        <v>12489</v>
      </c>
      <c r="N34" s="540">
        <v>0.41995783272301745</v>
      </c>
      <c r="O34" s="546">
        <v>9.4854036994827737</v>
      </c>
      <c r="P34" s="461">
        <v>28</v>
      </c>
      <c r="Q34" s="462">
        <v>0</v>
      </c>
      <c r="R34" s="462">
        <v>11385</v>
      </c>
      <c r="S34" s="464">
        <v>1076</v>
      </c>
      <c r="T34" s="461">
        <v>620</v>
      </c>
      <c r="U34" s="540">
        <v>2.0848254967433009E-2</v>
      </c>
      <c r="V34" s="546">
        <v>-26.713947990543733</v>
      </c>
      <c r="W34" s="99"/>
      <c r="X34" s="380" t="s">
        <v>133</v>
      </c>
      <c r="Y34" s="100"/>
    </row>
    <row r="35" spans="1:25" ht="18" customHeight="1">
      <c r="A35" s="93"/>
      <c r="B35" s="370" t="s">
        <v>134</v>
      </c>
      <c r="C35" s="94"/>
      <c r="D35" s="1308">
        <v>652243</v>
      </c>
      <c r="E35" s="547">
        <v>56.912462501505182</v>
      </c>
      <c r="F35" s="541">
        <v>0</v>
      </c>
      <c r="G35" s="453">
        <v>0</v>
      </c>
      <c r="H35" s="547">
        <v>0</v>
      </c>
      <c r="I35" s="541">
        <v>0</v>
      </c>
      <c r="J35" s="453">
        <v>732</v>
      </c>
      <c r="K35" s="547">
        <v>6.3871781760941534E-2</v>
      </c>
      <c r="L35" s="541">
        <v>-3.9370078740157481</v>
      </c>
      <c r="M35" s="453">
        <v>3317</v>
      </c>
      <c r="N35" s="547">
        <v>0.28942991817082386</v>
      </c>
      <c r="O35" s="541">
        <v>-26.501218701528916</v>
      </c>
      <c r="P35" s="453">
        <v>0</v>
      </c>
      <c r="Q35" s="454">
        <v>0</v>
      </c>
      <c r="R35" s="454">
        <v>0</v>
      </c>
      <c r="S35" s="456">
        <v>3317</v>
      </c>
      <c r="T35" s="453">
        <v>252</v>
      </c>
      <c r="U35" s="547">
        <v>2.1988646179996268E-2</v>
      </c>
      <c r="V35" s="541">
        <v>-11.267605633802818</v>
      </c>
      <c r="W35" s="93"/>
      <c r="X35" s="370" t="s">
        <v>134</v>
      </c>
      <c r="Y35" s="94"/>
    </row>
    <row r="36" spans="1:25" ht="18" customHeight="1">
      <c r="A36" s="93"/>
      <c r="B36" s="370" t="s">
        <v>135</v>
      </c>
      <c r="C36" s="94"/>
      <c r="D36" s="1308">
        <v>1690325</v>
      </c>
      <c r="E36" s="547">
        <v>52.646274777534394</v>
      </c>
      <c r="F36" s="541">
        <v>0</v>
      </c>
      <c r="G36" s="453">
        <v>0</v>
      </c>
      <c r="H36" s="547">
        <v>0</v>
      </c>
      <c r="I36" s="541">
        <v>0</v>
      </c>
      <c r="J36" s="453">
        <v>2943</v>
      </c>
      <c r="K36" s="547">
        <v>9.1661654812112303E-2</v>
      </c>
      <c r="L36" s="541">
        <v>-40.986565069179868</v>
      </c>
      <c r="M36" s="453">
        <v>57797</v>
      </c>
      <c r="N36" s="547">
        <v>1.8001252678136781</v>
      </c>
      <c r="O36" s="541">
        <v>4.3813548608477362</v>
      </c>
      <c r="P36" s="453">
        <v>0</v>
      </c>
      <c r="Q36" s="454">
        <v>1926</v>
      </c>
      <c r="R36" s="454">
        <v>25654</v>
      </c>
      <c r="S36" s="456">
        <v>30217</v>
      </c>
      <c r="T36" s="453">
        <v>90010</v>
      </c>
      <c r="U36" s="547">
        <v>2.8034201663738458</v>
      </c>
      <c r="V36" s="541">
        <v>6.021343258969587</v>
      </c>
      <c r="W36" s="93"/>
      <c r="X36" s="370" t="s">
        <v>135</v>
      </c>
      <c r="Y36" s="94"/>
    </row>
    <row r="37" spans="1:25" ht="18" customHeight="1">
      <c r="A37" s="93"/>
      <c r="B37" s="370" t="s">
        <v>136</v>
      </c>
      <c r="C37" s="94"/>
      <c r="D37" s="1308">
        <v>1252119</v>
      </c>
      <c r="E37" s="547">
        <v>33.018875139070886</v>
      </c>
      <c r="F37" s="541">
        <v>0</v>
      </c>
      <c r="G37" s="453">
        <v>0</v>
      </c>
      <c r="H37" s="547">
        <v>0</v>
      </c>
      <c r="I37" s="541">
        <v>0</v>
      </c>
      <c r="J37" s="453">
        <v>3109</v>
      </c>
      <c r="K37" s="547">
        <v>8.1985564317266474E-2</v>
      </c>
      <c r="L37" s="541">
        <v>798.55491329479764</v>
      </c>
      <c r="M37" s="453">
        <v>105653</v>
      </c>
      <c r="N37" s="547">
        <v>2.7861115557453053</v>
      </c>
      <c r="O37" s="541">
        <v>8.1900568327274588</v>
      </c>
      <c r="P37" s="453">
        <v>990</v>
      </c>
      <c r="Q37" s="454">
        <v>0</v>
      </c>
      <c r="R37" s="454">
        <v>25287</v>
      </c>
      <c r="S37" s="456">
        <v>79376</v>
      </c>
      <c r="T37" s="453">
        <v>4776</v>
      </c>
      <c r="U37" s="547">
        <v>0.1259450161400015</v>
      </c>
      <c r="V37" s="541">
        <v>3.78096479791395</v>
      </c>
      <c r="W37" s="93"/>
      <c r="X37" s="370" t="s">
        <v>136</v>
      </c>
      <c r="Y37" s="94"/>
    </row>
    <row r="38" spans="1:25" ht="18" customHeight="1">
      <c r="A38" s="95"/>
      <c r="B38" s="373" t="s">
        <v>137</v>
      </c>
      <c r="C38" s="96"/>
      <c r="D38" s="1487">
        <v>1640591</v>
      </c>
      <c r="E38" s="548">
        <v>33.453832499497864</v>
      </c>
      <c r="F38" s="549">
        <v>0</v>
      </c>
      <c r="G38" s="457">
        <v>0</v>
      </c>
      <c r="H38" s="548">
        <v>0</v>
      </c>
      <c r="I38" s="549">
        <v>0</v>
      </c>
      <c r="J38" s="457">
        <v>16641</v>
      </c>
      <c r="K38" s="548">
        <v>0.33933212276804148</v>
      </c>
      <c r="L38" s="549">
        <v>-63.367600766064236</v>
      </c>
      <c r="M38" s="457">
        <v>51875</v>
      </c>
      <c r="N38" s="548">
        <v>1.0578002444920469</v>
      </c>
      <c r="O38" s="549">
        <v>9.0062829645506319</v>
      </c>
      <c r="P38" s="457">
        <v>0</v>
      </c>
      <c r="Q38" s="458">
        <v>2867</v>
      </c>
      <c r="R38" s="458">
        <v>36587</v>
      </c>
      <c r="S38" s="460">
        <v>12421</v>
      </c>
      <c r="T38" s="457">
        <v>3040</v>
      </c>
      <c r="U38" s="548">
        <v>6.1989643243485736E-2</v>
      </c>
      <c r="V38" s="549">
        <v>1.030242605516783</v>
      </c>
      <c r="W38" s="95"/>
      <c r="X38" s="373" t="s">
        <v>137</v>
      </c>
      <c r="Y38" s="96"/>
    </row>
    <row r="39" spans="1:25" ht="18" customHeight="1">
      <c r="A39" s="97"/>
      <c r="B39" s="376" t="s">
        <v>138</v>
      </c>
      <c r="C39" s="98"/>
      <c r="D39" s="1308">
        <v>1673783</v>
      </c>
      <c r="E39" s="540">
        <v>41.889983742376735</v>
      </c>
      <c r="F39" s="546">
        <v>0</v>
      </c>
      <c r="G39" s="461">
        <v>549</v>
      </c>
      <c r="H39" s="540">
        <v>1.3739894045144937E-2</v>
      </c>
      <c r="I39" s="546">
        <v>-3.8528896672504378</v>
      </c>
      <c r="J39" s="461">
        <v>3855</v>
      </c>
      <c r="K39" s="540">
        <v>9.6479583868913907E-2</v>
      </c>
      <c r="L39" s="546">
        <v>-25.232738557020944</v>
      </c>
      <c r="M39" s="461">
        <v>13754</v>
      </c>
      <c r="N39" s="540">
        <v>0.34422313788146353</v>
      </c>
      <c r="O39" s="546">
        <v>4.8163389727175732</v>
      </c>
      <c r="P39" s="461">
        <v>0</v>
      </c>
      <c r="Q39" s="462">
        <v>0</v>
      </c>
      <c r="R39" s="462">
        <v>10931</v>
      </c>
      <c r="S39" s="464">
        <v>2823</v>
      </c>
      <c r="T39" s="461">
        <v>1155</v>
      </c>
      <c r="U39" s="540">
        <v>2.8906334466561753E-2</v>
      </c>
      <c r="V39" s="546">
        <v>-16.182873730043543</v>
      </c>
      <c r="W39" s="99"/>
      <c r="X39" s="376" t="s">
        <v>138</v>
      </c>
      <c r="Y39" s="100"/>
    </row>
    <row r="40" spans="1:25" ht="18" customHeight="1">
      <c r="A40" s="93"/>
      <c r="B40" s="370" t="s">
        <v>139</v>
      </c>
      <c r="C40" s="94"/>
      <c r="D40" s="1308">
        <v>4639527</v>
      </c>
      <c r="E40" s="547">
        <v>46.87461923118191</v>
      </c>
      <c r="F40" s="541">
        <v>0</v>
      </c>
      <c r="G40" s="453">
        <v>782</v>
      </c>
      <c r="H40" s="547">
        <v>7.9007951109637369E-3</v>
      </c>
      <c r="I40" s="541">
        <v>-1.1378002528445006</v>
      </c>
      <c r="J40" s="453">
        <v>14149</v>
      </c>
      <c r="K40" s="547">
        <v>0.14295185425195131</v>
      </c>
      <c r="L40" s="541">
        <v>-10.934155860506104</v>
      </c>
      <c r="M40" s="453">
        <v>71153</v>
      </c>
      <c r="N40" s="547">
        <v>0.71888142523069409</v>
      </c>
      <c r="O40" s="541">
        <v>2.9055304870993868</v>
      </c>
      <c r="P40" s="453">
        <v>7</v>
      </c>
      <c r="Q40" s="454">
        <v>6457</v>
      </c>
      <c r="R40" s="454">
        <v>10529</v>
      </c>
      <c r="S40" s="456">
        <v>54160</v>
      </c>
      <c r="T40" s="453">
        <v>9036</v>
      </c>
      <c r="U40" s="547">
        <v>9.1293586474000418E-2</v>
      </c>
      <c r="V40" s="541">
        <v>-9.149406796702193</v>
      </c>
      <c r="W40" s="93"/>
      <c r="X40" s="370" t="s">
        <v>139</v>
      </c>
      <c r="Y40" s="94"/>
    </row>
    <row r="41" spans="1:25" ht="18" customHeight="1">
      <c r="A41" s="93"/>
      <c r="B41" s="370" t="s">
        <v>39</v>
      </c>
      <c r="C41" s="94"/>
      <c r="D41" s="1308">
        <v>8459856</v>
      </c>
      <c r="E41" s="547">
        <v>42.354900455277871</v>
      </c>
      <c r="F41" s="541">
        <v>0</v>
      </c>
      <c r="G41" s="453">
        <v>2087</v>
      </c>
      <c r="H41" s="547">
        <v>1.044872126075963E-2</v>
      </c>
      <c r="I41" s="541">
        <v>-1.8344308560677327</v>
      </c>
      <c r="J41" s="453">
        <v>435498</v>
      </c>
      <c r="K41" s="547">
        <v>2.1803532398746035</v>
      </c>
      <c r="L41" s="541">
        <v>13.347474721184753</v>
      </c>
      <c r="M41" s="453">
        <v>64676</v>
      </c>
      <c r="N41" s="547">
        <v>0.32380522101623854</v>
      </c>
      <c r="O41" s="541">
        <v>3.0676801963315325</v>
      </c>
      <c r="P41" s="453">
        <v>0</v>
      </c>
      <c r="Q41" s="454">
        <v>0</v>
      </c>
      <c r="R41" s="454">
        <v>6885</v>
      </c>
      <c r="S41" s="456">
        <v>57791</v>
      </c>
      <c r="T41" s="453">
        <v>19676</v>
      </c>
      <c r="U41" s="547">
        <v>9.8509362494828209E-2</v>
      </c>
      <c r="V41" s="541">
        <v>4.6428761367866827</v>
      </c>
      <c r="W41" s="93"/>
      <c r="X41" s="370" t="s">
        <v>39</v>
      </c>
      <c r="Y41" s="94"/>
    </row>
    <row r="42" spans="1:25" ht="18" customHeight="1">
      <c r="A42" s="93"/>
      <c r="B42" s="370" t="s">
        <v>140</v>
      </c>
      <c r="C42" s="94"/>
      <c r="D42" s="1308">
        <v>1520134</v>
      </c>
      <c r="E42" s="547">
        <v>41.65584943176291</v>
      </c>
      <c r="F42" s="541">
        <v>0</v>
      </c>
      <c r="G42" s="453">
        <v>0</v>
      </c>
      <c r="H42" s="547">
        <v>0</v>
      </c>
      <c r="I42" s="541">
        <v>0</v>
      </c>
      <c r="J42" s="453">
        <v>12859</v>
      </c>
      <c r="K42" s="547">
        <v>0.35237194079142969</v>
      </c>
      <c r="L42" s="541">
        <v>-43.239902891193992</v>
      </c>
      <c r="M42" s="453">
        <v>145766</v>
      </c>
      <c r="N42" s="547">
        <v>3.9943890132516948</v>
      </c>
      <c r="O42" s="541">
        <v>-2.465038474406156</v>
      </c>
      <c r="P42" s="453">
        <v>0</v>
      </c>
      <c r="Q42" s="454">
        <v>0</v>
      </c>
      <c r="R42" s="454">
        <v>30977</v>
      </c>
      <c r="S42" s="456">
        <v>114789</v>
      </c>
      <c r="T42" s="453">
        <v>804</v>
      </c>
      <c r="U42" s="547">
        <v>2.2031809658317868E-2</v>
      </c>
      <c r="V42" s="541">
        <v>-0.98522167487684742</v>
      </c>
      <c r="W42" s="93"/>
      <c r="X42" s="370" t="s">
        <v>140</v>
      </c>
      <c r="Y42" s="94"/>
    </row>
    <row r="43" spans="1:25" ht="18" customHeight="1">
      <c r="A43" s="95"/>
      <c r="B43" s="373" t="s">
        <v>141</v>
      </c>
      <c r="C43" s="96"/>
      <c r="D43" s="1487">
        <v>4671369</v>
      </c>
      <c r="E43" s="548">
        <v>54.177986199448313</v>
      </c>
      <c r="F43" s="549">
        <v>0</v>
      </c>
      <c r="G43" s="457">
        <v>0</v>
      </c>
      <c r="H43" s="548">
        <v>0</v>
      </c>
      <c r="I43" s="549">
        <v>0</v>
      </c>
      <c r="J43" s="457">
        <v>5490</v>
      </c>
      <c r="K43" s="548">
        <v>6.3672371896754731E-2</v>
      </c>
      <c r="L43" s="549">
        <v>-93.383310032300045</v>
      </c>
      <c r="M43" s="457">
        <v>88093</v>
      </c>
      <c r="N43" s="548">
        <v>1.0216922144810225</v>
      </c>
      <c r="O43" s="549">
        <v>3.5146060022091139</v>
      </c>
      <c r="P43" s="457">
        <v>0</v>
      </c>
      <c r="Q43" s="458">
        <v>1383</v>
      </c>
      <c r="R43" s="458">
        <v>44724</v>
      </c>
      <c r="S43" s="460">
        <v>41986</v>
      </c>
      <c r="T43" s="457">
        <v>10593</v>
      </c>
      <c r="U43" s="548">
        <v>0.12285636347947593</v>
      </c>
      <c r="V43" s="549">
        <v>-3.0832570905763954</v>
      </c>
      <c r="W43" s="95"/>
      <c r="X43" s="373" t="s">
        <v>141</v>
      </c>
      <c r="Y43" s="96"/>
    </row>
    <row r="44" spans="1:25" ht="18" customHeight="1" thickBot="1">
      <c r="A44" s="101"/>
      <c r="B44" s="385" t="s">
        <v>142</v>
      </c>
      <c r="C44" s="102"/>
      <c r="D44" s="1308">
        <v>2046426</v>
      </c>
      <c r="E44" s="543">
        <v>58.345089255676207</v>
      </c>
      <c r="F44" s="550">
        <v>0</v>
      </c>
      <c r="G44" s="551">
        <v>0</v>
      </c>
      <c r="H44" s="543">
        <v>0</v>
      </c>
      <c r="I44" s="550">
        <v>0</v>
      </c>
      <c r="J44" s="551">
        <v>2215</v>
      </c>
      <c r="K44" s="543">
        <v>6.3151256239572212E-2</v>
      </c>
      <c r="L44" s="550">
        <v>-43.437180796731361</v>
      </c>
      <c r="M44" s="551">
        <v>38258</v>
      </c>
      <c r="N44" s="543">
        <v>1.0907633233469767</v>
      </c>
      <c r="O44" s="550">
        <v>-2.9575892857142856</v>
      </c>
      <c r="P44" s="551">
        <v>0</v>
      </c>
      <c r="Q44" s="552">
        <v>4992</v>
      </c>
      <c r="R44" s="552">
        <v>19168</v>
      </c>
      <c r="S44" s="553">
        <v>14098</v>
      </c>
      <c r="T44" s="551">
        <v>1609</v>
      </c>
      <c r="U44" s="543">
        <v>4.5873756789829204E-2</v>
      </c>
      <c r="V44" s="550">
        <v>-12.64929424538545</v>
      </c>
      <c r="W44" s="101"/>
      <c r="X44" s="385" t="s">
        <v>142</v>
      </c>
      <c r="Y44" s="102"/>
    </row>
    <row r="45" spans="1:25" ht="18" customHeight="1">
      <c r="A45" s="103"/>
      <c r="B45" s="388" t="s">
        <v>143</v>
      </c>
      <c r="C45" s="104"/>
      <c r="D45" s="1309">
        <v>303080034</v>
      </c>
      <c r="E45" s="554">
        <v>42.171735373213956</v>
      </c>
      <c r="F45" s="555">
        <v>0</v>
      </c>
      <c r="G45" s="469">
        <v>92247</v>
      </c>
      <c r="H45" s="554">
        <v>1.2835606561179373E-2</v>
      </c>
      <c r="I45" s="555">
        <v>-3.1883297475993073</v>
      </c>
      <c r="J45" s="469">
        <v>2429918</v>
      </c>
      <c r="K45" s="554">
        <v>0.33810824659802335</v>
      </c>
      <c r="L45" s="555">
        <v>-6.6334019325616813</v>
      </c>
      <c r="M45" s="469">
        <v>6366848</v>
      </c>
      <c r="N45" s="554">
        <v>0.88590800744557296</v>
      </c>
      <c r="O45" s="555">
        <v>2.9390137667039391</v>
      </c>
      <c r="P45" s="469">
        <v>1243</v>
      </c>
      <c r="Q45" s="470">
        <v>128846</v>
      </c>
      <c r="R45" s="470">
        <v>3621873</v>
      </c>
      <c r="S45" s="472">
        <v>2614886</v>
      </c>
      <c r="T45" s="469">
        <v>2684319</v>
      </c>
      <c r="U45" s="554">
        <v>0.37350659174497225</v>
      </c>
      <c r="V45" s="555">
        <v>0.70092116887720946</v>
      </c>
      <c r="W45" s="103"/>
      <c r="X45" s="388" t="s">
        <v>143</v>
      </c>
      <c r="Y45" s="104"/>
    </row>
    <row r="46" spans="1:25" ht="18" customHeight="1" thickBot="1">
      <c r="A46" s="105"/>
      <c r="B46" s="391" t="s">
        <v>144</v>
      </c>
      <c r="C46" s="106"/>
      <c r="D46" s="1310">
        <v>118974223</v>
      </c>
      <c r="E46" s="556">
        <v>42.810379681556995</v>
      </c>
      <c r="F46" s="557">
        <v>0</v>
      </c>
      <c r="G46" s="473">
        <v>28982</v>
      </c>
      <c r="H46" s="556">
        <v>1.042856505085883E-2</v>
      </c>
      <c r="I46" s="557">
        <v>-3.647062734798364</v>
      </c>
      <c r="J46" s="473">
        <v>1994780</v>
      </c>
      <c r="K46" s="556">
        <v>0.71777975958015927</v>
      </c>
      <c r="L46" s="557">
        <v>-1.1124710678701044</v>
      </c>
      <c r="M46" s="473">
        <v>2522606</v>
      </c>
      <c r="N46" s="556">
        <v>0.90770687905205949</v>
      </c>
      <c r="O46" s="557">
        <v>3.3372536344714496</v>
      </c>
      <c r="P46" s="473">
        <v>47147</v>
      </c>
      <c r="Q46" s="474">
        <v>134301</v>
      </c>
      <c r="R46" s="474">
        <v>790413</v>
      </c>
      <c r="S46" s="476">
        <v>1550745</v>
      </c>
      <c r="T46" s="473">
        <v>1192147</v>
      </c>
      <c r="U46" s="556">
        <v>0.42896910288062251</v>
      </c>
      <c r="V46" s="557">
        <v>1.3134278128856149</v>
      </c>
      <c r="W46" s="105"/>
      <c r="X46" s="391" t="s">
        <v>144</v>
      </c>
      <c r="Y46" s="106"/>
    </row>
    <row r="47" spans="1:25" ht="18" customHeight="1" thickTop="1" thickBot="1">
      <c r="A47" s="107"/>
      <c r="B47" s="394" t="s">
        <v>145</v>
      </c>
      <c r="C47" s="108"/>
      <c r="D47" s="1311">
        <v>422054257</v>
      </c>
      <c r="E47" s="558">
        <v>42.34982811110148</v>
      </c>
      <c r="F47" s="559">
        <v>0</v>
      </c>
      <c r="G47" s="477">
        <v>121229</v>
      </c>
      <c r="H47" s="558">
        <v>1.2164377510545336E-2</v>
      </c>
      <c r="I47" s="559">
        <v>-3.2983950735458341</v>
      </c>
      <c r="J47" s="477">
        <v>4424698</v>
      </c>
      <c r="K47" s="558">
        <v>0.44398367422114288</v>
      </c>
      <c r="L47" s="559">
        <v>-4.2226930001166725</v>
      </c>
      <c r="M47" s="477">
        <v>8889454</v>
      </c>
      <c r="N47" s="558">
        <v>0.89198685395926125</v>
      </c>
      <c r="O47" s="559">
        <v>3.0517120676561551</v>
      </c>
      <c r="P47" s="477">
        <v>48390</v>
      </c>
      <c r="Q47" s="478">
        <v>263147</v>
      </c>
      <c r="R47" s="478">
        <v>4412286</v>
      </c>
      <c r="S47" s="480">
        <v>4165631</v>
      </c>
      <c r="T47" s="477">
        <v>3876466</v>
      </c>
      <c r="U47" s="558">
        <v>0.3889729011275655</v>
      </c>
      <c r="V47" s="559">
        <v>0.88849803777762804</v>
      </c>
      <c r="W47" s="107"/>
      <c r="X47" s="394" t="s">
        <v>145</v>
      </c>
      <c r="Y47" s="108"/>
    </row>
    <row r="48" spans="1:25" ht="18" customHeight="1" thickTop="1" thickBot="1">
      <c r="A48" s="107"/>
      <c r="B48" s="394" t="s">
        <v>43</v>
      </c>
      <c r="C48" s="108"/>
      <c r="D48" s="1311">
        <v>0</v>
      </c>
      <c r="E48" s="558">
        <v>0</v>
      </c>
      <c r="F48" s="559" t="s">
        <v>421</v>
      </c>
      <c r="G48" s="477">
        <v>0</v>
      </c>
      <c r="H48" s="558">
        <v>0</v>
      </c>
      <c r="I48" s="559">
        <v>0</v>
      </c>
      <c r="J48" s="477">
        <v>26269358</v>
      </c>
      <c r="K48" s="558">
        <v>60.88433376518153</v>
      </c>
      <c r="L48" s="559">
        <v>-6.1814439503641641</v>
      </c>
      <c r="M48" s="477">
        <v>832875</v>
      </c>
      <c r="N48" s="558">
        <v>1.9303494011797153</v>
      </c>
      <c r="O48" s="559">
        <v>4.9379916163002102</v>
      </c>
      <c r="P48" s="477">
        <v>0</v>
      </c>
      <c r="Q48" s="478">
        <v>0</v>
      </c>
      <c r="R48" s="478">
        <v>0</v>
      </c>
      <c r="S48" s="480">
        <v>832875</v>
      </c>
      <c r="T48" s="477">
        <v>1239232</v>
      </c>
      <c r="U48" s="558">
        <v>2.872160587270288</v>
      </c>
      <c r="V48" s="559">
        <v>3.2437804976601625</v>
      </c>
      <c r="W48" s="107"/>
      <c r="X48" s="394" t="s">
        <v>43</v>
      </c>
      <c r="Y48" s="108"/>
    </row>
    <row r="49" spans="1:26" ht="18" customHeight="1" thickTop="1" thickBot="1">
      <c r="A49" s="109"/>
      <c r="B49" s="397" t="s">
        <v>146</v>
      </c>
      <c r="C49" s="110"/>
      <c r="D49" s="1312">
        <v>422054257</v>
      </c>
      <c r="E49" s="560">
        <v>40.592421610111245</v>
      </c>
      <c r="F49" s="561">
        <v>0</v>
      </c>
      <c r="G49" s="481">
        <v>121229</v>
      </c>
      <c r="H49" s="560">
        <v>1.1659587832026478E-2</v>
      </c>
      <c r="I49" s="561">
        <v>-3.2983950735458341</v>
      </c>
      <c r="J49" s="481">
        <v>30694056</v>
      </c>
      <c r="K49" s="560">
        <v>2.9520992654656832</v>
      </c>
      <c r="L49" s="561">
        <v>-5.9040372532759857</v>
      </c>
      <c r="M49" s="481">
        <v>9722329</v>
      </c>
      <c r="N49" s="560">
        <v>0.93507616912915348</v>
      </c>
      <c r="O49" s="561">
        <v>3.2106425871215061</v>
      </c>
      <c r="P49" s="481">
        <v>48390</v>
      </c>
      <c r="Q49" s="482">
        <v>263147</v>
      </c>
      <c r="R49" s="482">
        <v>4412286</v>
      </c>
      <c r="S49" s="484">
        <v>4998506</v>
      </c>
      <c r="T49" s="481">
        <v>5115698</v>
      </c>
      <c r="U49" s="560">
        <v>0.49201866016483009</v>
      </c>
      <c r="V49" s="561">
        <v>1.4491264865276492</v>
      </c>
      <c r="W49" s="109"/>
      <c r="X49" s="397" t="s">
        <v>146</v>
      </c>
      <c r="Y49" s="110"/>
    </row>
    <row r="50" spans="1:26" ht="18" customHeight="1">
      <c r="A50" s="58"/>
      <c r="B50" s="1911"/>
      <c r="C50" s="1911"/>
      <c r="D50" s="1911"/>
      <c r="E50" s="1911"/>
      <c r="F50" s="1911"/>
      <c r="G50" s="1911"/>
      <c r="H50" s="1911"/>
      <c r="I50" s="1911"/>
      <c r="J50" s="1911"/>
      <c r="K50" s="1911"/>
      <c r="L50" s="1911"/>
      <c r="M50" s="1911"/>
      <c r="N50" s="1911"/>
      <c r="O50" s="1911"/>
      <c r="P50" s="1911"/>
      <c r="Q50" s="1911"/>
      <c r="R50" s="1911"/>
      <c r="S50" s="1911"/>
      <c r="T50" s="1911"/>
      <c r="U50" s="1911"/>
      <c r="V50" s="1911"/>
      <c r="W50" s="1911"/>
      <c r="X50" s="1911"/>
      <c r="Y50" s="1911"/>
      <c r="Z50" s="111"/>
    </row>
  </sheetData>
  <mergeCells count="9">
    <mergeCell ref="B50:Y50"/>
    <mergeCell ref="P2:S2"/>
    <mergeCell ref="A2:C3"/>
    <mergeCell ref="D2:F2"/>
    <mergeCell ref="W2:Y3"/>
    <mergeCell ref="G2:I2"/>
    <mergeCell ref="J2:L2"/>
    <mergeCell ref="M2:O2"/>
    <mergeCell ref="T2:V2"/>
  </mergeCells>
  <phoneticPr fontId="4"/>
  <pageMargins left="0.59055118110236227" right="0.59055118110236227" top="0.6692913385826772" bottom="0.6692913385826772" header="0" footer="0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AF51"/>
  <sheetViews>
    <sheetView view="pageBreakPreview" zoomScale="85" zoomScaleNormal="100" zoomScaleSheetLayoutView="85"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J33" sqref="J33"/>
    </sheetView>
  </sheetViews>
  <sheetFormatPr defaultColWidth="9" defaultRowHeight="13"/>
  <cols>
    <col min="1" max="1" width="1.6328125" style="113" customWidth="1"/>
    <col min="2" max="2" width="10.6328125" style="113" customWidth="1"/>
    <col min="3" max="3" width="1.6328125" style="113" customWidth="1"/>
    <col min="4" max="4" width="11.6328125" style="113" customWidth="1"/>
    <col min="5" max="5" width="11" style="113" customWidth="1"/>
    <col min="6" max="6" width="12.7265625" style="113" customWidth="1"/>
    <col min="7" max="8" width="7.1796875" style="113" bestFit="1" customWidth="1"/>
    <col min="9" max="12" width="11.6328125" style="113" bestFit="1" customWidth="1"/>
    <col min="13" max="13" width="7.453125" style="113" bestFit="1" customWidth="1"/>
    <col min="14" max="14" width="11.6328125" style="113" bestFit="1" customWidth="1"/>
    <col min="15" max="15" width="9.7265625" style="113" bestFit="1" customWidth="1"/>
    <col min="16" max="16" width="7.453125" style="113" bestFit="1" customWidth="1"/>
    <col min="17" max="18" width="9.1796875" style="113" bestFit="1" customWidth="1"/>
    <col min="19" max="19" width="11" style="113" bestFit="1" customWidth="1"/>
    <col min="20" max="21" width="10.453125" style="113" bestFit="1" customWidth="1"/>
    <col min="22" max="22" width="8.1796875" style="113" bestFit="1" customWidth="1"/>
    <col min="23" max="23" width="10.453125" style="113" bestFit="1" customWidth="1"/>
    <col min="24" max="25" width="10.453125" style="113" customWidth="1"/>
    <col min="26" max="26" width="10.81640625" style="113" customWidth="1"/>
    <col min="27" max="27" width="11.1796875" style="113" customWidth="1"/>
    <col min="28" max="28" width="10.453125" style="113" bestFit="1" customWidth="1"/>
    <col min="29" max="29" width="1.6328125" style="113" customWidth="1"/>
    <col min="30" max="30" width="10.6328125" style="113" customWidth="1"/>
    <col min="31" max="31" width="1.6328125" style="113" customWidth="1"/>
    <col min="32" max="32" width="22.81640625" style="113" customWidth="1"/>
    <col min="33" max="16384" width="9" style="113"/>
  </cols>
  <sheetData>
    <row r="1" spans="1:31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38" t="s">
        <v>227</v>
      </c>
    </row>
    <row r="2" spans="1:31" ht="15" customHeight="1">
      <c r="A2" s="1895" t="s">
        <v>104</v>
      </c>
      <c r="B2" s="1880"/>
      <c r="C2" s="1881"/>
      <c r="D2" s="1933" t="s">
        <v>214</v>
      </c>
      <c r="E2" s="1934"/>
      <c r="F2" s="1912" t="s">
        <v>537</v>
      </c>
      <c r="G2" s="1896"/>
      <c r="H2" s="1897"/>
      <c r="I2" s="1885" t="s">
        <v>200</v>
      </c>
      <c r="J2" s="1896"/>
      <c r="K2" s="1896"/>
      <c r="L2" s="1896"/>
      <c r="M2" s="1896"/>
      <c r="N2" s="1896"/>
      <c r="O2" s="1896"/>
      <c r="P2" s="1896"/>
      <c r="Q2" s="1896"/>
      <c r="R2" s="1896"/>
      <c r="S2" s="1896"/>
      <c r="T2" s="1896"/>
      <c r="U2" s="1896"/>
      <c r="V2" s="1896"/>
      <c r="W2" s="1896"/>
      <c r="X2" s="1896"/>
      <c r="Y2" s="1896"/>
      <c r="Z2" s="1896"/>
      <c r="AA2" s="1896"/>
      <c r="AB2" s="1897"/>
      <c r="AC2" s="1879" t="s">
        <v>104</v>
      </c>
      <c r="AD2" s="1880"/>
      <c r="AE2" s="1881"/>
    </row>
    <row r="3" spans="1:31" s="295" customFormat="1" ht="15" customHeight="1">
      <c r="A3" s="1915"/>
      <c r="B3" s="1916"/>
      <c r="C3" s="1917"/>
      <c r="D3" s="1935" t="s">
        <v>35</v>
      </c>
      <c r="E3" s="1937" t="s">
        <v>219</v>
      </c>
      <c r="F3" s="1939" t="s">
        <v>182</v>
      </c>
      <c r="G3" s="1921" t="s">
        <v>209</v>
      </c>
      <c r="H3" s="1923" t="s">
        <v>183</v>
      </c>
      <c r="I3" s="1925" t="s">
        <v>222</v>
      </c>
      <c r="J3" s="1927" t="s">
        <v>488</v>
      </c>
      <c r="K3" s="1941" t="s">
        <v>423</v>
      </c>
      <c r="L3" s="1913" t="s">
        <v>489</v>
      </c>
      <c r="M3" s="1913" t="s">
        <v>452</v>
      </c>
      <c r="N3" s="1931" t="s">
        <v>224</v>
      </c>
      <c r="O3" s="1918" t="s">
        <v>422</v>
      </c>
      <c r="P3" s="1913" t="s">
        <v>453</v>
      </c>
      <c r="Q3" s="1929" t="s">
        <v>220</v>
      </c>
      <c r="R3" s="90"/>
      <c r="S3" s="1921" t="s">
        <v>221</v>
      </c>
      <c r="T3" s="1918" t="s">
        <v>424</v>
      </c>
      <c r="U3" s="1913" t="s">
        <v>225</v>
      </c>
      <c r="V3" s="1913" t="s">
        <v>226</v>
      </c>
      <c r="W3" s="1913" t="s">
        <v>544</v>
      </c>
      <c r="X3" s="1913" t="s">
        <v>555</v>
      </c>
      <c r="Y3" s="1913" t="s">
        <v>550</v>
      </c>
      <c r="Z3" s="1913" t="s">
        <v>545</v>
      </c>
      <c r="AA3" s="1913" t="s">
        <v>551</v>
      </c>
      <c r="AB3" s="1923" t="s">
        <v>218</v>
      </c>
      <c r="AC3" s="1915"/>
      <c r="AD3" s="1916"/>
      <c r="AE3" s="1917"/>
    </row>
    <row r="4" spans="1:31" s="295" customFormat="1" ht="24.75" customHeight="1" thickBot="1">
      <c r="A4" s="1882"/>
      <c r="B4" s="1883"/>
      <c r="C4" s="1884"/>
      <c r="D4" s="1936"/>
      <c r="E4" s="1938"/>
      <c r="F4" s="1940"/>
      <c r="G4" s="1922"/>
      <c r="H4" s="1924"/>
      <c r="I4" s="1926"/>
      <c r="J4" s="1928"/>
      <c r="K4" s="1942"/>
      <c r="L4" s="1920"/>
      <c r="M4" s="1920"/>
      <c r="N4" s="1932"/>
      <c r="O4" s="1919"/>
      <c r="P4" s="1920"/>
      <c r="Q4" s="1930"/>
      <c r="R4" s="4" t="s">
        <v>388</v>
      </c>
      <c r="S4" s="1922"/>
      <c r="T4" s="1919"/>
      <c r="U4" s="1920"/>
      <c r="V4" s="1920"/>
      <c r="W4" s="1914"/>
      <c r="X4" s="1914"/>
      <c r="Y4" s="1914"/>
      <c r="Z4" s="1914"/>
      <c r="AA4" s="1914"/>
      <c r="AB4" s="1924"/>
      <c r="AC4" s="1882"/>
      <c r="AD4" s="1883"/>
      <c r="AE4" s="1884"/>
    </row>
    <row r="5" spans="1:31" ht="18" customHeight="1">
      <c r="A5" s="167"/>
      <c r="B5" s="168" t="s">
        <v>106</v>
      </c>
      <c r="C5" s="169"/>
      <c r="D5" s="562">
        <v>47156</v>
      </c>
      <c r="E5" s="563">
        <v>639272</v>
      </c>
      <c r="F5" s="425">
        <v>54470994</v>
      </c>
      <c r="G5" s="564">
        <v>29.353332609437782</v>
      </c>
      <c r="H5" s="565">
        <v>-12.740417828804951</v>
      </c>
      <c r="I5" s="425">
        <v>18699505</v>
      </c>
      <c r="J5" s="566">
        <v>10435069</v>
      </c>
      <c r="K5" s="566">
        <v>6685807</v>
      </c>
      <c r="L5" s="566">
        <v>4363767</v>
      </c>
      <c r="M5" s="566">
        <v>0</v>
      </c>
      <c r="N5" s="566">
        <v>2608573</v>
      </c>
      <c r="O5" s="566">
        <v>0</v>
      </c>
      <c r="P5" s="566">
        <v>0</v>
      </c>
      <c r="Q5" s="566">
        <v>179685</v>
      </c>
      <c r="R5" s="566">
        <v>32043</v>
      </c>
      <c r="S5" s="566">
        <v>0</v>
      </c>
      <c r="T5" s="566">
        <v>256955</v>
      </c>
      <c r="U5" s="566">
        <v>141640</v>
      </c>
      <c r="V5" s="566">
        <v>0</v>
      </c>
      <c r="W5" s="566">
        <v>14322</v>
      </c>
      <c r="X5" s="566">
        <v>0</v>
      </c>
      <c r="Y5" s="566">
        <v>0</v>
      </c>
      <c r="Z5" s="566">
        <v>5859157</v>
      </c>
      <c r="AA5" s="566">
        <v>58992</v>
      </c>
      <c r="AB5" s="568">
        <v>5167522</v>
      </c>
      <c r="AC5" s="167"/>
      <c r="AD5" s="168" t="s">
        <v>106</v>
      </c>
      <c r="AE5" s="169"/>
    </row>
    <row r="6" spans="1:31" ht="18" customHeight="1">
      <c r="A6" s="147"/>
      <c r="B6" s="148" t="s">
        <v>107</v>
      </c>
      <c r="C6" s="149"/>
      <c r="D6" s="569">
        <v>14614</v>
      </c>
      <c r="E6" s="530">
        <v>196296</v>
      </c>
      <c r="F6" s="428">
        <v>19775158</v>
      </c>
      <c r="G6" s="528">
        <v>32.661217910651082</v>
      </c>
      <c r="H6" s="491">
        <v>-2.2457155788782037</v>
      </c>
      <c r="I6" s="428">
        <v>3198992</v>
      </c>
      <c r="J6" s="492">
        <v>4067078</v>
      </c>
      <c r="K6" s="492">
        <v>1646733</v>
      </c>
      <c r="L6" s="492">
        <v>1790053</v>
      </c>
      <c r="M6" s="492">
        <v>0</v>
      </c>
      <c r="N6" s="492">
        <v>4837949</v>
      </c>
      <c r="O6" s="492">
        <v>0</v>
      </c>
      <c r="P6" s="492">
        <v>0</v>
      </c>
      <c r="Q6" s="492">
        <v>129927</v>
      </c>
      <c r="R6" s="492">
        <v>87981</v>
      </c>
      <c r="S6" s="492">
        <v>0</v>
      </c>
      <c r="T6" s="492">
        <v>713789</v>
      </c>
      <c r="U6" s="492">
        <v>689897</v>
      </c>
      <c r="V6" s="492">
        <v>0</v>
      </c>
      <c r="W6" s="492">
        <v>2176</v>
      </c>
      <c r="X6" s="492">
        <v>0</v>
      </c>
      <c r="Y6" s="492">
        <v>0</v>
      </c>
      <c r="Z6" s="492">
        <v>1734408</v>
      </c>
      <c r="AA6" s="492">
        <v>11861</v>
      </c>
      <c r="AB6" s="493">
        <v>952295</v>
      </c>
      <c r="AC6" s="147"/>
      <c r="AD6" s="148" t="s">
        <v>107</v>
      </c>
      <c r="AE6" s="149"/>
    </row>
    <row r="7" spans="1:31" ht="18" customHeight="1">
      <c r="A7" s="147"/>
      <c r="B7" s="148" t="s">
        <v>108</v>
      </c>
      <c r="C7" s="149"/>
      <c r="D7" s="569">
        <v>19208</v>
      </c>
      <c r="E7" s="530">
        <v>166805</v>
      </c>
      <c r="F7" s="428">
        <v>8740407</v>
      </c>
      <c r="G7" s="528">
        <v>22.516852654336372</v>
      </c>
      <c r="H7" s="491">
        <v>1.155748989878415</v>
      </c>
      <c r="I7" s="428">
        <v>1345517</v>
      </c>
      <c r="J7" s="492">
        <v>1963099</v>
      </c>
      <c r="K7" s="492">
        <v>830261</v>
      </c>
      <c r="L7" s="492">
        <v>813865</v>
      </c>
      <c r="M7" s="492">
        <v>0</v>
      </c>
      <c r="N7" s="492">
        <v>2217926</v>
      </c>
      <c r="O7" s="492">
        <v>0</v>
      </c>
      <c r="P7" s="492">
        <v>0</v>
      </c>
      <c r="Q7" s="492">
        <v>79136</v>
      </c>
      <c r="R7" s="492">
        <v>0</v>
      </c>
      <c r="S7" s="492">
        <v>0</v>
      </c>
      <c r="T7" s="492">
        <v>38289</v>
      </c>
      <c r="U7" s="492">
        <v>0</v>
      </c>
      <c r="V7" s="492">
        <v>0</v>
      </c>
      <c r="W7" s="492">
        <v>24622</v>
      </c>
      <c r="X7" s="492">
        <v>0</v>
      </c>
      <c r="Y7" s="492">
        <v>0</v>
      </c>
      <c r="Z7" s="492">
        <v>778643</v>
      </c>
      <c r="AA7" s="492">
        <v>18431</v>
      </c>
      <c r="AB7" s="493">
        <v>630618</v>
      </c>
      <c r="AC7" s="147"/>
      <c r="AD7" s="148" t="s">
        <v>108</v>
      </c>
      <c r="AE7" s="149"/>
    </row>
    <row r="8" spans="1:31" ht="18" customHeight="1">
      <c r="A8" s="147"/>
      <c r="B8" s="148" t="s">
        <v>109</v>
      </c>
      <c r="C8" s="149"/>
      <c r="D8" s="569">
        <v>21587</v>
      </c>
      <c r="E8" s="530">
        <v>303276</v>
      </c>
      <c r="F8" s="428">
        <v>18118987</v>
      </c>
      <c r="G8" s="528">
        <v>28.132314791372782</v>
      </c>
      <c r="H8" s="491">
        <v>1.8780457236464236</v>
      </c>
      <c r="I8" s="428">
        <v>3897387</v>
      </c>
      <c r="J8" s="492">
        <v>3795460</v>
      </c>
      <c r="K8" s="492">
        <v>2714209</v>
      </c>
      <c r="L8" s="492">
        <v>1989670</v>
      </c>
      <c r="M8" s="492">
        <v>0</v>
      </c>
      <c r="N8" s="492">
        <v>2216860</v>
      </c>
      <c r="O8" s="492">
        <v>0</v>
      </c>
      <c r="P8" s="492">
        <v>0</v>
      </c>
      <c r="Q8" s="492">
        <v>42780</v>
      </c>
      <c r="R8" s="492">
        <v>0</v>
      </c>
      <c r="S8" s="492">
        <v>0</v>
      </c>
      <c r="T8" s="492">
        <v>27819</v>
      </c>
      <c r="U8" s="492">
        <v>94346</v>
      </c>
      <c r="V8" s="492">
        <v>0</v>
      </c>
      <c r="W8" s="492">
        <v>18088</v>
      </c>
      <c r="X8" s="492">
        <v>0</v>
      </c>
      <c r="Y8" s="492">
        <v>0</v>
      </c>
      <c r="Z8" s="492">
        <v>1936128</v>
      </c>
      <c r="AA8" s="492">
        <v>9500</v>
      </c>
      <c r="AB8" s="493">
        <v>1376740</v>
      </c>
      <c r="AC8" s="147"/>
      <c r="AD8" s="148" t="s">
        <v>109</v>
      </c>
      <c r="AE8" s="149"/>
    </row>
    <row r="9" spans="1:31" ht="18" customHeight="1">
      <c r="A9" s="150"/>
      <c r="B9" s="151" t="s">
        <v>110</v>
      </c>
      <c r="C9" s="152"/>
      <c r="D9" s="571">
        <v>7287</v>
      </c>
      <c r="E9" s="533">
        <v>108690</v>
      </c>
      <c r="F9" s="431">
        <v>17177248</v>
      </c>
      <c r="G9" s="531">
        <v>30.762272813633519</v>
      </c>
      <c r="H9" s="496">
        <v>15.610379598646563</v>
      </c>
      <c r="I9" s="431">
        <v>2438895</v>
      </c>
      <c r="J9" s="497">
        <v>2518357</v>
      </c>
      <c r="K9" s="497">
        <v>1615553</v>
      </c>
      <c r="L9" s="497">
        <v>1131982</v>
      </c>
      <c r="M9" s="497">
        <v>0</v>
      </c>
      <c r="N9" s="497">
        <v>6682323</v>
      </c>
      <c r="O9" s="497">
        <v>0</v>
      </c>
      <c r="P9" s="497">
        <v>0</v>
      </c>
      <c r="Q9" s="497">
        <v>90070</v>
      </c>
      <c r="R9" s="497">
        <v>0</v>
      </c>
      <c r="S9" s="497">
        <v>0</v>
      </c>
      <c r="T9" s="497">
        <v>3303</v>
      </c>
      <c r="U9" s="497">
        <v>191999</v>
      </c>
      <c r="V9" s="497">
        <v>0</v>
      </c>
      <c r="W9" s="497">
        <v>32771</v>
      </c>
      <c r="X9" s="497">
        <v>0</v>
      </c>
      <c r="Y9" s="497">
        <v>0</v>
      </c>
      <c r="Z9" s="497">
        <v>1040385</v>
      </c>
      <c r="AA9" s="497">
        <v>21385</v>
      </c>
      <c r="AB9" s="498">
        <v>1410225</v>
      </c>
      <c r="AC9" s="150"/>
      <c r="AD9" s="151" t="s">
        <v>110</v>
      </c>
      <c r="AE9" s="152"/>
    </row>
    <row r="10" spans="1:31" ht="18" customHeight="1">
      <c r="A10" s="170"/>
      <c r="B10" s="144" t="s">
        <v>111</v>
      </c>
      <c r="C10" s="146"/>
      <c r="D10" s="573">
        <v>0</v>
      </c>
      <c r="E10" s="527">
        <v>112610</v>
      </c>
      <c r="F10" s="434">
        <v>10697003</v>
      </c>
      <c r="G10" s="525">
        <v>29.026621803358356</v>
      </c>
      <c r="H10" s="500">
        <v>13.878940024449312</v>
      </c>
      <c r="I10" s="434">
        <v>1639598</v>
      </c>
      <c r="J10" s="487">
        <v>2844923</v>
      </c>
      <c r="K10" s="487">
        <v>1180169</v>
      </c>
      <c r="L10" s="487">
        <v>1288760</v>
      </c>
      <c r="M10" s="487">
        <v>0</v>
      </c>
      <c r="N10" s="487">
        <v>1025784</v>
      </c>
      <c r="O10" s="487">
        <v>0</v>
      </c>
      <c r="P10" s="487">
        <v>0</v>
      </c>
      <c r="Q10" s="487">
        <v>22501</v>
      </c>
      <c r="R10" s="487">
        <v>0</v>
      </c>
      <c r="S10" s="487">
        <v>0</v>
      </c>
      <c r="T10" s="487">
        <v>160789</v>
      </c>
      <c r="U10" s="487">
        <v>0</v>
      </c>
      <c r="V10" s="487">
        <v>0</v>
      </c>
      <c r="W10" s="487">
        <v>8033</v>
      </c>
      <c r="X10" s="487">
        <v>0</v>
      </c>
      <c r="Y10" s="487">
        <v>0</v>
      </c>
      <c r="Z10" s="487">
        <v>1548828</v>
      </c>
      <c r="AA10" s="487">
        <v>2835</v>
      </c>
      <c r="AB10" s="488">
        <v>974783</v>
      </c>
      <c r="AC10" s="145"/>
      <c r="AD10" s="144" t="s">
        <v>111</v>
      </c>
      <c r="AE10" s="181"/>
    </row>
    <row r="11" spans="1:31" ht="18" customHeight="1">
      <c r="A11" s="147"/>
      <c r="B11" s="148" t="s">
        <v>112</v>
      </c>
      <c r="C11" s="149"/>
      <c r="D11" s="569">
        <v>20349</v>
      </c>
      <c r="E11" s="530">
        <v>242064</v>
      </c>
      <c r="F11" s="428">
        <v>27104882</v>
      </c>
      <c r="G11" s="528">
        <v>32.367372338163122</v>
      </c>
      <c r="H11" s="491">
        <v>-0.73954397046775255</v>
      </c>
      <c r="I11" s="428">
        <v>7863960</v>
      </c>
      <c r="J11" s="492">
        <v>5479535</v>
      </c>
      <c r="K11" s="492">
        <v>3029235</v>
      </c>
      <c r="L11" s="492">
        <v>2540808</v>
      </c>
      <c r="M11" s="492">
        <v>0</v>
      </c>
      <c r="N11" s="492">
        <v>1189903</v>
      </c>
      <c r="O11" s="492">
        <v>0</v>
      </c>
      <c r="P11" s="492">
        <v>0</v>
      </c>
      <c r="Q11" s="492">
        <v>62180</v>
      </c>
      <c r="R11" s="492">
        <v>0</v>
      </c>
      <c r="S11" s="492">
        <v>0</v>
      </c>
      <c r="T11" s="492">
        <v>383222</v>
      </c>
      <c r="U11" s="492">
        <v>656214</v>
      </c>
      <c r="V11" s="492">
        <v>0</v>
      </c>
      <c r="W11" s="492">
        <v>0</v>
      </c>
      <c r="X11" s="492">
        <v>0</v>
      </c>
      <c r="Y11" s="492">
        <v>0</v>
      </c>
      <c r="Z11" s="492">
        <v>2998889</v>
      </c>
      <c r="AA11" s="492">
        <v>31021</v>
      </c>
      <c r="AB11" s="493">
        <v>2869915</v>
      </c>
      <c r="AC11" s="147"/>
      <c r="AD11" s="148" t="s">
        <v>112</v>
      </c>
      <c r="AE11" s="149"/>
    </row>
    <row r="12" spans="1:31" ht="18" customHeight="1">
      <c r="A12" s="147"/>
      <c r="B12" s="148" t="s">
        <v>113</v>
      </c>
      <c r="C12" s="149"/>
      <c r="D12" s="569">
        <v>8123</v>
      </c>
      <c r="E12" s="530">
        <v>101070</v>
      </c>
      <c r="F12" s="428">
        <v>8853489</v>
      </c>
      <c r="G12" s="528">
        <v>27.015976902722343</v>
      </c>
      <c r="H12" s="491">
        <v>-2.9131465533548493</v>
      </c>
      <c r="I12" s="428">
        <v>1403180</v>
      </c>
      <c r="J12" s="492">
        <v>2329743</v>
      </c>
      <c r="K12" s="492">
        <v>1531312</v>
      </c>
      <c r="L12" s="492">
        <v>1285326</v>
      </c>
      <c r="M12" s="492">
        <v>0</v>
      </c>
      <c r="N12" s="492">
        <v>5478</v>
      </c>
      <c r="O12" s="492">
        <v>26939</v>
      </c>
      <c r="P12" s="492">
        <v>0</v>
      </c>
      <c r="Q12" s="492">
        <v>22030</v>
      </c>
      <c r="R12" s="492">
        <v>0</v>
      </c>
      <c r="S12" s="492">
        <v>0</v>
      </c>
      <c r="T12" s="492">
        <v>414392</v>
      </c>
      <c r="U12" s="492">
        <v>0</v>
      </c>
      <c r="V12" s="492">
        <v>0</v>
      </c>
      <c r="W12" s="492">
        <v>117576</v>
      </c>
      <c r="X12" s="492">
        <v>0</v>
      </c>
      <c r="Y12" s="492">
        <v>0</v>
      </c>
      <c r="Z12" s="492">
        <v>1070925</v>
      </c>
      <c r="AA12" s="492">
        <v>8217</v>
      </c>
      <c r="AB12" s="493">
        <v>638371</v>
      </c>
      <c r="AC12" s="147"/>
      <c r="AD12" s="148" t="s">
        <v>113</v>
      </c>
      <c r="AE12" s="149"/>
    </row>
    <row r="13" spans="1:31" ht="18" customHeight="1">
      <c r="A13" s="147"/>
      <c r="B13" s="148" t="s">
        <v>36</v>
      </c>
      <c r="C13" s="149"/>
      <c r="D13" s="569">
        <v>6986</v>
      </c>
      <c r="E13" s="530">
        <v>399775</v>
      </c>
      <c r="F13" s="428">
        <v>21384413</v>
      </c>
      <c r="G13" s="528">
        <v>26.779866522776505</v>
      </c>
      <c r="H13" s="491">
        <v>-8.0350382145655423</v>
      </c>
      <c r="I13" s="428">
        <v>4496110</v>
      </c>
      <c r="J13" s="492">
        <v>4540247</v>
      </c>
      <c r="K13" s="492">
        <v>4048394</v>
      </c>
      <c r="L13" s="492">
        <v>2350497</v>
      </c>
      <c r="M13" s="492">
        <v>0</v>
      </c>
      <c r="N13" s="492">
        <v>929540</v>
      </c>
      <c r="O13" s="492">
        <v>0</v>
      </c>
      <c r="P13" s="492">
        <v>0</v>
      </c>
      <c r="Q13" s="492">
        <v>98634</v>
      </c>
      <c r="R13" s="492">
        <v>0</v>
      </c>
      <c r="S13" s="492">
        <v>0</v>
      </c>
      <c r="T13" s="492">
        <v>95290</v>
      </c>
      <c r="U13" s="492">
        <v>129108</v>
      </c>
      <c r="V13" s="492">
        <v>0</v>
      </c>
      <c r="W13" s="492">
        <v>2062</v>
      </c>
      <c r="X13" s="492">
        <v>0</v>
      </c>
      <c r="Y13" s="492">
        <v>0</v>
      </c>
      <c r="Z13" s="492">
        <v>2217167</v>
      </c>
      <c r="AA13" s="492">
        <v>7334</v>
      </c>
      <c r="AB13" s="493">
        <v>2470030</v>
      </c>
      <c r="AC13" s="147"/>
      <c r="AD13" s="148" t="s">
        <v>36</v>
      </c>
      <c r="AE13" s="149"/>
    </row>
    <row r="14" spans="1:31" ht="18" customHeight="1">
      <c r="A14" s="150"/>
      <c r="B14" s="151" t="s">
        <v>37</v>
      </c>
      <c r="C14" s="152"/>
      <c r="D14" s="571">
        <v>0</v>
      </c>
      <c r="E14" s="533">
        <v>185170</v>
      </c>
      <c r="F14" s="431">
        <v>8784419</v>
      </c>
      <c r="G14" s="531">
        <v>18.993888277111417</v>
      </c>
      <c r="H14" s="496">
        <v>13.785319984575466</v>
      </c>
      <c r="I14" s="431">
        <v>480237</v>
      </c>
      <c r="J14" s="497">
        <v>1437468</v>
      </c>
      <c r="K14" s="497">
        <v>1174912</v>
      </c>
      <c r="L14" s="497">
        <v>798681</v>
      </c>
      <c r="M14" s="497">
        <v>0</v>
      </c>
      <c r="N14" s="497">
        <v>1997548</v>
      </c>
      <c r="O14" s="497">
        <v>3184</v>
      </c>
      <c r="P14" s="497">
        <v>0</v>
      </c>
      <c r="Q14" s="497">
        <v>22345</v>
      </c>
      <c r="R14" s="497">
        <v>0</v>
      </c>
      <c r="S14" s="497">
        <v>0</v>
      </c>
      <c r="T14" s="497">
        <v>105213</v>
      </c>
      <c r="U14" s="497">
        <v>0</v>
      </c>
      <c r="V14" s="497">
        <v>0</v>
      </c>
      <c r="W14" s="497">
        <v>138</v>
      </c>
      <c r="X14" s="497">
        <v>0</v>
      </c>
      <c r="Y14" s="497">
        <v>0</v>
      </c>
      <c r="Z14" s="497">
        <v>743591</v>
      </c>
      <c r="AA14" s="497">
        <v>8008</v>
      </c>
      <c r="AB14" s="498">
        <v>2013094</v>
      </c>
      <c r="AC14" s="150"/>
      <c r="AD14" s="151" t="s">
        <v>37</v>
      </c>
      <c r="AE14" s="152"/>
    </row>
    <row r="15" spans="1:31" ht="18" customHeight="1">
      <c r="A15" s="170"/>
      <c r="B15" s="144" t="s">
        <v>38</v>
      </c>
      <c r="C15" s="146"/>
      <c r="D15" s="573">
        <v>8744</v>
      </c>
      <c r="E15" s="527">
        <v>75237</v>
      </c>
      <c r="F15" s="434">
        <v>7420021</v>
      </c>
      <c r="G15" s="525">
        <v>21.800724780966505</v>
      </c>
      <c r="H15" s="500">
        <v>9.2044040157083185</v>
      </c>
      <c r="I15" s="434">
        <v>794902</v>
      </c>
      <c r="J15" s="487">
        <v>388</v>
      </c>
      <c r="K15" s="487">
        <v>792772</v>
      </c>
      <c r="L15" s="487">
        <v>1058365</v>
      </c>
      <c r="M15" s="487">
        <v>0</v>
      </c>
      <c r="N15" s="487">
        <v>823276</v>
      </c>
      <c r="O15" s="487">
        <v>0</v>
      </c>
      <c r="P15" s="487">
        <v>0</v>
      </c>
      <c r="Q15" s="487">
        <v>15780</v>
      </c>
      <c r="R15" s="487">
        <v>0</v>
      </c>
      <c r="S15" s="487">
        <v>0</v>
      </c>
      <c r="T15" s="487">
        <v>334413</v>
      </c>
      <c r="U15" s="487">
        <v>0</v>
      </c>
      <c r="V15" s="487">
        <v>0</v>
      </c>
      <c r="W15" s="487">
        <v>0</v>
      </c>
      <c r="X15" s="487">
        <v>0</v>
      </c>
      <c r="Y15" s="487">
        <v>0</v>
      </c>
      <c r="Z15" s="487">
        <v>1092013</v>
      </c>
      <c r="AA15" s="487">
        <v>0</v>
      </c>
      <c r="AB15" s="488">
        <v>2508112</v>
      </c>
      <c r="AC15" s="145"/>
      <c r="AD15" s="144" t="s">
        <v>38</v>
      </c>
      <c r="AE15" s="181"/>
    </row>
    <row r="16" spans="1:31" ht="18" customHeight="1">
      <c r="A16" s="147"/>
      <c r="B16" s="148" t="s">
        <v>114</v>
      </c>
      <c r="C16" s="149"/>
      <c r="D16" s="569">
        <v>0</v>
      </c>
      <c r="E16" s="530">
        <v>4389</v>
      </c>
      <c r="F16" s="428">
        <v>856570</v>
      </c>
      <c r="G16" s="528">
        <v>12.003385617013286</v>
      </c>
      <c r="H16" s="491">
        <v>41.16229783222753</v>
      </c>
      <c r="I16" s="428">
        <v>0</v>
      </c>
      <c r="J16" s="492">
        <v>0</v>
      </c>
      <c r="K16" s="492">
        <v>137597</v>
      </c>
      <c r="L16" s="492">
        <v>55070</v>
      </c>
      <c r="M16" s="492">
        <v>0</v>
      </c>
      <c r="N16" s="492">
        <v>384631</v>
      </c>
      <c r="O16" s="492">
        <v>11348</v>
      </c>
      <c r="P16" s="492">
        <v>0</v>
      </c>
      <c r="Q16" s="492">
        <v>1658</v>
      </c>
      <c r="R16" s="492">
        <v>0</v>
      </c>
      <c r="S16" s="492">
        <v>0</v>
      </c>
      <c r="T16" s="492">
        <v>24328</v>
      </c>
      <c r="U16" s="492">
        <v>42201</v>
      </c>
      <c r="V16" s="492">
        <v>0</v>
      </c>
      <c r="W16" s="492">
        <v>0</v>
      </c>
      <c r="X16" s="492">
        <v>0</v>
      </c>
      <c r="Y16" s="492">
        <v>0</v>
      </c>
      <c r="Z16" s="492">
        <v>97412</v>
      </c>
      <c r="AA16" s="492">
        <v>0</v>
      </c>
      <c r="AB16" s="493">
        <v>102325</v>
      </c>
      <c r="AC16" s="147"/>
      <c r="AD16" s="148" t="s">
        <v>114</v>
      </c>
      <c r="AE16" s="149"/>
    </row>
    <row r="17" spans="1:31" ht="18" customHeight="1">
      <c r="A17" s="147"/>
      <c r="B17" s="148" t="s">
        <v>115</v>
      </c>
      <c r="C17" s="149"/>
      <c r="D17" s="569">
        <v>1081</v>
      </c>
      <c r="E17" s="530">
        <v>1555</v>
      </c>
      <c r="F17" s="428">
        <v>841543</v>
      </c>
      <c r="G17" s="528">
        <v>15.219685797819835</v>
      </c>
      <c r="H17" s="491">
        <v>82.837210413910128</v>
      </c>
      <c r="I17" s="428">
        <v>0</v>
      </c>
      <c r="J17" s="492">
        <v>215</v>
      </c>
      <c r="K17" s="492">
        <v>120871</v>
      </c>
      <c r="L17" s="492">
        <v>28861</v>
      </c>
      <c r="M17" s="492">
        <v>0</v>
      </c>
      <c r="N17" s="492">
        <v>414412</v>
      </c>
      <c r="O17" s="492">
        <v>10244</v>
      </c>
      <c r="P17" s="492">
        <v>0</v>
      </c>
      <c r="Q17" s="492">
        <v>10141</v>
      </c>
      <c r="R17" s="492">
        <v>0</v>
      </c>
      <c r="S17" s="492">
        <v>0</v>
      </c>
      <c r="T17" s="492">
        <v>140267</v>
      </c>
      <c r="U17" s="492">
        <v>0</v>
      </c>
      <c r="V17" s="492">
        <v>0</v>
      </c>
      <c r="W17" s="492">
        <v>0</v>
      </c>
      <c r="X17" s="492">
        <v>0</v>
      </c>
      <c r="Y17" s="492">
        <v>0</v>
      </c>
      <c r="Z17" s="492">
        <v>63237</v>
      </c>
      <c r="AA17" s="492">
        <v>0</v>
      </c>
      <c r="AB17" s="493">
        <v>53295</v>
      </c>
      <c r="AC17" s="147"/>
      <c r="AD17" s="148" t="s">
        <v>115</v>
      </c>
      <c r="AE17" s="149"/>
    </row>
    <row r="18" spans="1:31" ht="18" customHeight="1">
      <c r="A18" s="147"/>
      <c r="B18" s="148" t="s">
        <v>116</v>
      </c>
      <c r="C18" s="149"/>
      <c r="D18" s="569">
        <v>136</v>
      </c>
      <c r="E18" s="530">
        <v>8061</v>
      </c>
      <c r="F18" s="428">
        <v>435278</v>
      </c>
      <c r="G18" s="528">
        <v>11.786795792716296</v>
      </c>
      <c r="H18" s="491">
        <v>-12.212250166387673</v>
      </c>
      <c r="I18" s="428">
        <v>0</v>
      </c>
      <c r="J18" s="492">
        <v>0</v>
      </c>
      <c r="K18" s="492">
        <v>76973</v>
      </c>
      <c r="L18" s="492">
        <v>19255</v>
      </c>
      <c r="M18" s="492">
        <v>0</v>
      </c>
      <c r="N18" s="492">
        <v>165858</v>
      </c>
      <c r="O18" s="492">
        <v>33232</v>
      </c>
      <c r="P18" s="492">
        <v>0</v>
      </c>
      <c r="Q18" s="492">
        <v>925</v>
      </c>
      <c r="R18" s="492">
        <v>0</v>
      </c>
      <c r="S18" s="492">
        <v>0</v>
      </c>
      <c r="T18" s="492">
        <v>0</v>
      </c>
      <c r="U18" s="492">
        <v>57435</v>
      </c>
      <c r="V18" s="492">
        <v>0</v>
      </c>
      <c r="W18" s="492">
        <v>0</v>
      </c>
      <c r="X18" s="492">
        <v>0</v>
      </c>
      <c r="Y18" s="492">
        <v>0</v>
      </c>
      <c r="Z18" s="492">
        <v>0</v>
      </c>
      <c r="AA18" s="492">
        <v>40670</v>
      </c>
      <c r="AB18" s="493">
        <v>40930</v>
      </c>
      <c r="AC18" s="147"/>
      <c r="AD18" s="148" t="s">
        <v>116</v>
      </c>
      <c r="AE18" s="149"/>
    </row>
    <row r="19" spans="1:31" ht="18" customHeight="1">
      <c r="A19" s="150"/>
      <c r="B19" s="151" t="s">
        <v>117</v>
      </c>
      <c r="C19" s="152"/>
      <c r="D19" s="571">
        <v>0</v>
      </c>
      <c r="E19" s="533">
        <v>17457</v>
      </c>
      <c r="F19" s="431">
        <v>1212279</v>
      </c>
      <c r="G19" s="531">
        <v>13.228977232735494</v>
      </c>
      <c r="H19" s="496">
        <v>-5.696282783808698</v>
      </c>
      <c r="I19" s="431">
        <v>0</v>
      </c>
      <c r="J19" s="497">
        <v>28254</v>
      </c>
      <c r="K19" s="497">
        <v>1400</v>
      </c>
      <c r="L19" s="497">
        <v>131619</v>
      </c>
      <c r="M19" s="497">
        <v>0</v>
      </c>
      <c r="N19" s="497">
        <v>357495</v>
      </c>
      <c r="O19" s="497">
        <v>0</v>
      </c>
      <c r="P19" s="497">
        <v>0</v>
      </c>
      <c r="Q19" s="497">
        <v>0</v>
      </c>
      <c r="R19" s="497">
        <v>0</v>
      </c>
      <c r="S19" s="497">
        <v>0</v>
      </c>
      <c r="T19" s="497">
        <v>9795</v>
      </c>
      <c r="U19" s="497">
        <v>0</v>
      </c>
      <c r="V19" s="497">
        <v>0</v>
      </c>
      <c r="W19" s="497">
        <v>0</v>
      </c>
      <c r="X19" s="497">
        <v>0</v>
      </c>
      <c r="Y19" s="497">
        <v>0</v>
      </c>
      <c r="Z19" s="497">
        <v>112080</v>
      </c>
      <c r="AA19" s="497">
        <v>0</v>
      </c>
      <c r="AB19" s="498">
        <v>571636</v>
      </c>
      <c r="AC19" s="150"/>
      <c r="AD19" s="151" t="s">
        <v>117</v>
      </c>
      <c r="AE19" s="152"/>
    </row>
    <row r="20" spans="1:31" ht="18" customHeight="1">
      <c r="A20" s="145"/>
      <c r="B20" s="144" t="s">
        <v>118</v>
      </c>
      <c r="C20" s="146"/>
      <c r="D20" s="573">
        <v>5295</v>
      </c>
      <c r="E20" s="527">
        <v>35368</v>
      </c>
      <c r="F20" s="434">
        <v>2388319</v>
      </c>
      <c r="G20" s="525">
        <v>22.68366637999279</v>
      </c>
      <c r="H20" s="500">
        <v>6.0450480291487247</v>
      </c>
      <c r="I20" s="434">
        <v>0</v>
      </c>
      <c r="J20" s="487">
        <v>387359</v>
      </c>
      <c r="K20" s="487">
        <v>374959</v>
      </c>
      <c r="L20" s="487">
        <v>201797</v>
      </c>
      <c r="M20" s="487">
        <v>0</v>
      </c>
      <c r="N20" s="487">
        <v>937736</v>
      </c>
      <c r="O20" s="487">
        <v>17881</v>
      </c>
      <c r="P20" s="487">
        <v>0</v>
      </c>
      <c r="Q20" s="487">
        <v>5507</v>
      </c>
      <c r="R20" s="487">
        <v>0</v>
      </c>
      <c r="S20" s="487">
        <v>0</v>
      </c>
      <c r="T20" s="487">
        <v>0</v>
      </c>
      <c r="U20" s="487">
        <v>0</v>
      </c>
      <c r="V20" s="487">
        <v>0</v>
      </c>
      <c r="W20" s="487">
        <v>11950</v>
      </c>
      <c r="X20" s="487">
        <v>0</v>
      </c>
      <c r="Y20" s="487">
        <v>0</v>
      </c>
      <c r="Z20" s="487">
        <v>299820</v>
      </c>
      <c r="AA20" s="487">
        <v>574</v>
      </c>
      <c r="AB20" s="488">
        <v>150736</v>
      </c>
      <c r="AC20" s="145"/>
      <c r="AD20" s="144" t="s">
        <v>118</v>
      </c>
      <c r="AE20" s="146"/>
    </row>
    <row r="21" spans="1:31" ht="18" customHeight="1">
      <c r="A21" s="147"/>
      <c r="B21" s="148" t="s">
        <v>119</v>
      </c>
      <c r="C21" s="149"/>
      <c r="D21" s="569">
        <v>2259</v>
      </c>
      <c r="E21" s="530">
        <v>164897</v>
      </c>
      <c r="F21" s="428">
        <v>1255277</v>
      </c>
      <c r="G21" s="528">
        <v>7.2932928306948375</v>
      </c>
      <c r="H21" s="491">
        <v>-7.2789534214641378</v>
      </c>
      <c r="I21" s="428">
        <v>0</v>
      </c>
      <c r="J21" s="492">
        <v>850</v>
      </c>
      <c r="K21" s="492">
        <v>231755</v>
      </c>
      <c r="L21" s="492">
        <v>155481</v>
      </c>
      <c r="M21" s="492">
        <v>0</v>
      </c>
      <c r="N21" s="492">
        <v>274909</v>
      </c>
      <c r="O21" s="492">
        <v>0</v>
      </c>
      <c r="P21" s="492">
        <v>0</v>
      </c>
      <c r="Q21" s="492">
        <v>6902</v>
      </c>
      <c r="R21" s="492">
        <v>0</v>
      </c>
      <c r="S21" s="492">
        <v>0</v>
      </c>
      <c r="T21" s="492">
        <v>0</v>
      </c>
      <c r="U21" s="492">
        <v>61362</v>
      </c>
      <c r="V21" s="492">
        <v>0</v>
      </c>
      <c r="W21" s="492">
        <v>0</v>
      </c>
      <c r="X21" s="492">
        <v>0</v>
      </c>
      <c r="Y21" s="492">
        <v>0</v>
      </c>
      <c r="Z21" s="492">
        <v>184700</v>
      </c>
      <c r="AA21" s="492">
        <v>0</v>
      </c>
      <c r="AB21" s="493">
        <v>339318</v>
      </c>
      <c r="AC21" s="147"/>
      <c r="AD21" s="148" t="s">
        <v>119</v>
      </c>
      <c r="AE21" s="149"/>
    </row>
    <row r="22" spans="1:31" ht="18" customHeight="1">
      <c r="A22" s="147"/>
      <c r="B22" s="148" t="s">
        <v>120</v>
      </c>
      <c r="C22" s="149"/>
      <c r="D22" s="569">
        <v>1702</v>
      </c>
      <c r="E22" s="530">
        <v>21330</v>
      </c>
      <c r="F22" s="428">
        <v>1881439</v>
      </c>
      <c r="G22" s="528">
        <v>20.157146199812811</v>
      </c>
      <c r="H22" s="491">
        <v>36.058717947605395</v>
      </c>
      <c r="I22" s="428">
        <v>0</v>
      </c>
      <c r="J22" s="492">
        <v>189920</v>
      </c>
      <c r="K22" s="492">
        <v>130809</v>
      </c>
      <c r="L22" s="492">
        <v>131786</v>
      </c>
      <c r="M22" s="492">
        <v>0</v>
      </c>
      <c r="N22" s="492">
        <v>634391</v>
      </c>
      <c r="O22" s="492">
        <v>31680</v>
      </c>
      <c r="P22" s="492">
        <v>0</v>
      </c>
      <c r="Q22" s="492">
        <v>30036</v>
      </c>
      <c r="R22" s="492">
        <v>0</v>
      </c>
      <c r="S22" s="492">
        <v>0</v>
      </c>
      <c r="T22" s="492">
        <v>8000</v>
      </c>
      <c r="U22" s="492">
        <v>201890</v>
      </c>
      <c r="V22" s="492">
        <v>0</v>
      </c>
      <c r="W22" s="492">
        <v>0</v>
      </c>
      <c r="X22" s="492">
        <v>0</v>
      </c>
      <c r="Y22" s="492">
        <v>0</v>
      </c>
      <c r="Z22" s="492">
        <v>144737</v>
      </c>
      <c r="AA22" s="492">
        <v>0</v>
      </c>
      <c r="AB22" s="493">
        <v>378190</v>
      </c>
      <c r="AC22" s="147"/>
      <c r="AD22" s="148" t="s">
        <v>120</v>
      </c>
      <c r="AE22" s="149"/>
    </row>
    <row r="23" spans="1:31" ht="18" customHeight="1">
      <c r="A23" s="147"/>
      <c r="B23" s="148" t="s">
        <v>121</v>
      </c>
      <c r="C23" s="149"/>
      <c r="D23" s="569">
        <v>13502</v>
      </c>
      <c r="E23" s="530">
        <v>28579</v>
      </c>
      <c r="F23" s="428">
        <v>1973316</v>
      </c>
      <c r="G23" s="528">
        <v>16.461739841550472</v>
      </c>
      <c r="H23" s="491">
        <v>-50.368254854542911</v>
      </c>
      <c r="I23" s="428">
        <v>0</v>
      </c>
      <c r="J23" s="492">
        <v>411758</v>
      </c>
      <c r="K23" s="492">
        <v>342548</v>
      </c>
      <c r="L23" s="492">
        <v>209755</v>
      </c>
      <c r="M23" s="492">
        <v>0</v>
      </c>
      <c r="N23" s="492">
        <v>226347</v>
      </c>
      <c r="O23" s="492">
        <v>0</v>
      </c>
      <c r="P23" s="492">
        <v>0</v>
      </c>
      <c r="Q23" s="492">
        <v>25734</v>
      </c>
      <c r="R23" s="492">
        <v>0</v>
      </c>
      <c r="S23" s="492">
        <v>0</v>
      </c>
      <c r="T23" s="492">
        <v>0</v>
      </c>
      <c r="U23" s="492">
        <v>244444</v>
      </c>
      <c r="V23" s="492">
        <v>0</v>
      </c>
      <c r="W23" s="492">
        <v>0</v>
      </c>
      <c r="X23" s="492">
        <v>0</v>
      </c>
      <c r="Y23" s="492">
        <v>0</v>
      </c>
      <c r="Z23" s="492">
        <v>249874</v>
      </c>
      <c r="AA23" s="492">
        <v>3287</v>
      </c>
      <c r="AB23" s="493">
        <v>259569</v>
      </c>
      <c r="AC23" s="147"/>
      <c r="AD23" s="148" t="s">
        <v>121</v>
      </c>
      <c r="AE23" s="149"/>
    </row>
    <row r="24" spans="1:31" ht="18" customHeight="1">
      <c r="A24" s="150"/>
      <c r="B24" s="151" t="s">
        <v>122</v>
      </c>
      <c r="C24" s="152"/>
      <c r="D24" s="571">
        <v>0</v>
      </c>
      <c r="E24" s="533">
        <v>305794</v>
      </c>
      <c r="F24" s="431">
        <v>919661</v>
      </c>
      <c r="G24" s="531">
        <v>12.266698429563931</v>
      </c>
      <c r="H24" s="496">
        <v>-20.054643668688637</v>
      </c>
      <c r="I24" s="431">
        <v>0</v>
      </c>
      <c r="J24" s="497">
        <v>0</v>
      </c>
      <c r="K24" s="497">
        <v>114977</v>
      </c>
      <c r="L24" s="497">
        <v>49135</v>
      </c>
      <c r="M24" s="497">
        <v>0</v>
      </c>
      <c r="N24" s="497">
        <v>195282</v>
      </c>
      <c r="O24" s="497">
        <v>0</v>
      </c>
      <c r="P24" s="497">
        <v>0</v>
      </c>
      <c r="Q24" s="497">
        <v>3515</v>
      </c>
      <c r="R24" s="497">
        <v>0</v>
      </c>
      <c r="S24" s="497">
        <v>0</v>
      </c>
      <c r="T24" s="497">
        <v>445</v>
      </c>
      <c r="U24" s="497">
        <v>359015</v>
      </c>
      <c r="V24" s="497">
        <v>0</v>
      </c>
      <c r="W24" s="497">
        <v>0</v>
      </c>
      <c r="X24" s="497">
        <v>0</v>
      </c>
      <c r="Y24" s="497">
        <v>0</v>
      </c>
      <c r="Z24" s="497">
        <v>98425</v>
      </c>
      <c r="AA24" s="497">
        <v>2025</v>
      </c>
      <c r="AB24" s="498">
        <v>96842</v>
      </c>
      <c r="AC24" s="150"/>
      <c r="AD24" s="151" t="s">
        <v>122</v>
      </c>
      <c r="AE24" s="152"/>
    </row>
    <row r="25" spans="1:31" ht="18" customHeight="1">
      <c r="A25" s="170"/>
      <c r="B25" s="144" t="s">
        <v>123</v>
      </c>
      <c r="C25" s="146"/>
      <c r="D25" s="573">
        <v>6765</v>
      </c>
      <c r="E25" s="527">
        <v>117820</v>
      </c>
      <c r="F25" s="434">
        <v>4292293</v>
      </c>
      <c r="G25" s="525">
        <v>19.884793738996819</v>
      </c>
      <c r="H25" s="500">
        <v>-11.468355500828638</v>
      </c>
      <c r="I25" s="434">
        <v>0</v>
      </c>
      <c r="J25" s="487">
        <v>312805</v>
      </c>
      <c r="K25" s="487">
        <v>644030</v>
      </c>
      <c r="L25" s="487">
        <v>785731</v>
      </c>
      <c r="M25" s="487">
        <v>0</v>
      </c>
      <c r="N25" s="487">
        <v>299852</v>
      </c>
      <c r="O25" s="487">
        <v>0</v>
      </c>
      <c r="P25" s="487">
        <v>0</v>
      </c>
      <c r="Q25" s="487">
        <v>31649</v>
      </c>
      <c r="R25" s="487">
        <v>0</v>
      </c>
      <c r="S25" s="487">
        <v>0</v>
      </c>
      <c r="T25" s="487">
        <v>99484</v>
      </c>
      <c r="U25" s="487">
        <v>208163</v>
      </c>
      <c r="V25" s="487">
        <v>0</v>
      </c>
      <c r="W25" s="487">
        <v>620</v>
      </c>
      <c r="X25" s="487">
        <v>0</v>
      </c>
      <c r="Y25" s="487">
        <v>0</v>
      </c>
      <c r="Z25" s="487">
        <v>754833</v>
      </c>
      <c r="AA25" s="487">
        <v>0</v>
      </c>
      <c r="AB25" s="488">
        <v>1155126</v>
      </c>
      <c r="AC25" s="145"/>
      <c r="AD25" s="144" t="s">
        <v>123</v>
      </c>
      <c r="AE25" s="181"/>
    </row>
    <row r="26" spans="1:31" ht="18" customHeight="1">
      <c r="A26" s="147"/>
      <c r="B26" s="148" t="s">
        <v>124</v>
      </c>
      <c r="C26" s="149"/>
      <c r="D26" s="569">
        <v>6663</v>
      </c>
      <c r="E26" s="530">
        <v>29402</v>
      </c>
      <c r="F26" s="428">
        <v>5398524</v>
      </c>
      <c r="G26" s="528">
        <v>32.051045865178175</v>
      </c>
      <c r="H26" s="491">
        <v>80.290407030042246</v>
      </c>
      <c r="I26" s="428">
        <v>0</v>
      </c>
      <c r="J26" s="492">
        <v>513199</v>
      </c>
      <c r="K26" s="492">
        <v>286487</v>
      </c>
      <c r="L26" s="492">
        <v>234224</v>
      </c>
      <c r="M26" s="492">
        <v>0</v>
      </c>
      <c r="N26" s="492">
        <v>3138894</v>
      </c>
      <c r="O26" s="492">
        <v>18425</v>
      </c>
      <c r="P26" s="492">
        <v>0</v>
      </c>
      <c r="Q26" s="492">
        <v>15650</v>
      </c>
      <c r="R26" s="492">
        <v>0</v>
      </c>
      <c r="S26" s="492">
        <v>0</v>
      </c>
      <c r="T26" s="492">
        <v>2695</v>
      </c>
      <c r="U26" s="492">
        <v>809268</v>
      </c>
      <c r="V26" s="492">
        <v>0</v>
      </c>
      <c r="W26" s="492">
        <v>380</v>
      </c>
      <c r="X26" s="492">
        <v>0</v>
      </c>
      <c r="Y26" s="492">
        <v>0</v>
      </c>
      <c r="Z26" s="492">
        <v>232696</v>
      </c>
      <c r="AA26" s="492">
        <v>642</v>
      </c>
      <c r="AB26" s="493">
        <v>145964</v>
      </c>
      <c r="AC26" s="147"/>
      <c r="AD26" s="148" t="s">
        <v>124</v>
      </c>
      <c r="AE26" s="149"/>
    </row>
    <row r="27" spans="1:31" ht="18" customHeight="1">
      <c r="A27" s="147"/>
      <c r="B27" s="148" t="s">
        <v>125</v>
      </c>
      <c r="C27" s="149"/>
      <c r="D27" s="569">
        <v>0</v>
      </c>
      <c r="E27" s="530">
        <v>56906</v>
      </c>
      <c r="F27" s="428">
        <v>5796658</v>
      </c>
      <c r="G27" s="528">
        <v>27.081800927815479</v>
      </c>
      <c r="H27" s="491">
        <v>50.723134102880522</v>
      </c>
      <c r="I27" s="428">
        <v>0</v>
      </c>
      <c r="J27" s="492">
        <v>375218</v>
      </c>
      <c r="K27" s="492">
        <v>394516</v>
      </c>
      <c r="L27" s="492">
        <v>576358</v>
      </c>
      <c r="M27" s="492">
        <v>0</v>
      </c>
      <c r="N27" s="492">
        <v>2145483</v>
      </c>
      <c r="O27" s="492">
        <v>0</v>
      </c>
      <c r="P27" s="492">
        <v>0</v>
      </c>
      <c r="Q27" s="492">
        <v>306600</v>
      </c>
      <c r="R27" s="492">
        <v>0</v>
      </c>
      <c r="S27" s="492">
        <v>0</v>
      </c>
      <c r="T27" s="492">
        <v>0</v>
      </c>
      <c r="U27" s="492">
        <v>464601</v>
      </c>
      <c r="V27" s="492">
        <v>0</v>
      </c>
      <c r="W27" s="492">
        <v>30074</v>
      </c>
      <c r="X27" s="492">
        <v>0</v>
      </c>
      <c r="Y27" s="492">
        <v>0</v>
      </c>
      <c r="Z27" s="492">
        <v>572354</v>
      </c>
      <c r="AA27" s="492">
        <v>1643</v>
      </c>
      <c r="AB27" s="493">
        <v>929811</v>
      </c>
      <c r="AC27" s="147"/>
      <c r="AD27" s="148" t="s">
        <v>125</v>
      </c>
      <c r="AE27" s="149"/>
    </row>
    <row r="28" spans="1:31" ht="18" customHeight="1">
      <c r="A28" s="147"/>
      <c r="B28" s="148" t="s">
        <v>126</v>
      </c>
      <c r="C28" s="149"/>
      <c r="D28" s="569">
        <v>2998</v>
      </c>
      <c r="E28" s="530">
        <v>31380</v>
      </c>
      <c r="F28" s="428">
        <v>1933702</v>
      </c>
      <c r="G28" s="528">
        <v>19.745390211271474</v>
      </c>
      <c r="H28" s="491">
        <v>3.6754704315848223</v>
      </c>
      <c r="I28" s="428">
        <v>0</v>
      </c>
      <c r="J28" s="492">
        <v>444449</v>
      </c>
      <c r="K28" s="492">
        <v>246797</v>
      </c>
      <c r="L28" s="492">
        <v>317095</v>
      </c>
      <c r="M28" s="492">
        <v>0</v>
      </c>
      <c r="N28" s="492">
        <v>15538</v>
      </c>
      <c r="O28" s="492">
        <v>0</v>
      </c>
      <c r="P28" s="492">
        <v>0</v>
      </c>
      <c r="Q28" s="492">
        <v>114419</v>
      </c>
      <c r="R28" s="492">
        <v>0</v>
      </c>
      <c r="S28" s="492">
        <v>0</v>
      </c>
      <c r="T28" s="492">
        <v>3460</v>
      </c>
      <c r="U28" s="492">
        <v>54519</v>
      </c>
      <c r="V28" s="492">
        <v>0</v>
      </c>
      <c r="W28" s="492">
        <v>0</v>
      </c>
      <c r="X28" s="492">
        <v>0</v>
      </c>
      <c r="Y28" s="492">
        <v>0</v>
      </c>
      <c r="Z28" s="492">
        <v>237880</v>
      </c>
      <c r="AA28" s="492">
        <v>0</v>
      </c>
      <c r="AB28" s="493">
        <v>499545</v>
      </c>
      <c r="AC28" s="147"/>
      <c r="AD28" s="148" t="s">
        <v>126</v>
      </c>
      <c r="AE28" s="149"/>
    </row>
    <row r="29" spans="1:31" ht="18" customHeight="1">
      <c r="A29" s="150"/>
      <c r="B29" s="151" t="s">
        <v>127</v>
      </c>
      <c r="C29" s="152"/>
      <c r="D29" s="571">
        <v>3197</v>
      </c>
      <c r="E29" s="533">
        <v>40302</v>
      </c>
      <c r="F29" s="431">
        <v>2455826</v>
      </c>
      <c r="G29" s="531">
        <v>22.130087092928711</v>
      </c>
      <c r="H29" s="496">
        <v>-19.55978791889768</v>
      </c>
      <c r="I29" s="431">
        <v>0</v>
      </c>
      <c r="J29" s="497">
        <v>803132</v>
      </c>
      <c r="K29" s="497">
        <v>377818</v>
      </c>
      <c r="L29" s="497">
        <v>417940</v>
      </c>
      <c r="M29" s="497">
        <v>0</v>
      </c>
      <c r="N29" s="497">
        <v>50386</v>
      </c>
      <c r="O29" s="497">
        <v>0</v>
      </c>
      <c r="P29" s="497">
        <v>0</v>
      </c>
      <c r="Q29" s="497">
        <v>7960</v>
      </c>
      <c r="R29" s="497">
        <v>0</v>
      </c>
      <c r="S29" s="497">
        <v>0</v>
      </c>
      <c r="T29" s="497">
        <v>109047</v>
      </c>
      <c r="U29" s="497">
        <v>0</v>
      </c>
      <c r="V29" s="497">
        <v>0</v>
      </c>
      <c r="W29" s="497">
        <v>0</v>
      </c>
      <c r="X29" s="497">
        <v>0</v>
      </c>
      <c r="Y29" s="497">
        <v>0</v>
      </c>
      <c r="Z29" s="497">
        <v>369448</v>
      </c>
      <c r="AA29" s="497">
        <v>0</v>
      </c>
      <c r="AB29" s="498">
        <v>320095</v>
      </c>
      <c r="AC29" s="150"/>
      <c r="AD29" s="151" t="s">
        <v>127</v>
      </c>
      <c r="AE29" s="152"/>
    </row>
    <row r="30" spans="1:31" ht="18" customHeight="1">
      <c r="A30" s="170"/>
      <c r="B30" s="144" t="s">
        <v>128</v>
      </c>
      <c r="C30" s="146"/>
      <c r="D30" s="573">
        <v>4550</v>
      </c>
      <c r="E30" s="527">
        <v>97152</v>
      </c>
      <c r="F30" s="434">
        <v>3514098</v>
      </c>
      <c r="G30" s="525">
        <v>21.248934483936491</v>
      </c>
      <c r="H30" s="500">
        <v>8.6521693961902919</v>
      </c>
      <c r="I30" s="434">
        <v>0</v>
      </c>
      <c r="J30" s="487">
        <v>1116548</v>
      </c>
      <c r="K30" s="487">
        <v>619792</v>
      </c>
      <c r="L30" s="487">
        <v>597078</v>
      </c>
      <c r="M30" s="487">
        <v>0</v>
      </c>
      <c r="N30" s="487">
        <v>57388</v>
      </c>
      <c r="O30" s="487">
        <v>0</v>
      </c>
      <c r="P30" s="487">
        <v>0</v>
      </c>
      <c r="Q30" s="487">
        <v>14337</v>
      </c>
      <c r="R30" s="487">
        <v>0</v>
      </c>
      <c r="S30" s="487">
        <v>0</v>
      </c>
      <c r="T30" s="487">
        <v>82649</v>
      </c>
      <c r="U30" s="487">
        <v>0</v>
      </c>
      <c r="V30" s="487">
        <v>0</v>
      </c>
      <c r="W30" s="487">
        <v>16237</v>
      </c>
      <c r="X30" s="487">
        <v>0</v>
      </c>
      <c r="Y30" s="487">
        <v>0</v>
      </c>
      <c r="Z30" s="487">
        <v>653680</v>
      </c>
      <c r="AA30" s="487">
        <v>6111</v>
      </c>
      <c r="AB30" s="488">
        <v>350278</v>
      </c>
      <c r="AC30" s="145"/>
      <c r="AD30" s="144" t="s">
        <v>128</v>
      </c>
      <c r="AE30" s="181"/>
    </row>
    <row r="31" spans="1:31" ht="18" customHeight="1">
      <c r="A31" s="147"/>
      <c r="B31" s="148" t="s">
        <v>129</v>
      </c>
      <c r="C31" s="149"/>
      <c r="D31" s="569">
        <v>2</v>
      </c>
      <c r="E31" s="530">
        <v>8707</v>
      </c>
      <c r="F31" s="428">
        <v>2358193</v>
      </c>
      <c r="G31" s="528">
        <v>23.545067841786899</v>
      </c>
      <c r="H31" s="491">
        <v>3.8199351420649408</v>
      </c>
      <c r="I31" s="428">
        <v>0</v>
      </c>
      <c r="J31" s="492">
        <v>4818</v>
      </c>
      <c r="K31" s="492">
        <v>502300</v>
      </c>
      <c r="L31" s="492">
        <v>362433</v>
      </c>
      <c r="M31" s="492">
        <v>0</v>
      </c>
      <c r="N31" s="492">
        <v>49685</v>
      </c>
      <c r="O31" s="492">
        <v>0</v>
      </c>
      <c r="P31" s="492">
        <v>0</v>
      </c>
      <c r="Q31" s="492">
        <v>7219</v>
      </c>
      <c r="R31" s="492">
        <v>0</v>
      </c>
      <c r="S31" s="492">
        <v>0</v>
      </c>
      <c r="T31" s="492">
        <v>0</v>
      </c>
      <c r="U31" s="492">
        <v>0</v>
      </c>
      <c r="V31" s="492">
        <v>0</v>
      </c>
      <c r="W31" s="492">
        <v>4105</v>
      </c>
      <c r="X31" s="492">
        <v>0</v>
      </c>
      <c r="Y31" s="492">
        <v>0</v>
      </c>
      <c r="Z31" s="492">
        <v>319670</v>
      </c>
      <c r="AA31" s="492">
        <v>6183</v>
      </c>
      <c r="AB31" s="493">
        <v>1101780</v>
      </c>
      <c r="AC31" s="147"/>
      <c r="AD31" s="148" t="s">
        <v>129</v>
      </c>
      <c r="AE31" s="149"/>
    </row>
    <row r="32" spans="1:31" ht="18" customHeight="1">
      <c r="A32" s="147"/>
      <c r="B32" s="148" t="s">
        <v>130</v>
      </c>
      <c r="C32" s="149"/>
      <c r="D32" s="569">
        <v>5108</v>
      </c>
      <c r="E32" s="530">
        <v>16846</v>
      </c>
      <c r="F32" s="428">
        <v>4566864</v>
      </c>
      <c r="G32" s="528">
        <v>24.153460010817813</v>
      </c>
      <c r="H32" s="491">
        <v>7.9310789789751466</v>
      </c>
      <c r="I32" s="428">
        <v>0</v>
      </c>
      <c r="J32" s="492">
        <v>21699</v>
      </c>
      <c r="K32" s="492">
        <v>942875</v>
      </c>
      <c r="L32" s="492">
        <v>805477</v>
      </c>
      <c r="M32" s="492">
        <v>0</v>
      </c>
      <c r="N32" s="492">
        <v>10534</v>
      </c>
      <c r="O32" s="492">
        <v>0</v>
      </c>
      <c r="P32" s="492">
        <v>0</v>
      </c>
      <c r="Q32" s="492">
        <v>17402</v>
      </c>
      <c r="R32" s="492">
        <v>0</v>
      </c>
      <c r="S32" s="492">
        <v>0</v>
      </c>
      <c r="T32" s="492">
        <v>16004</v>
      </c>
      <c r="U32" s="492">
        <v>0</v>
      </c>
      <c r="V32" s="492">
        <v>0</v>
      </c>
      <c r="W32" s="492">
        <v>0</v>
      </c>
      <c r="X32" s="492">
        <v>0</v>
      </c>
      <c r="Y32" s="492">
        <v>0</v>
      </c>
      <c r="Z32" s="492">
        <v>797382</v>
      </c>
      <c r="AA32" s="492">
        <v>3156</v>
      </c>
      <c r="AB32" s="493">
        <v>1952335</v>
      </c>
      <c r="AC32" s="147"/>
      <c r="AD32" s="148" t="s">
        <v>130</v>
      </c>
      <c r="AE32" s="149"/>
    </row>
    <row r="33" spans="1:31" ht="18" customHeight="1">
      <c r="A33" s="147"/>
      <c r="B33" s="148" t="s">
        <v>131</v>
      </c>
      <c r="C33" s="149"/>
      <c r="D33" s="569">
        <v>459</v>
      </c>
      <c r="E33" s="530">
        <v>5311</v>
      </c>
      <c r="F33" s="428">
        <v>123864</v>
      </c>
      <c r="G33" s="528">
        <v>7.2305571949192755</v>
      </c>
      <c r="H33" s="491">
        <v>24.520221567661576</v>
      </c>
      <c r="I33" s="428">
        <v>0</v>
      </c>
      <c r="J33" s="492">
        <v>0</v>
      </c>
      <c r="K33" s="492">
        <v>8027</v>
      </c>
      <c r="L33" s="492">
        <v>8320</v>
      </c>
      <c r="M33" s="492">
        <v>0</v>
      </c>
      <c r="N33" s="492">
        <v>62048</v>
      </c>
      <c r="O33" s="492">
        <v>0</v>
      </c>
      <c r="P33" s="492">
        <v>0</v>
      </c>
      <c r="Q33" s="492">
        <v>180</v>
      </c>
      <c r="R33" s="492">
        <v>0</v>
      </c>
      <c r="S33" s="492">
        <v>0</v>
      </c>
      <c r="T33" s="492">
        <v>0</v>
      </c>
      <c r="U33" s="492">
        <v>0</v>
      </c>
      <c r="V33" s="492">
        <v>0</v>
      </c>
      <c r="W33" s="492">
        <v>0</v>
      </c>
      <c r="X33" s="492">
        <v>0</v>
      </c>
      <c r="Y33" s="492">
        <v>0</v>
      </c>
      <c r="Z33" s="492">
        <v>17654</v>
      </c>
      <c r="AA33" s="492">
        <v>0</v>
      </c>
      <c r="AB33" s="493">
        <v>27635</v>
      </c>
      <c r="AC33" s="147"/>
      <c r="AD33" s="148" t="s">
        <v>131</v>
      </c>
      <c r="AE33" s="149"/>
    </row>
    <row r="34" spans="1:31" ht="18" customHeight="1">
      <c r="A34" s="150"/>
      <c r="B34" s="151" t="s">
        <v>132</v>
      </c>
      <c r="C34" s="152"/>
      <c r="D34" s="571">
        <v>252</v>
      </c>
      <c r="E34" s="533">
        <v>5351</v>
      </c>
      <c r="F34" s="431">
        <v>100609</v>
      </c>
      <c r="G34" s="531">
        <v>4.4557121459996516</v>
      </c>
      <c r="H34" s="496">
        <v>-61.781811136984381</v>
      </c>
      <c r="I34" s="431">
        <v>0</v>
      </c>
      <c r="J34" s="497">
        <v>0</v>
      </c>
      <c r="K34" s="497">
        <v>5463</v>
      </c>
      <c r="L34" s="497">
        <v>9506</v>
      </c>
      <c r="M34" s="497">
        <v>0</v>
      </c>
      <c r="N34" s="497">
        <v>0</v>
      </c>
      <c r="O34" s="497">
        <v>0</v>
      </c>
      <c r="P34" s="497">
        <v>0</v>
      </c>
      <c r="Q34" s="497">
        <v>488</v>
      </c>
      <c r="R34" s="497">
        <v>0</v>
      </c>
      <c r="S34" s="497">
        <v>0</v>
      </c>
      <c r="T34" s="497">
        <v>0</v>
      </c>
      <c r="U34" s="497">
        <v>0</v>
      </c>
      <c r="V34" s="497">
        <v>0</v>
      </c>
      <c r="W34" s="497">
        <v>0</v>
      </c>
      <c r="X34" s="497">
        <v>0</v>
      </c>
      <c r="Y34" s="497">
        <v>0</v>
      </c>
      <c r="Z34" s="497">
        <v>29814</v>
      </c>
      <c r="AA34" s="497">
        <v>588</v>
      </c>
      <c r="AB34" s="498">
        <v>54750</v>
      </c>
      <c r="AC34" s="150"/>
      <c r="AD34" s="151" t="s">
        <v>132</v>
      </c>
      <c r="AE34" s="152"/>
    </row>
    <row r="35" spans="1:31" ht="18" customHeight="1">
      <c r="A35" s="170"/>
      <c r="B35" s="144" t="s">
        <v>133</v>
      </c>
      <c r="C35" s="146"/>
      <c r="D35" s="573">
        <v>0</v>
      </c>
      <c r="E35" s="527">
        <v>620</v>
      </c>
      <c r="F35" s="434">
        <v>654107</v>
      </c>
      <c r="G35" s="525">
        <v>21.995144374165648</v>
      </c>
      <c r="H35" s="500">
        <v>437.05570836241225</v>
      </c>
      <c r="I35" s="434">
        <v>0</v>
      </c>
      <c r="J35" s="487">
        <v>0</v>
      </c>
      <c r="K35" s="487">
        <v>72</v>
      </c>
      <c r="L35" s="487">
        <v>6097</v>
      </c>
      <c r="M35" s="487">
        <v>0</v>
      </c>
      <c r="N35" s="487">
        <v>65537</v>
      </c>
      <c r="O35" s="487">
        <v>0</v>
      </c>
      <c r="P35" s="487">
        <v>0</v>
      </c>
      <c r="Q35" s="487">
        <v>561</v>
      </c>
      <c r="R35" s="487">
        <v>0</v>
      </c>
      <c r="S35" s="487">
        <v>0</v>
      </c>
      <c r="T35" s="487">
        <v>0</v>
      </c>
      <c r="U35" s="487">
        <v>0</v>
      </c>
      <c r="V35" s="487">
        <v>0</v>
      </c>
      <c r="W35" s="487">
        <v>0</v>
      </c>
      <c r="X35" s="487">
        <v>0</v>
      </c>
      <c r="Y35" s="487">
        <v>0</v>
      </c>
      <c r="Z35" s="487">
        <v>0</v>
      </c>
      <c r="AA35" s="487">
        <v>340</v>
      </c>
      <c r="AB35" s="488">
        <v>581500</v>
      </c>
      <c r="AC35" s="145"/>
      <c r="AD35" s="153" t="s">
        <v>133</v>
      </c>
      <c r="AE35" s="181"/>
    </row>
    <row r="36" spans="1:31" ht="18" customHeight="1">
      <c r="A36" s="147"/>
      <c r="B36" s="148" t="s">
        <v>134</v>
      </c>
      <c r="C36" s="149"/>
      <c r="D36" s="569">
        <v>138</v>
      </c>
      <c r="E36" s="530">
        <v>114</v>
      </c>
      <c r="F36" s="428">
        <v>108653</v>
      </c>
      <c r="G36" s="528">
        <v>9.4806840214092638</v>
      </c>
      <c r="H36" s="491">
        <v>-23.223736742062901</v>
      </c>
      <c r="I36" s="428">
        <v>0</v>
      </c>
      <c r="J36" s="492">
        <v>0</v>
      </c>
      <c r="K36" s="492">
        <v>9882</v>
      </c>
      <c r="L36" s="492">
        <v>7772</v>
      </c>
      <c r="M36" s="492">
        <v>0</v>
      </c>
      <c r="N36" s="492">
        <v>0</v>
      </c>
      <c r="O36" s="492">
        <v>0</v>
      </c>
      <c r="P36" s="492">
        <v>0</v>
      </c>
      <c r="Q36" s="492">
        <v>414</v>
      </c>
      <c r="R36" s="492">
        <v>0</v>
      </c>
      <c r="S36" s="492">
        <v>0</v>
      </c>
      <c r="T36" s="492">
        <v>0</v>
      </c>
      <c r="U36" s="492">
        <v>58502</v>
      </c>
      <c r="V36" s="492">
        <v>0</v>
      </c>
      <c r="W36" s="492">
        <v>0</v>
      </c>
      <c r="X36" s="492">
        <v>0</v>
      </c>
      <c r="Y36" s="492">
        <v>0</v>
      </c>
      <c r="Z36" s="492">
        <v>8874</v>
      </c>
      <c r="AA36" s="492">
        <v>0</v>
      </c>
      <c r="AB36" s="493">
        <v>23209</v>
      </c>
      <c r="AC36" s="147"/>
      <c r="AD36" s="148" t="s">
        <v>134</v>
      </c>
      <c r="AE36" s="149"/>
    </row>
    <row r="37" spans="1:31" ht="18" customHeight="1">
      <c r="A37" s="147"/>
      <c r="B37" s="148" t="s">
        <v>135</v>
      </c>
      <c r="C37" s="149"/>
      <c r="D37" s="569">
        <v>546</v>
      </c>
      <c r="E37" s="530">
        <v>89464</v>
      </c>
      <c r="F37" s="428">
        <v>137822</v>
      </c>
      <c r="G37" s="528">
        <v>4.2925560956557733</v>
      </c>
      <c r="H37" s="491">
        <v>-32.793360380744325</v>
      </c>
      <c r="I37" s="428">
        <v>0</v>
      </c>
      <c r="J37" s="492">
        <v>0</v>
      </c>
      <c r="K37" s="492">
        <v>25848</v>
      </c>
      <c r="L37" s="492">
        <v>17919</v>
      </c>
      <c r="M37" s="492">
        <v>0</v>
      </c>
      <c r="N37" s="492">
        <v>0</v>
      </c>
      <c r="O37" s="492">
        <v>0</v>
      </c>
      <c r="P37" s="492">
        <v>0</v>
      </c>
      <c r="Q37" s="492">
        <v>554</v>
      </c>
      <c r="R37" s="492">
        <v>0</v>
      </c>
      <c r="S37" s="492">
        <v>0</v>
      </c>
      <c r="T37" s="492">
        <v>0</v>
      </c>
      <c r="U37" s="492">
        <v>0</v>
      </c>
      <c r="V37" s="492">
        <v>0</v>
      </c>
      <c r="W37" s="492">
        <v>0</v>
      </c>
      <c r="X37" s="492">
        <v>0</v>
      </c>
      <c r="Y37" s="492">
        <v>0</v>
      </c>
      <c r="Z37" s="492">
        <v>0</v>
      </c>
      <c r="AA37" s="492">
        <v>12734</v>
      </c>
      <c r="AB37" s="493">
        <v>80767</v>
      </c>
      <c r="AC37" s="147"/>
      <c r="AD37" s="148" t="s">
        <v>135</v>
      </c>
      <c r="AE37" s="149"/>
    </row>
    <row r="38" spans="1:31" ht="18" customHeight="1">
      <c r="A38" s="147"/>
      <c r="B38" s="148" t="s">
        <v>136</v>
      </c>
      <c r="C38" s="149"/>
      <c r="D38" s="569">
        <v>0</v>
      </c>
      <c r="E38" s="530">
        <v>4776</v>
      </c>
      <c r="F38" s="428">
        <v>868530</v>
      </c>
      <c r="G38" s="528">
        <v>22.903480918776278</v>
      </c>
      <c r="H38" s="491">
        <v>149.71751412429379</v>
      </c>
      <c r="I38" s="428">
        <v>0</v>
      </c>
      <c r="J38" s="492">
        <v>0</v>
      </c>
      <c r="K38" s="492">
        <v>345</v>
      </c>
      <c r="L38" s="492">
        <v>6240</v>
      </c>
      <c r="M38" s="492">
        <v>0</v>
      </c>
      <c r="N38" s="492">
        <v>830759</v>
      </c>
      <c r="O38" s="492">
        <v>0</v>
      </c>
      <c r="P38" s="492">
        <v>0</v>
      </c>
      <c r="Q38" s="492">
        <v>4856</v>
      </c>
      <c r="R38" s="492">
        <v>0</v>
      </c>
      <c r="S38" s="492">
        <v>0</v>
      </c>
      <c r="T38" s="492">
        <v>0</v>
      </c>
      <c r="U38" s="492">
        <v>0</v>
      </c>
      <c r="V38" s="492">
        <v>0</v>
      </c>
      <c r="W38" s="492">
        <v>0</v>
      </c>
      <c r="X38" s="492">
        <v>0</v>
      </c>
      <c r="Y38" s="492">
        <v>0</v>
      </c>
      <c r="Z38" s="492">
        <v>16838</v>
      </c>
      <c r="AA38" s="492">
        <v>340</v>
      </c>
      <c r="AB38" s="493">
        <v>9152</v>
      </c>
      <c r="AC38" s="147"/>
      <c r="AD38" s="148" t="s">
        <v>136</v>
      </c>
      <c r="AE38" s="149"/>
    </row>
    <row r="39" spans="1:31" ht="18" customHeight="1">
      <c r="A39" s="150"/>
      <c r="B39" s="151" t="s">
        <v>137</v>
      </c>
      <c r="C39" s="152"/>
      <c r="D39" s="571">
        <v>0</v>
      </c>
      <c r="E39" s="533">
        <v>3040</v>
      </c>
      <c r="F39" s="431">
        <v>1475867</v>
      </c>
      <c r="G39" s="531">
        <v>30.094891054221566</v>
      </c>
      <c r="H39" s="496">
        <v>55.089625922897959</v>
      </c>
      <c r="I39" s="431">
        <v>0</v>
      </c>
      <c r="J39" s="497">
        <v>0</v>
      </c>
      <c r="K39" s="497">
        <v>17521</v>
      </c>
      <c r="L39" s="497">
        <v>17190</v>
      </c>
      <c r="M39" s="497">
        <v>0</v>
      </c>
      <c r="N39" s="497">
        <v>1235769</v>
      </c>
      <c r="O39" s="497">
        <v>0</v>
      </c>
      <c r="P39" s="497">
        <v>0</v>
      </c>
      <c r="Q39" s="497">
        <v>478</v>
      </c>
      <c r="R39" s="497">
        <v>0</v>
      </c>
      <c r="S39" s="497">
        <v>0</v>
      </c>
      <c r="T39" s="497">
        <v>117851</v>
      </c>
      <c r="U39" s="497">
        <v>0</v>
      </c>
      <c r="V39" s="497">
        <v>0</v>
      </c>
      <c r="W39" s="497">
        <v>0</v>
      </c>
      <c r="X39" s="497">
        <v>0</v>
      </c>
      <c r="Y39" s="497">
        <v>0</v>
      </c>
      <c r="Z39" s="497">
        <v>29424</v>
      </c>
      <c r="AA39" s="497">
        <v>536</v>
      </c>
      <c r="AB39" s="498">
        <v>57098</v>
      </c>
      <c r="AC39" s="150"/>
      <c r="AD39" s="151" t="s">
        <v>137</v>
      </c>
      <c r="AE39" s="152"/>
    </row>
    <row r="40" spans="1:31" ht="18" customHeight="1">
      <c r="A40" s="170"/>
      <c r="B40" s="144" t="s">
        <v>138</v>
      </c>
      <c r="C40" s="146"/>
      <c r="D40" s="573">
        <v>572</v>
      </c>
      <c r="E40" s="527">
        <v>583</v>
      </c>
      <c r="F40" s="434">
        <v>802936</v>
      </c>
      <c r="G40" s="525">
        <v>20.095183178565566</v>
      </c>
      <c r="H40" s="500">
        <v>170.84491459103543</v>
      </c>
      <c r="I40" s="434">
        <v>0</v>
      </c>
      <c r="J40" s="487">
        <v>639</v>
      </c>
      <c r="K40" s="487">
        <v>35726</v>
      </c>
      <c r="L40" s="487">
        <v>17010</v>
      </c>
      <c r="M40" s="487">
        <v>0</v>
      </c>
      <c r="N40" s="487">
        <v>623830</v>
      </c>
      <c r="O40" s="487">
        <v>6812</v>
      </c>
      <c r="P40" s="487">
        <v>0</v>
      </c>
      <c r="Q40" s="487">
        <v>587</v>
      </c>
      <c r="R40" s="487">
        <v>0</v>
      </c>
      <c r="S40" s="487">
        <v>0</v>
      </c>
      <c r="T40" s="487">
        <v>39656</v>
      </c>
      <c r="U40" s="487">
        <v>0</v>
      </c>
      <c r="V40" s="487">
        <v>0</v>
      </c>
      <c r="W40" s="487">
        <v>0</v>
      </c>
      <c r="X40" s="487">
        <v>0</v>
      </c>
      <c r="Y40" s="487">
        <v>0</v>
      </c>
      <c r="Z40" s="487">
        <v>27239</v>
      </c>
      <c r="AA40" s="487">
        <v>0</v>
      </c>
      <c r="AB40" s="488">
        <v>51437</v>
      </c>
      <c r="AC40" s="145"/>
      <c r="AD40" s="153" t="s">
        <v>138</v>
      </c>
      <c r="AE40" s="181"/>
    </row>
    <row r="41" spans="1:31" ht="18" customHeight="1">
      <c r="A41" s="147"/>
      <c r="B41" s="148" t="s">
        <v>139</v>
      </c>
      <c r="C41" s="149"/>
      <c r="D41" s="569">
        <v>16</v>
      </c>
      <c r="E41" s="530">
        <v>9020</v>
      </c>
      <c r="F41" s="428">
        <v>1799247</v>
      </c>
      <c r="G41" s="528">
        <v>18.178365602322469</v>
      </c>
      <c r="H41" s="491">
        <v>20.90088697755678</v>
      </c>
      <c r="I41" s="428">
        <v>0</v>
      </c>
      <c r="J41" s="492">
        <v>138164</v>
      </c>
      <c r="K41" s="492">
        <v>167148</v>
      </c>
      <c r="L41" s="492">
        <v>101734</v>
      </c>
      <c r="M41" s="492">
        <v>0</v>
      </c>
      <c r="N41" s="492">
        <v>893338</v>
      </c>
      <c r="O41" s="492">
        <v>14312</v>
      </c>
      <c r="P41" s="492">
        <v>0</v>
      </c>
      <c r="Q41" s="492">
        <v>15</v>
      </c>
      <c r="R41" s="492">
        <v>0</v>
      </c>
      <c r="S41" s="492">
        <v>0</v>
      </c>
      <c r="T41" s="492">
        <v>27724</v>
      </c>
      <c r="U41" s="492">
        <v>84984</v>
      </c>
      <c r="V41" s="492">
        <v>0</v>
      </c>
      <c r="W41" s="492">
        <v>5157</v>
      </c>
      <c r="X41" s="492">
        <v>8293</v>
      </c>
      <c r="Y41" s="492">
        <v>0</v>
      </c>
      <c r="Z41" s="492">
        <v>156226</v>
      </c>
      <c r="AA41" s="492">
        <v>5578</v>
      </c>
      <c r="AB41" s="493">
        <v>196574</v>
      </c>
      <c r="AC41" s="147"/>
      <c r="AD41" s="148" t="s">
        <v>139</v>
      </c>
      <c r="AE41" s="149"/>
    </row>
    <row r="42" spans="1:31" ht="18" customHeight="1">
      <c r="A42" s="147"/>
      <c r="B42" s="148" t="s">
        <v>39</v>
      </c>
      <c r="C42" s="149"/>
      <c r="D42" s="569">
        <v>27</v>
      </c>
      <c r="E42" s="530">
        <v>19649</v>
      </c>
      <c r="F42" s="428">
        <v>4330644</v>
      </c>
      <c r="G42" s="528">
        <v>21.681692398457656</v>
      </c>
      <c r="H42" s="491">
        <v>-6.1129178735938821</v>
      </c>
      <c r="I42" s="428">
        <v>0</v>
      </c>
      <c r="J42" s="492">
        <v>1459351</v>
      </c>
      <c r="K42" s="492">
        <v>919939</v>
      </c>
      <c r="L42" s="492">
        <v>693864</v>
      </c>
      <c r="M42" s="492">
        <v>0</v>
      </c>
      <c r="N42" s="492">
        <v>95448</v>
      </c>
      <c r="O42" s="492">
        <v>0</v>
      </c>
      <c r="P42" s="492">
        <v>0</v>
      </c>
      <c r="Q42" s="492">
        <v>11599</v>
      </c>
      <c r="R42" s="492">
        <v>0</v>
      </c>
      <c r="S42" s="492">
        <v>0</v>
      </c>
      <c r="T42" s="492">
        <v>126358</v>
      </c>
      <c r="U42" s="492">
        <v>0</v>
      </c>
      <c r="V42" s="492">
        <v>0</v>
      </c>
      <c r="W42" s="492">
        <v>0</v>
      </c>
      <c r="X42" s="492">
        <v>0</v>
      </c>
      <c r="Y42" s="492">
        <v>0</v>
      </c>
      <c r="Z42" s="492">
        <v>733905</v>
      </c>
      <c r="AA42" s="492">
        <v>2862</v>
      </c>
      <c r="AB42" s="493">
        <v>287318</v>
      </c>
      <c r="AC42" s="147"/>
      <c r="AD42" s="148" t="s">
        <v>39</v>
      </c>
      <c r="AE42" s="149"/>
    </row>
    <row r="43" spans="1:31" ht="18" customHeight="1">
      <c r="A43" s="147"/>
      <c r="B43" s="148" t="s">
        <v>140</v>
      </c>
      <c r="C43" s="149"/>
      <c r="D43" s="569">
        <v>234</v>
      </c>
      <c r="E43" s="530">
        <v>570</v>
      </c>
      <c r="F43" s="428">
        <v>689823</v>
      </c>
      <c r="G43" s="528">
        <v>18.903046062101751</v>
      </c>
      <c r="H43" s="491">
        <v>131.77433498976907</v>
      </c>
      <c r="I43" s="428">
        <v>0</v>
      </c>
      <c r="J43" s="492">
        <v>0</v>
      </c>
      <c r="K43" s="492">
        <v>0</v>
      </c>
      <c r="L43" s="492">
        <v>11997</v>
      </c>
      <c r="M43" s="492">
        <v>0</v>
      </c>
      <c r="N43" s="492">
        <v>446630</v>
      </c>
      <c r="O43" s="492">
        <v>0</v>
      </c>
      <c r="P43" s="492">
        <v>0</v>
      </c>
      <c r="Q43" s="492">
        <v>6191</v>
      </c>
      <c r="R43" s="492">
        <v>0</v>
      </c>
      <c r="S43" s="492">
        <v>0</v>
      </c>
      <c r="T43" s="492">
        <v>39132</v>
      </c>
      <c r="U43" s="492">
        <v>0</v>
      </c>
      <c r="V43" s="492">
        <v>0</v>
      </c>
      <c r="W43" s="492">
        <v>0</v>
      </c>
      <c r="X43" s="492">
        <v>0</v>
      </c>
      <c r="Y43" s="492">
        <v>0</v>
      </c>
      <c r="Z43" s="492">
        <v>34647</v>
      </c>
      <c r="AA43" s="492">
        <v>44412</v>
      </c>
      <c r="AB43" s="493">
        <v>106814</v>
      </c>
      <c r="AC43" s="147"/>
      <c r="AD43" s="148" t="s">
        <v>140</v>
      </c>
      <c r="AE43" s="149"/>
    </row>
    <row r="44" spans="1:31" ht="18" customHeight="1">
      <c r="A44" s="150"/>
      <c r="B44" s="151" t="s">
        <v>141</v>
      </c>
      <c r="C44" s="152"/>
      <c r="D44" s="571">
        <v>4523</v>
      </c>
      <c r="E44" s="533">
        <v>6070</v>
      </c>
      <c r="F44" s="431">
        <v>731116</v>
      </c>
      <c r="G44" s="531">
        <v>8.4793970585915712</v>
      </c>
      <c r="H44" s="496">
        <v>-55.700598098518107</v>
      </c>
      <c r="I44" s="431">
        <v>0</v>
      </c>
      <c r="J44" s="497">
        <v>14474</v>
      </c>
      <c r="K44" s="497">
        <v>352</v>
      </c>
      <c r="L44" s="497">
        <v>72205</v>
      </c>
      <c r="M44" s="497">
        <v>0</v>
      </c>
      <c r="N44" s="497">
        <v>437395</v>
      </c>
      <c r="O44" s="497">
        <v>0</v>
      </c>
      <c r="P44" s="497">
        <v>0</v>
      </c>
      <c r="Q44" s="497">
        <v>19253</v>
      </c>
      <c r="R44" s="497">
        <v>0</v>
      </c>
      <c r="S44" s="497">
        <v>0</v>
      </c>
      <c r="T44" s="497">
        <v>0</v>
      </c>
      <c r="U44" s="497">
        <v>0</v>
      </c>
      <c r="V44" s="497">
        <v>0</v>
      </c>
      <c r="W44" s="497">
        <v>19318</v>
      </c>
      <c r="X44" s="497">
        <v>0</v>
      </c>
      <c r="Y44" s="497">
        <v>0</v>
      </c>
      <c r="Z44" s="497">
        <v>78692</v>
      </c>
      <c r="AA44" s="497">
        <v>0</v>
      </c>
      <c r="AB44" s="498">
        <v>89427</v>
      </c>
      <c r="AC44" s="150"/>
      <c r="AD44" s="151" t="s">
        <v>141</v>
      </c>
      <c r="AE44" s="152"/>
    </row>
    <row r="45" spans="1:31" ht="18" customHeight="1" thickBot="1">
      <c r="A45" s="171"/>
      <c r="B45" s="172" t="s">
        <v>142</v>
      </c>
      <c r="C45" s="173"/>
      <c r="D45" s="575">
        <v>1273</v>
      </c>
      <c r="E45" s="576">
        <v>336</v>
      </c>
      <c r="F45" s="439">
        <v>284470</v>
      </c>
      <c r="G45" s="501">
        <v>8.1104459875716053</v>
      </c>
      <c r="H45" s="502">
        <v>-6.3232698437788146</v>
      </c>
      <c r="I45" s="439">
        <v>0</v>
      </c>
      <c r="J45" s="577">
        <v>345</v>
      </c>
      <c r="K45" s="577">
        <v>651</v>
      </c>
      <c r="L45" s="577">
        <v>18851</v>
      </c>
      <c r="M45" s="577">
        <v>0</v>
      </c>
      <c r="N45" s="577">
        <v>119877</v>
      </c>
      <c r="O45" s="577">
        <v>0</v>
      </c>
      <c r="P45" s="577">
        <v>0</v>
      </c>
      <c r="Q45" s="577">
        <v>1139</v>
      </c>
      <c r="R45" s="577">
        <v>0</v>
      </c>
      <c r="S45" s="577">
        <v>0</v>
      </c>
      <c r="T45" s="577">
        <v>0</v>
      </c>
      <c r="U45" s="577">
        <v>0</v>
      </c>
      <c r="V45" s="577">
        <v>0</v>
      </c>
      <c r="W45" s="577">
        <v>0</v>
      </c>
      <c r="X45" s="577">
        <v>0</v>
      </c>
      <c r="Y45" s="577">
        <v>0</v>
      </c>
      <c r="Z45" s="577">
        <v>43737</v>
      </c>
      <c r="AA45" s="577">
        <v>0</v>
      </c>
      <c r="AB45" s="579">
        <v>99870</v>
      </c>
      <c r="AC45" s="171"/>
      <c r="AD45" s="172" t="s">
        <v>142</v>
      </c>
      <c r="AE45" s="173"/>
    </row>
    <row r="46" spans="1:31" ht="18" customHeight="1">
      <c r="A46" s="154"/>
      <c r="B46" s="155" t="s">
        <v>143</v>
      </c>
      <c r="C46" s="156"/>
      <c r="D46" s="442">
        <v>154054</v>
      </c>
      <c r="E46" s="507">
        <v>2530265</v>
      </c>
      <c r="F46" s="442">
        <v>202527021</v>
      </c>
      <c r="G46" s="504">
        <v>28.18039784018681</v>
      </c>
      <c r="H46" s="505">
        <v>-2.4078035083650602</v>
      </c>
      <c r="I46" s="442">
        <v>46258283</v>
      </c>
      <c r="J46" s="506">
        <v>39411367</v>
      </c>
      <c r="K46" s="506">
        <v>25249357</v>
      </c>
      <c r="L46" s="506">
        <v>19411774</v>
      </c>
      <c r="M46" s="506">
        <v>0</v>
      </c>
      <c r="N46" s="506">
        <v>24535160</v>
      </c>
      <c r="O46" s="506">
        <v>30123</v>
      </c>
      <c r="P46" s="506">
        <v>0</v>
      </c>
      <c r="Q46" s="506">
        <v>765068</v>
      </c>
      <c r="R46" s="506">
        <v>120024</v>
      </c>
      <c r="S46" s="506">
        <v>0</v>
      </c>
      <c r="T46" s="506">
        <v>2533474</v>
      </c>
      <c r="U46" s="506">
        <v>1903204</v>
      </c>
      <c r="V46" s="506">
        <v>0</v>
      </c>
      <c r="W46" s="506">
        <v>219788</v>
      </c>
      <c r="X46" s="506">
        <v>0</v>
      </c>
      <c r="Y46" s="506">
        <v>0</v>
      </c>
      <c r="Z46" s="506">
        <v>21020134</v>
      </c>
      <c r="AA46" s="506">
        <v>177584</v>
      </c>
      <c r="AB46" s="507">
        <v>21011705</v>
      </c>
      <c r="AC46" s="154"/>
      <c r="AD46" s="155" t="s">
        <v>143</v>
      </c>
      <c r="AE46" s="156"/>
    </row>
    <row r="47" spans="1:31" ht="18" customHeight="1" thickBot="1">
      <c r="A47" s="157"/>
      <c r="B47" s="158" t="s">
        <v>144</v>
      </c>
      <c r="C47" s="159"/>
      <c r="D47" s="445">
        <v>61298</v>
      </c>
      <c r="E47" s="512">
        <v>1130849</v>
      </c>
      <c r="F47" s="445">
        <v>54187528</v>
      </c>
      <c r="G47" s="509">
        <v>19.498245831662214</v>
      </c>
      <c r="H47" s="510">
        <v>8.1875755865146171</v>
      </c>
      <c r="I47" s="445">
        <v>0</v>
      </c>
      <c r="J47" s="511">
        <v>6223197</v>
      </c>
      <c r="K47" s="511">
        <v>6737478</v>
      </c>
      <c r="L47" s="511">
        <v>6067800</v>
      </c>
      <c r="M47" s="511">
        <v>0</v>
      </c>
      <c r="N47" s="511">
        <v>14169452</v>
      </c>
      <c r="O47" s="511">
        <v>143934</v>
      </c>
      <c r="P47" s="511">
        <v>0</v>
      </c>
      <c r="Q47" s="511">
        <v>645969</v>
      </c>
      <c r="R47" s="511">
        <v>0</v>
      </c>
      <c r="S47" s="511">
        <v>0</v>
      </c>
      <c r="T47" s="511">
        <v>846895</v>
      </c>
      <c r="U47" s="511">
        <v>2646384</v>
      </c>
      <c r="V47" s="511">
        <v>0</v>
      </c>
      <c r="W47" s="511">
        <v>87841</v>
      </c>
      <c r="X47" s="511">
        <v>8293</v>
      </c>
      <c r="Y47" s="511">
        <v>0</v>
      </c>
      <c r="Z47" s="511">
        <v>6365278</v>
      </c>
      <c r="AA47" s="511">
        <v>131681</v>
      </c>
      <c r="AB47" s="512">
        <v>10113326</v>
      </c>
      <c r="AC47" s="157"/>
      <c r="AD47" s="158" t="s">
        <v>144</v>
      </c>
      <c r="AE47" s="159"/>
    </row>
    <row r="48" spans="1:31" ht="18" customHeight="1" thickTop="1" thickBot="1">
      <c r="A48" s="160"/>
      <c r="B48" s="161" t="s">
        <v>145</v>
      </c>
      <c r="C48" s="162"/>
      <c r="D48" s="514">
        <v>215352</v>
      </c>
      <c r="E48" s="518">
        <v>3661114</v>
      </c>
      <c r="F48" s="514">
        <v>256714549</v>
      </c>
      <c r="G48" s="515">
        <v>25.759287682694641</v>
      </c>
      <c r="H48" s="516">
        <v>-0.34776658423522228</v>
      </c>
      <c r="I48" s="514">
        <v>46258283</v>
      </c>
      <c r="J48" s="517">
        <v>45634564</v>
      </c>
      <c r="K48" s="517">
        <v>31986835</v>
      </c>
      <c r="L48" s="517">
        <v>25479574</v>
      </c>
      <c r="M48" s="517">
        <v>0</v>
      </c>
      <c r="N48" s="517">
        <v>38704612</v>
      </c>
      <c r="O48" s="517">
        <v>174057</v>
      </c>
      <c r="P48" s="517">
        <v>0</v>
      </c>
      <c r="Q48" s="517">
        <v>1411037</v>
      </c>
      <c r="R48" s="517">
        <v>120024</v>
      </c>
      <c r="S48" s="517">
        <v>0</v>
      </c>
      <c r="T48" s="517">
        <v>3380369</v>
      </c>
      <c r="U48" s="517">
        <v>4549588</v>
      </c>
      <c r="V48" s="517">
        <v>0</v>
      </c>
      <c r="W48" s="517">
        <v>307629</v>
      </c>
      <c r="X48" s="517">
        <v>8293</v>
      </c>
      <c r="Y48" s="517">
        <v>0</v>
      </c>
      <c r="Z48" s="517">
        <v>27385412</v>
      </c>
      <c r="AA48" s="517">
        <v>309265</v>
      </c>
      <c r="AB48" s="518">
        <v>31125031</v>
      </c>
      <c r="AC48" s="160"/>
      <c r="AD48" s="161" t="s">
        <v>145</v>
      </c>
      <c r="AE48" s="162"/>
    </row>
    <row r="49" spans="1:32" ht="18" customHeight="1" thickTop="1" thickBot="1">
      <c r="A49" s="160"/>
      <c r="B49" s="161" t="s">
        <v>43</v>
      </c>
      <c r="C49" s="162"/>
      <c r="D49" s="580">
        <v>8397</v>
      </c>
      <c r="E49" s="581">
        <v>1230835</v>
      </c>
      <c r="F49" s="514">
        <v>2759390</v>
      </c>
      <c r="G49" s="515">
        <v>6.3954216828711328</v>
      </c>
      <c r="H49" s="516">
        <v>56.043733572200885</v>
      </c>
      <c r="I49" s="514">
        <v>0</v>
      </c>
      <c r="J49" s="517">
        <v>0</v>
      </c>
      <c r="K49" s="517">
        <v>0</v>
      </c>
      <c r="L49" s="517">
        <v>0</v>
      </c>
      <c r="M49" s="517">
        <v>0</v>
      </c>
      <c r="N49" s="517">
        <v>2310685</v>
      </c>
      <c r="O49" s="517">
        <v>0</v>
      </c>
      <c r="P49" s="517">
        <v>0</v>
      </c>
      <c r="Q49" s="517">
        <v>0</v>
      </c>
      <c r="R49" s="517">
        <v>0</v>
      </c>
      <c r="S49" s="517">
        <v>0</v>
      </c>
      <c r="T49" s="517">
        <v>10576</v>
      </c>
      <c r="U49" s="517">
        <v>0</v>
      </c>
      <c r="V49" s="517">
        <v>0</v>
      </c>
      <c r="W49" s="517">
        <v>0</v>
      </c>
      <c r="X49" s="517">
        <v>0</v>
      </c>
      <c r="Y49" s="517">
        <v>0</v>
      </c>
      <c r="Z49" s="517">
        <v>0</v>
      </c>
      <c r="AA49" s="517">
        <v>0</v>
      </c>
      <c r="AB49" s="518">
        <v>438129</v>
      </c>
      <c r="AC49" s="160"/>
      <c r="AD49" s="161" t="s">
        <v>43</v>
      </c>
      <c r="AE49" s="162"/>
    </row>
    <row r="50" spans="1:32" ht="18" customHeight="1" thickTop="1" thickBot="1">
      <c r="A50" s="163"/>
      <c r="B50" s="164" t="s">
        <v>146</v>
      </c>
      <c r="C50" s="165"/>
      <c r="D50" s="448">
        <v>223749</v>
      </c>
      <c r="E50" s="523">
        <v>4891949</v>
      </c>
      <c r="F50" s="448">
        <v>259473939</v>
      </c>
      <c r="G50" s="520">
        <v>24.955738164072791</v>
      </c>
      <c r="H50" s="521">
        <v>3.6688815279165329E-2</v>
      </c>
      <c r="I50" s="448">
        <v>46258283</v>
      </c>
      <c r="J50" s="522">
        <v>45634564</v>
      </c>
      <c r="K50" s="522">
        <v>31986835</v>
      </c>
      <c r="L50" s="522">
        <v>25479574</v>
      </c>
      <c r="M50" s="522">
        <v>0</v>
      </c>
      <c r="N50" s="522">
        <v>41015297</v>
      </c>
      <c r="O50" s="522">
        <v>174057</v>
      </c>
      <c r="P50" s="522">
        <v>0</v>
      </c>
      <c r="Q50" s="522">
        <v>1411037</v>
      </c>
      <c r="R50" s="522">
        <v>120024</v>
      </c>
      <c r="S50" s="522">
        <v>0</v>
      </c>
      <c r="T50" s="522">
        <v>3390945</v>
      </c>
      <c r="U50" s="522">
        <v>4549588</v>
      </c>
      <c r="V50" s="522">
        <v>0</v>
      </c>
      <c r="W50" s="522">
        <v>307629</v>
      </c>
      <c r="X50" s="522">
        <v>8293</v>
      </c>
      <c r="Y50" s="522">
        <v>0</v>
      </c>
      <c r="Z50" s="522">
        <v>27385412</v>
      </c>
      <c r="AA50" s="522">
        <v>309265</v>
      </c>
      <c r="AB50" s="523">
        <v>31563160</v>
      </c>
      <c r="AC50" s="163"/>
      <c r="AD50" s="164" t="s">
        <v>146</v>
      </c>
      <c r="AE50" s="165"/>
    </row>
    <row r="51" spans="1:32" ht="15" customHeight="1">
      <c r="A51" s="60"/>
      <c r="B51" s="1739"/>
      <c r="C51" s="263"/>
      <c r="D51" s="1403"/>
      <c r="E51" s="1403"/>
      <c r="F51" s="1403"/>
      <c r="G51" s="1403"/>
      <c r="H51" s="1403"/>
      <c r="I51" s="1403"/>
      <c r="J51" s="1403"/>
      <c r="K51" s="1403"/>
      <c r="L51" s="1403"/>
      <c r="M51" s="1403"/>
      <c r="N51" s="1403"/>
      <c r="O51" s="1403"/>
      <c r="P51" s="1403"/>
      <c r="Q51" s="1403"/>
      <c r="R51" s="1403"/>
      <c r="S51" s="1403"/>
      <c r="T51" s="1403"/>
      <c r="U51" s="1403"/>
      <c r="V51" s="1403"/>
      <c r="W51" s="1403"/>
      <c r="X51" s="1403"/>
      <c r="Y51" s="1403"/>
      <c r="Z51" s="1403"/>
      <c r="AA51" s="1403"/>
      <c r="AB51" s="263"/>
      <c r="AC51" s="263"/>
      <c r="AD51" s="263"/>
      <c r="AE51" s="263"/>
      <c r="AF51" s="2340"/>
    </row>
  </sheetData>
  <mergeCells count="29">
    <mergeCell ref="AA3:AA4"/>
    <mergeCell ref="AB3:AB4"/>
    <mergeCell ref="P3:P4"/>
    <mergeCell ref="D2:E2"/>
    <mergeCell ref="I2:AB2"/>
    <mergeCell ref="F2:H2"/>
    <mergeCell ref="AC2:AE4"/>
    <mergeCell ref="D3:D4"/>
    <mergeCell ref="E3:E4"/>
    <mergeCell ref="F3:F4"/>
    <mergeCell ref="K3:K4"/>
    <mergeCell ref="L3:L4"/>
    <mergeCell ref="V3:V4"/>
    <mergeCell ref="X3:X4"/>
    <mergeCell ref="Y3:Y4"/>
    <mergeCell ref="Z3:Z4"/>
    <mergeCell ref="A2:C4"/>
    <mergeCell ref="T3:T4"/>
    <mergeCell ref="U3:U4"/>
    <mergeCell ref="W3:W4"/>
    <mergeCell ref="S3:S4"/>
    <mergeCell ref="G3:G4"/>
    <mergeCell ref="H3:H4"/>
    <mergeCell ref="I3:I4"/>
    <mergeCell ref="J3:J4"/>
    <mergeCell ref="Q3:Q4"/>
    <mergeCell ref="M3:M4"/>
    <mergeCell ref="N3:N4"/>
    <mergeCell ref="O3:O4"/>
  </mergeCells>
  <phoneticPr fontId="4"/>
  <pageMargins left="0.59055118110236227" right="0.59055118110236227" top="0.6692913385826772" bottom="0.6692913385826772" header="0" footer="0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E51"/>
  <sheetViews>
    <sheetView view="pageBreakPreview" zoomScale="85" zoomScaleNormal="100" zoomScaleSheetLayoutView="85" workbookViewId="0">
      <pane xSplit="3" ySplit="4" topLeftCell="G5" activePane="bottomRight" state="frozen"/>
      <selection activeCell="D5" sqref="D5"/>
      <selection pane="topRight" activeCell="D5" sqref="D5"/>
      <selection pane="bottomLeft" activeCell="D5" sqref="D5"/>
      <selection pane="bottomRight" activeCell="N59" sqref="N59"/>
    </sheetView>
  </sheetViews>
  <sheetFormatPr defaultColWidth="9" defaultRowHeight="13"/>
  <cols>
    <col min="1" max="1" width="1.6328125" style="89" customWidth="1"/>
    <col min="2" max="2" width="10.6328125" style="113" customWidth="1"/>
    <col min="3" max="3" width="1.6328125" style="89" customWidth="1"/>
    <col min="4" max="4" width="12.7265625" style="89" customWidth="1"/>
    <col min="5" max="5" width="5.453125" style="89" customWidth="1"/>
    <col min="6" max="6" width="6.1796875" style="89" customWidth="1"/>
    <col min="7" max="7" width="12.36328125" style="89" customWidth="1"/>
    <col min="8" max="8" width="5.453125" style="89" customWidth="1"/>
    <col min="9" max="9" width="5.6328125" style="89" customWidth="1"/>
    <col min="10" max="18" width="12.453125" style="89" customWidth="1"/>
    <col min="19" max="19" width="12.81640625" style="89" customWidth="1"/>
    <col min="20" max="23" width="12.453125" style="89" customWidth="1"/>
    <col min="24" max="24" width="12.81640625" style="89" customWidth="1"/>
    <col min="25" max="25" width="12.453125" style="89" customWidth="1"/>
    <col min="26" max="26" width="1.6328125" style="89" customWidth="1"/>
    <col min="27" max="27" width="10.6328125" style="113" customWidth="1"/>
    <col min="28" max="28" width="1.6328125" style="89" customWidth="1"/>
    <col min="29" max="29" width="9" style="89"/>
    <col min="30" max="30" width="1.6328125" style="89" customWidth="1"/>
    <col min="31" max="16384" width="9" style="89"/>
  </cols>
  <sheetData>
    <row r="1" spans="1:30" ht="2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88" t="s">
        <v>228</v>
      </c>
      <c r="AD1" s="56"/>
    </row>
    <row r="2" spans="1:30" ht="15" customHeight="1">
      <c r="A2" s="1904" t="s">
        <v>104</v>
      </c>
      <c r="B2" s="1905"/>
      <c r="C2" s="1906"/>
      <c r="D2" s="1952" t="s">
        <v>538</v>
      </c>
      <c r="E2" s="1953"/>
      <c r="F2" s="1954"/>
      <c r="G2" s="1958" t="s">
        <v>539</v>
      </c>
      <c r="H2" s="1959"/>
      <c r="I2" s="1960"/>
      <c r="J2" s="1968" t="s">
        <v>200</v>
      </c>
      <c r="K2" s="1969"/>
      <c r="L2" s="1969"/>
      <c r="M2" s="1969"/>
      <c r="N2" s="1969"/>
      <c r="O2" s="1969"/>
      <c r="P2" s="1969"/>
      <c r="Q2" s="1969"/>
      <c r="R2" s="1969"/>
      <c r="S2" s="1969"/>
      <c r="T2" s="1969"/>
      <c r="U2" s="1969"/>
      <c r="V2" s="1969"/>
      <c r="W2" s="1969"/>
      <c r="X2" s="1969"/>
      <c r="Y2" s="1970"/>
      <c r="Z2" s="1904" t="s">
        <v>104</v>
      </c>
      <c r="AA2" s="1905"/>
      <c r="AB2" s="1906"/>
      <c r="AD2" s="58"/>
    </row>
    <row r="3" spans="1:30" ht="15" customHeight="1">
      <c r="A3" s="1947"/>
      <c r="B3" s="1948"/>
      <c r="C3" s="1949"/>
      <c r="D3" s="1955"/>
      <c r="E3" s="1956"/>
      <c r="F3" s="1957"/>
      <c r="G3" s="1961"/>
      <c r="H3" s="1962"/>
      <c r="I3" s="1963"/>
      <c r="J3" s="1964" t="s">
        <v>229</v>
      </c>
      <c r="K3" s="1966"/>
      <c r="L3" s="1966"/>
      <c r="M3" s="1966"/>
      <c r="N3" s="1966"/>
      <c r="O3" s="1966"/>
      <c r="P3" s="1966"/>
      <c r="Q3" s="1966"/>
      <c r="R3" s="1966"/>
      <c r="S3" s="1966"/>
      <c r="T3" s="1971"/>
      <c r="U3" s="1943" t="s">
        <v>390</v>
      </c>
      <c r="V3" s="1966"/>
      <c r="W3" s="1966"/>
      <c r="X3" s="1966"/>
      <c r="Y3" s="1967"/>
      <c r="Z3" s="1947"/>
      <c r="AA3" s="1948"/>
      <c r="AB3" s="1949"/>
      <c r="AD3" s="350"/>
    </row>
    <row r="4" spans="1:30" ht="25.5" customHeight="1" thickBot="1">
      <c r="A4" s="1907"/>
      <c r="B4" s="1908"/>
      <c r="C4" s="1909"/>
      <c r="D4" s="141" t="s">
        <v>182</v>
      </c>
      <c r="E4" s="1488" t="s">
        <v>209</v>
      </c>
      <c r="F4" s="1489" t="s">
        <v>183</v>
      </c>
      <c r="G4" s="141" t="s">
        <v>182</v>
      </c>
      <c r="H4" s="1488" t="s">
        <v>209</v>
      </c>
      <c r="I4" s="1489" t="s">
        <v>183</v>
      </c>
      <c r="J4" s="1965"/>
      <c r="K4" s="1490" t="s">
        <v>223</v>
      </c>
      <c r="L4" s="1491" t="s">
        <v>425</v>
      </c>
      <c r="M4" s="1491" t="s">
        <v>489</v>
      </c>
      <c r="N4" s="1491" t="s">
        <v>426</v>
      </c>
      <c r="O4" s="1491" t="s">
        <v>422</v>
      </c>
      <c r="P4" s="1492" t="s">
        <v>220</v>
      </c>
      <c r="Q4" s="1491" t="s">
        <v>427</v>
      </c>
      <c r="R4" s="1493" t="s">
        <v>391</v>
      </c>
      <c r="S4" s="1754" t="s">
        <v>502</v>
      </c>
      <c r="T4" s="1494" t="s">
        <v>218</v>
      </c>
      <c r="U4" s="1944"/>
      <c r="V4" s="1490" t="s">
        <v>426</v>
      </c>
      <c r="W4" s="1491" t="s">
        <v>449</v>
      </c>
      <c r="X4" s="1491" t="s">
        <v>502</v>
      </c>
      <c r="Y4" s="1495" t="s">
        <v>218</v>
      </c>
      <c r="Z4" s="1907"/>
      <c r="AA4" s="1908"/>
      <c r="AB4" s="1909"/>
    </row>
    <row r="5" spans="1:30" ht="18" customHeight="1">
      <c r="A5" s="1496"/>
      <c r="B5" s="1413" t="s">
        <v>106</v>
      </c>
      <c r="C5" s="1497"/>
      <c r="D5" s="1498" t="e">
        <f>#REF!</f>
        <v>#REF!</v>
      </c>
      <c r="E5" s="1499" t="e">
        <f>D5/'80(5)g R6OK'!$Q4%</f>
        <v>#REF!</v>
      </c>
      <c r="F5" s="1464" t="e">
        <f>IF(AND(D5=0,#REF!=0),0,IF(D5=0,"皆減",IF(#REF!=0,"皆増",(D5-#REF!)/#REF!%)))</f>
        <v>#REF!</v>
      </c>
      <c r="G5" s="1498">
        <v>19122274</v>
      </c>
      <c r="H5" s="1499">
        <v>10.304612193616373</v>
      </c>
      <c r="I5" s="1464">
        <v>5.0763479563129996</v>
      </c>
      <c r="J5" s="1498">
        <v>15428680</v>
      </c>
      <c r="K5" s="1500">
        <v>4418042</v>
      </c>
      <c r="L5" s="1500">
        <v>3339008</v>
      </c>
      <c r="M5" s="1500">
        <v>748531</v>
      </c>
      <c r="N5" s="1500">
        <v>2839542</v>
      </c>
      <c r="O5" s="1500">
        <v>0</v>
      </c>
      <c r="P5" s="1500">
        <v>123812</v>
      </c>
      <c r="Q5" s="1500">
        <v>0</v>
      </c>
      <c r="R5" s="1500">
        <v>2920</v>
      </c>
      <c r="S5" s="1500">
        <v>845</v>
      </c>
      <c r="T5" s="1500">
        <v>3955980</v>
      </c>
      <c r="U5" s="1500">
        <v>3693594</v>
      </c>
      <c r="V5" s="1500">
        <v>335167</v>
      </c>
      <c r="W5" s="1500">
        <v>0</v>
      </c>
      <c r="X5" s="1500">
        <v>0</v>
      </c>
      <c r="Y5" s="1501">
        <v>3358427</v>
      </c>
      <c r="Z5" s="1496"/>
      <c r="AA5" s="1413" t="s">
        <v>106</v>
      </c>
      <c r="AB5" s="1497"/>
    </row>
    <row r="6" spans="1:30" ht="18" customHeight="1">
      <c r="A6" s="1502"/>
      <c r="B6" s="1424" t="s">
        <v>107</v>
      </c>
      <c r="C6" s="1503"/>
      <c r="D6" s="1427" t="e">
        <f>#REF!</f>
        <v>#REF!</v>
      </c>
      <c r="E6" s="1428" t="e">
        <f>D6/'80(5)g R6OK'!$Q5%</f>
        <v>#REF!</v>
      </c>
      <c r="F6" s="1429" t="e">
        <f>IF(AND(D6=0,#REF!=0),0,IF(D6=0,"皆減",IF(#REF!=0,"皆増",(D6-#REF!)/#REF!%)))</f>
        <v>#REF!</v>
      </c>
      <c r="G6" s="1427">
        <v>6386678</v>
      </c>
      <c r="H6" s="1428">
        <v>10.548420492173122</v>
      </c>
      <c r="I6" s="1429">
        <v>6.9484138367111612</v>
      </c>
      <c r="J6" s="1427">
        <v>5551542</v>
      </c>
      <c r="K6" s="1504">
        <v>1777384</v>
      </c>
      <c r="L6" s="1504">
        <v>824974</v>
      </c>
      <c r="M6" s="1504">
        <v>303808</v>
      </c>
      <c r="N6" s="1504">
        <v>256689</v>
      </c>
      <c r="O6" s="1504">
        <v>0</v>
      </c>
      <c r="P6" s="1504">
        <v>33726</v>
      </c>
      <c r="Q6" s="1504">
        <v>0</v>
      </c>
      <c r="R6" s="1504">
        <v>2920</v>
      </c>
      <c r="S6" s="1504">
        <v>0</v>
      </c>
      <c r="T6" s="1504">
        <v>2352041</v>
      </c>
      <c r="U6" s="1504">
        <v>835136</v>
      </c>
      <c r="V6" s="1504">
        <v>0</v>
      </c>
      <c r="W6" s="1504">
        <v>0</v>
      </c>
      <c r="X6" s="1504">
        <v>0</v>
      </c>
      <c r="Y6" s="1432">
        <v>835136</v>
      </c>
      <c r="Z6" s="1502"/>
      <c r="AA6" s="1424" t="s">
        <v>107</v>
      </c>
      <c r="AB6" s="1503"/>
    </row>
    <row r="7" spans="1:30" ht="18" customHeight="1">
      <c r="A7" s="1502"/>
      <c r="B7" s="1424" t="s">
        <v>108</v>
      </c>
      <c r="C7" s="1503"/>
      <c r="D7" s="1427" t="e">
        <f>#REF!</f>
        <v>#REF!</v>
      </c>
      <c r="E7" s="1428" t="e">
        <f>D7/'80(5)g R6OK'!$Q6%</f>
        <v>#REF!</v>
      </c>
      <c r="F7" s="1429" t="e">
        <f>IF(AND(D7=0,#REF!=0),0,IF(D7=0,"皆減",IF(#REF!=0,"皆増",(D7-#REF!)/#REF!%)))</f>
        <v>#REF!</v>
      </c>
      <c r="G7" s="1427">
        <v>4549715</v>
      </c>
      <c r="H7" s="1428">
        <v>11.720880077349259</v>
      </c>
      <c r="I7" s="1429">
        <v>-9.625955144651229</v>
      </c>
      <c r="J7" s="1427">
        <v>3837910</v>
      </c>
      <c r="K7" s="1504">
        <v>635364</v>
      </c>
      <c r="L7" s="1504">
        <v>466828</v>
      </c>
      <c r="M7" s="1504">
        <v>142052</v>
      </c>
      <c r="N7" s="1504">
        <v>1257010</v>
      </c>
      <c r="O7" s="1504">
        <v>0</v>
      </c>
      <c r="P7" s="1504">
        <v>20188</v>
      </c>
      <c r="Q7" s="1504">
        <v>0</v>
      </c>
      <c r="R7" s="1504">
        <v>0</v>
      </c>
      <c r="S7" s="1504">
        <v>72748</v>
      </c>
      <c r="T7" s="1504">
        <v>1243720</v>
      </c>
      <c r="U7" s="1504">
        <v>711805</v>
      </c>
      <c r="V7" s="1504">
        <v>0</v>
      </c>
      <c r="W7" s="1504">
        <v>0</v>
      </c>
      <c r="X7" s="1504">
        <v>0</v>
      </c>
      <c r="Y7" s="1432">
        <v>711805</v>
      </c>
      <c r="Z7" s="1502"/>
      <c r="AA7" s="1424" t="s">
        <v>108</v>
      </c>
      <c r="AB7" s="1503"/>
    </row>
    <row r="8" spans="1:30" ht="18" customHeight="1">
      <c r="A8" s="1502"/>
      <c r="B8" s="1424" t="s">
        <v>109</v>
      </c>
      <c r="C8" s="1503"/>
      <c r="D8" s="1427" t="e">
        <f>#REF!</f>
        <v>#REF!</v>
      </c>
      <c r="E8" s="1428" t="e">
        <f>D8/'80(5)g R6OK'!$Q7%</f>
        <v>#REF!</v>
      </c>
      <c r="F8" s="1429" t="e">
        <f>IF(AND(D8=0,#REF!=0),0,IF(D8=0,"皆減",IF(#REF!=0,"皆増",(D8-#REF!)/#REF!%)))</f>
        <v>#REF!</v>
      </c>
      <c r="G8" s="1427">
        <v>6858332</v>
      </c>
      <c r="H8" s="1428">
        <v>10.648539831048241</v>
      </c>
      <c r="I8" s="1429">
        <v>0.47641211383904009</v>
      </c>
      <c r="J8" s="1427">
        <v>6123387</v>
      </c>
      <c r="K8" s="1504">
        <v>1388528</v>
      </c>
      <c r="L8" s="1504">
        <v>1362729</v>
      </c>
      <c r="M8" s="1504">
        <v>336685</v>
      </c>
      <c r="N8" s="1504">
        <v>817006</v>
      </c>
      <c r="O8" s="1504">
        <v>0</v>
      </c>
      <c r="P8" s="1504">
        <v>318222</v>
      </c>
      <c r="Q8" s="1504">
        <v>0</v>
      </c>
      <c r="R8" s="1504">
        <v>6226</v>
      </c>
      <c r="S8" s="1504">
        <v>0</v>
      </c>
      <c r="T8" s="1504">
        <v>1893991</v>
      </c>
      <c r="U8" s="1504">
        <v>734945</v>
      </c>
      <c r="V8" s="1504">
        <v>0</v>
      </c>
      <c r="W8" s="1504">
        <v>0</v>
      </c>
      <c r="X8" s="1504">
        <v>0</v>
      </c>
      <c r="Y8" s="1432">
        <v>734945</v>
      </c>
      <c r="Z8" s="1502"/>
      <c r="AA8" s="1424" t="s">
        <v>109</v>
      </c>
      <c r="AB8" s="1503"/>
    </row>
    <row r="9" spans="1:30" ht="18" customHeight="1">
      <c r="A9" s="1505"/>
      <c r="B9" s="1434" t="s">
        <v>110</v>
      </c>
      <c r="C9" s="1506"/>
      <c r="D9" s="1436" t="e">
        <f>#REF!</f>
        <v>#REF!</v>
      </c>
      <c r="E9" s="1437" t="e">
        <f>D9/'80(5)g R6OK'!$Q8%</f>
        <v>#REF!</v>
      </c>
      <c r="F9" s="1438" t="e">
        <f>IF(AND(D9=0,#REF!=0),0,IF(D9=0,"皆減",IF(#REF!=0,"皆増",(D9-#REF!)/#REF!%)))</f>
        <v>#REF!</v>
      </c>
      <c r="G9" s="1436">
        <v>4384242</v>
      </c>
      <c r="H9" s="1437">
        <v>7.8516214288220239</v>
      </c>
      <c r="I9" s="1438">
        <v>13.547805286622456</v>
      </c>
      <c r="J9" s="1436">
        <v>3630496</v>
      </c>
      <c r="K9" s="1507">
        <v>1012745</v>
      </c>
      <c r="L9" s="1507">
        <v>806787</v>
      </c>
      <c r="M9" s="1507">
        <v>193217</v>
      </c>
      <c r="N9" s="1507">
        <v>570126</v>
      </c>
      <c r="O9" s="1507">
        <v>24977</v>
      </c>
      <c r="P9" s="1507">
        <v>31162</v>
      </c>
      <c r="Q9" s="1507">
        <v>0</v>
      </c>
      <c r="R9" s="1507">
        <v>0</v>
      </c>
      <c r="S9" s="1507">
        <v>0</v>
      </c>
      <c r="T9" s="1507">
        <v>991482</v>
      </c>
      <c r="U9" s="1507">
        <v>753746</v>
      </c>
      <c r="V9" s="1507">
        <v>7792</v>
      </c>
      <c r="W9" s="1507">
        <v>0</v>
      </c>
      <c r="X9" s="1507">
        <v>0</v>
      </c>
      <c r="Y9" s="1443">
        <v>745954</v>
      </c>
      <c r="Z9" s="1505"/>
      <c r="AA9" s="1434" t="s">
        <v>110</v>
      </c>
      <c r="AB9" s="1506"/>
    </row>
    <row r="10" spans="1:30" ht="18" customHeight="1">
      <c r="A10" s="1508"/>
      <c r="B10" s="1413" t="s">
        <v>111</v>
      </c>
      <c r="C10" s="1497"/>
      <c r="D10" s="1415" t="e">
        <f>#REF!</f>
        <v>#REF!</v>
      </c>
      <c r="E10" s="1509" t="e">
        <f>D10/'80(5)g R6OK'!$Q9%</f>
        <v>#REF!</v>
      </c>
      <c r="F10" s="1417" t="e">
        <f>IF(AND(D10=0,#REF!=0),0,IF(D10=0,"皆減",IF(#REF!=0,"皆増",(D10-#REF!)/#REF!%)))</f>
        <v>#REF!</v>
      </c>
      <c r="G10" s="1415">
        <v>4740531</v>
      </c>
      <c r="H10" s="1509">
        <v>12.863565662653006</v>
      </c>
      <c r="I10" s="1417">
        <v>2.9603206268321465</v>
      </c>
      <c r="J10" s="1415">
        <v>4197521</v>
      </c>
      <c r="K10" s="1510">
        <v>1207724</v>
      </c>
      <c r="L10" s="1510">
        <v>590085</v>
      </c>
      <c r="M10" s="1510">
        <v>193657</v>
      </c>
      <c r="N10" s="1510">
        <v>480372</v>
      </c>
      <c r="O10" s="1510">
        <v>0</v>
      </c>
      <c r="P10" s="1510">
        <v>237467</v>
      </c>
      <c r="Q10" s="1510">
        <v>0</v>
      </c>
      <c r="R10" s="1510">
        <v>0</v>
      </c>
      <c r="S10" s="1510">
        <v>0</v>
      </c>
      <c r="T10" s="1510">
        <v>1488216</v>
      </c>
      <c r="U10" s="1510">
        <v>543010</v>
      </c>
      <c r="V10" s="1510">
        <v>7378</v>
      </c>
      <c r="W10" s="1510">
        <v>0</v>
      </c>
      <c r="X10" s="1510">
        <v>15334</v>
      </c>
      <c r="Y10" s="1421">
        <v>520298</v>
      </c>
      <c r="Z10" s="1496"/>
      <c r="AA10" s="1447" t="s">
        <v>111</v>
      </c>
      <c r="AB10" s="1511"/>
    </row>
    <row r="11" spans="1:30" ht="18" customHeight="1">
      <c r="A11" s="1502"/>
      <c r="B11" s="1424" t="s">
        <v>112</v>
      </c>
      <c r="C11" s="1503"/>
      <c r="D11" s="1427" t="e">
        <f>#REF!</f>
        <v>#REF!</v>
      </c>
      <c r="E11" s="1512" t="e">
        <f>D11/'80(5)g R6OK'!$Q10%</f>
        <v>#REF!</v>
      </c>
      <c r="F11" s="1429" t="e">
        <f>IF(AND(D11=0,#REF!=0),0,IF(D11=0,"皆減",IF(#REF!=0,"皆増",(D11-#REF!)/#REF!%)))</f>
        <v>#REF!</v>
      </c>
      <c r="G11" s="1427">
        <v>8697886</v>
      </c>
      <c r="H11" s="1512">
        <v>10.38660543576232</v>
      </c>
      <c r="I11" s="1429">
        <v>1.3801424026196467</v>
      </c>
      <c r="J11" s="1427">
        <v>7047102</v>
      </c>
      <c r="K11" s="1504">
        <v>2300265</v>
      </c>
      <c r="L11" s="1504">
        <v>1514617</v>
      </c>
      <c r="M11" s="1504">
        <v>434959</v>
      </c>
      <c r="N11" s="1504">
        <v>768928</v>
      </c>
      <c r="O11" s="1504">
        <v>0</v>
      </c>
      <c r="P11" s="1504">
        <v>81505</v>
      </c>
      <c r="Q11" s="1504">
        <v>0</v>
      </c>
      <c r="R11" s="1504">
        <v>12192</v>
      </c>
      <c r="S11" s="1504">
        <v>0</v>
      </c>
      <c r="T11" s="1504">
        <v>1934636</v>
      </c>
      <c r="U11" s="1504">
        <v>1650784</v>
      </c>
      <c r="V11" s="1504">
        <v>0</v>
      </c>
      <c r="W11" s="1504">
        <v>0</v>
      </c>
      <c r="X11" s="1504">
        <v>0</v>
      </c>
      <c r="Y11" s="1432">
        <v>1650784</v>
      </c>
      <c r="Z11" s="1502"/>
      <c r="AA11" s="1424" t="s">
        <v>112</v>
      </c>
      <c r="AB11" s="1503"/>
    </row>
    <row r="12" spans="1:30" ht="18" customHeight="1">
      <c r="A12" s="1502"/>
      <c r="B12" s="1424" t="s">
        <v>113</v>
      </c>
      <c r="C12" s="1503"/>
      <c r="D12" s="1427" t="e">
        <f>#REF!</f>
        <v>#REF!</v>
      </c>
      <c r="E12" s="1512" t="e">
        <f>D12/'80(5)g R6OK'!$Q11%</f>
        <v>#REF!</v>
      </c>
      <c r="F12" s="1429" t="e">
        <f>IF(AND(D12=0,#REF!=0),0,IF(D12=0,"皆減",IF(#REF!=0,"皆増",(D12-#REF!)/#REF!%)))</f>
        <v>#REF!</v>
      </c>
      <c r="G12" s="1427">
        <v>4496437</v>
      </c>
      <c r="H12" s="1512">
        <v>13.720651613905675</v>
      </c>
      <c r="I12" s="1429">
        <v>5.2529359578467378</v>
      </c>
      <c r="J12" s="1427">
        <v>3872628</v>
      </c>
      <c r="K12" s="1504">
        <v>952487</v>
      </c>
      <c r="L12" s="1504">
        <v>725025</v>
      </c>
      <c r="M12" s="1504">
        <v>211903</v>
      </c>
      <c r="N12" s="1504">
        <v>456654</v>
      </c>
      <c r="O12" s="1504">
        <v>0</v>
      </c>
      <c r="P12" s="1504">
        <v>23480</v>
      </c>
      <c r="Q12" s="1504">
        <v>0</v>
      </c>
      <c r="R12" s="1504">
        <v>0</v>
      </c>
      <c r="S12" s="1504">
        <v>0</v>
      </c>
      <c r="T12" s="1504">
        <v>1503079</v>
      </c>
      <c r="U12" s="1504">
        <v>623809</v>
      </c>
      <c r="V12" s="1504">
        <v>68699</v>
      </c>
      <c r="W12" s="1504">
        <v>0</v>
      </c>
      <c r="X12" s="1504">
        <v>0</v>
      </c>
      <c r="Y12" s="1432">
        <v>555110</v>
      </c>
      <c r="Z12" s="1502"/>
      <c r="AA12" s="1424" t="s">
        <v>113</v>
      </c>
      <c r="AB12" s="1503"/>
    </row>
    <row r="13" spans="1:30" ht="18" customHeight="1">
      <c r="A13" s="1502"/>
      <c r="B13" s="1424" t="s">
        <v>36</v>
      </c>
      <c r="C13" s="1503"/>
      <c r="D13" s="1427" t="e">
        <f>#REF!</f>
        <v>#REF!</v>
      </c>
      <c r="E13" s="1512" t="e">
        <f>D13/'80(5)g R6OK'!$Q12%</f>
        <v>#REF!</v>
      </c>
      <c r="F13" s="1429" t="e">
        <f>IF(AND(D13=0,#REF!=0),0,IF(D13=0,"皆減",IF(#REF!=0,"皆増",(D13-#REF!)/#REF!%)))</f>
        <v>#REF!</v>
      </c>
      <c r="G13" s="1427">
        <v>9972887</v>
      </c>
      <c r="H13" s="1512">
        <v>12.489123863569835</v>
      </c>
      <c r="I13" s="1429">
        <v>6.6177635566883017</v>
      </c>
      <c r="J13" s="1427">
        <v>8155803</v>
      </c>
      <c r="K13" s="1504">
        <v>1809470</v>
      </c>
      <c r="L13" s="1504">
        <v>1991493</v>
      </c>
      <c r="M13" s="1504">
        <v>404809</v>
      </c>
      <c r="N13" s="1504">
        <v>1429631</v>
      </c>
      <c r="O13" s="1504">
        <v>20198</v>
      </c>
      <c r="P13" s="1504">
        <v>63185</v>
      </c>
      <c r="Q13" s="1504">
        <v>0</v>
      </c>
      <c r="R13" s="1504">
        <v>132989</v>
      </c>
      <c r="S13" s="1504">
        <v>0</v>
      </c>
      <c r="T13" s="1504">
        <v>2304028</v>
      </c>
      <c r="U13" s="1504">
        <v>1817084</v>
      </c>
      <c r="V13" s="1504">
        <v>203037</v>
      </c>
      <c r="W13" s="1504">
        <v>0</v>
      </c>
      <c r="X13" s="1504">
        <v>0</v>
      </c>
      <c r="Y13" s="1432">
        <v>1614047</v>
      </c>
      <c r="Z13" s="1502"/>
      <c r="AA13" s="1424" t="s">
        <v>36</v>
      </c>
      <c r="AB13" s="1503"/>
    </row>
    <row r="14" spans="1:30" ht="18" customHeight="1">
      <c r="A14" s="1505"/>
      <c r="B14" s="1434" t="s">
        <v>37</v>
      </c>
      <c r="C14" s="1506"/>
      <c r="D14" s="1436" t="e">
        <f>#REF!</f>
        <v>#REF!</v>
      </c>
      <c r="E14" s="1513" t="e">
        <f>D14/'80(5)g R6OK'!$Q13%</f>
        <v>#REF!</v>
      </c>
      <c r="F14" s="1438" t="e">
        <f>IF(AND(D14=0,#REF!=0),0,IF(D14=0,"皆減",IF(#REF!=0,"皆増",(D14-#REF!)/#REF!%)))</f>
        <v>#REF!</v>
      </c>
      <c r="G14" s="1436">
        <v>6496856</v>
      </c>
      <c r="H14" s="1513">
        <v>14.047662915040936</v>
      </c>
      <c r="I14" s="1438">
        <v>11.721201532524882</v>
      </c>
      <c r="J14" s="1436">
        <v>4963287</v>
      </c>
      <c r="K14" s="1507">
        <v>119321</v>
      </c>
      <c r="L14" s="1507">
        <v>468135</v>
      </c>
      <c r="M14" s="1507">
        <v>139662</v>
      </c>
      <c r="N14" s="1507">
        <v>2378402</v>
      </c>
      <c r="O14" s="1507">
        <v>0</v>
      </c>
      <c r="P14" s="1507">
        <v>47608</v>
      </c>
      <c r="Q14" s="1507">
        <v>0</v>
      </c>
      <c r="R14" s="1507">
        <v>0</v>
      </c>
      <c r="S14" s="1507">
        <v>0</v>
      </c>
      <c r="T14" s="1507">
        <v>1810159</v>
      </c>
      <c r="U14" s="1507">
        <v>1533569</v>
      </c>
      <c r="V14" s="1507">
        <v>33221</v>
      </c>
      <c r="W14" s="1507">
        <v>0</v>
      </c>
      <c r="X14" s="1507">
        <v>0</v>
      </c>
      <c r="Y14" s="1443">
        <v>1500348</v>
      </c>
      <c r="Z14" s="1505"/>
      <c r="AA14" s="1434" t="s">
        <v>37</v>
      </c>
      <c r="AB14" s="1506"/>
    </row>
    <row r="15" spans="1:30" ht="18" customHeight="1">
      <c r="A15" s="1508"/>
      <c r="B15" s="1413" t="s">
        <v>38</v>
      </c>
      <c r="C15" s="1497"/>
      <c r="D15" s="1415" t="e">
        <f>#REF!</f>
        <v>#REF!</v>
      </c>
      <c r="E15" s="1509" t="e">
        <f>D15/'80(5)g R6OK'!$Q14%</f>
        <v>#REF!</v>
      </c>
      <c r="F15" s="1417" t="e">
        <f>IF(AND(D15=0,#REF!=0),0,IF(D15=0,"皆減",IF(#REF!=0,"皆増",(D15-#REF!)/#REF!%)))</f>
        <v>#REF!</v>
      </c>
      <c r="G15" s="1415">
        <v>3472431</v>
      </c>
      <c r="H15" s="1509">
        <v>10.202331307673699</v>
      </c>
      <c r="I15" s="1417">
        <v>6.9749681302221607</v>
      </c>
      <c r="J15" s="1415">
        <v>2312357</v>
      </c>
      <c r="K15" s="1510">
        <v>0</v>
      </c>
      <c r="L15" s="1510">
        <v>555793</v>
      </c>
      <c r="M15" s="1510">
        <v>150560</v>
      </c>
      <c r="N15" s="1510">
        <v>944886</v>
      </c>
      <c r="O15" s="1510">
        <v>0</v>
      </c>
      <c r="P15" s="1510">
        <v>20925</v>
      </c>
      <c r="Q15" s="1510">
        <v>0</v>
      </c>
      <c r="R15" s="1510">
        <v>4816</v>
      </c>
      <c r="S15" s="1510">
        <v>0</v>
      </c>
      <c r="T15" s="1510">
        <v>635377</v>
      </c>
      <c r="U15" s="1510">
        <v>1160074</v>
      </c>
      <c r="V15" s="1510">
        <v>0</v>
      </c>
      <c r="W15" s="1510">
        <v>0</v>
      </c>
      <c r="X15" s="1510">
        <v>0</v>
      </c>
      <c r="Y15" s="1421">
        <v>1160074</v>
      </c>
      <c r="Z15" s="1496"/>
      <c r="AA15" s="1447" t="s">
        <v>38</v>
      </c>
      <c r="AB15" s="1511"/>
    </row>
    <row r="16" spans="1:30" ht="18" customHeight="1">
      <c r="A16" s="1502"/>
      <c r="B16" s="1424" t="s">
        <v>114</v>
      </c>
      <c r="C16" s="1503"/>
      <c r="D16" s="1427" t="e">
        <f>#REF!</f>
        <v>#REF!</v>
      </c>
      <c r="E16" s="1512" t="e">
        <f>D16/'80(5)g R6OK'!$Q15%</f>
        <v>#REF!</v>
      </c>
      <c r="F16" s="1429" t="e">
        <f>IF(AND(D16=0,#REF!=0),0,IF(D16=0,"皆減",IF(#REF!=0,"皆増",(D16-#REF!)/#REF!%)))</f>
        <v>#REF!</v>
      </c>
      <c r="G16" s="1427">
        <v>461089</v>
      </c>
      <c r="H16" s="1512">
        <v>6.4613856086052968</v>
      </c>
      <c r="I16" s="1429">
        <v>-21.1815022538423</v>
      </c>
      <c r="J16" s="1427">
        <v>323536</v>
      </c>
      <c r="K16" s="1504">
        <v>111</v>
      </c>
      <c r="L16" s="1504">
        <v>71559</v>
      </c>
      <c r="M16" s="1504">
        <v>8840</v>
      </c>
      <c r="N16" s="1504">
        <v>59196</v>
      </c>
      <c r="O16" s="1504">
        <v>0</v>
      </c>
      <c r="P16" s="1504">
        <v>11025</v>
      </c>
      <c r="Q16" s="1504">
        <v>0</v>
      </c>
      <c r="R16" s="1504">
        <v>0</v>
      </c>
      <c r="S16" s="1504">
        <v>0</v>
      </c>
      <c r="T16" s="1504">
        <v>172805</v>
      </c>
      <c r="U16" s="1504">
        <v>137553</v>
      </c>
      <c r="V16" s="1504">
        <v>64704</v>
      </c>
      <c r="W16" s="1504">
        <v>0</v>
      </c>
      <c r="X16" s="1504">
        <v>0</v>
      </c>
      <c r="Y16" s="1432">
        <v>72849</v>
      </c>
      <c r="Z16" s="1502"/>
      <c r="AA16" s="1424" t="s">
        <v>114</v>
      </c>
      <c r="AB16" s="1503"/>
    </row>
    <row r="17" spans="1:28" ht="18" customHeight="1">
      <c r="A17" s="1502"/>
      <c r="B17" s="1424" t="s">
        <v>115</v>
      </c>
      <c r="C17" s="1503"/>
      <c r="D17" s="1427" t="e">
        <f>#REF!</f>
        <v>#REF!</v>
      </c>
      <c r="E17" s="1512" t="e">
        <f>D17/'80(5)g R6OK'!$Q16%</f>
        <v>#REF!</v>
      </c>
      <c r="F17" s="1429" t="e">
        <f>IF(AND(D17=0,#REF!=0),0,IF(D17=0,"皆減",IF(#REF!=0,"皆増",(D17-#REF!)/#REF!%)))</f>
        <v>#REF!</v>
      </c>
      <c r="G17" s="1427">
        <v>379476</v>
      </c>
      <c r="H17" s="1512">
        <v>6.8629951028212224</v>
      </c>
      <c r="I17" s="1429">
        <v>20.595292195926511</v>
      </c>
      <c r="J17" s="1427">
        <v>340339</v>
      </c>
      <c r="K17" s="1504">
        <v>0</v>
      </c>
      <c r="L17" s="1504">
        <v>56715</v>
      </c>
      <c r="M17" s="1504">
        <v>0</v>
      </c>
      <c r="N17" s="1504">
        <v>48059</v>
      </c>
      <c r="O17" s="1504">
        <v>36253</v>
      </c>
      <c r="P17" s="1504">
        <v>3883</v>
      </c>
      <c r="Q17" s="1504">
        <v>0</v>
      </c>
      <c r="R17" s="1504">
        <v>0</v>
      </c>
      <c r="S17" s="1504">
        <v>0</v>
      </c>
      <c r="T17" s="1504">
        <v>195429</v>
      </c>
      <c r="U17" s="1504">
        <v>39137</v>
      </c>
      <c r="V17" s="1504">
        <v>5934</v>
      </c>
      <c r="W17" s="1504">
        <v>0</v>
      </c>
      <c r="X17" s="1504">
        <v>0</v>
      </c>
      <c r="Y17" s="1432">
        <v>33203</v>
      </c>
      <c r="Z17" s="1502"/>
      <c r="AA17" s="1424" t="s">
        <v>115</v>
      </c>
      <c r="AB17" s="1503"/>
    </row>
    <row r="18" spans="1:28" ht="18" customHeight="1">
      <c r="A18" s="1502"/>
      <c r="B18" s="1424" t="s">
        <v>116</v>
      </c>
      <c r="C18" s="1503"/>
      <c r="D18" s="1427" t="e">
        <f>#REF!</f>
        <v>#REF!</v>
      </c>
      <c r="E18" s="1512" t="e">
        <f>D18/'80(5)g R6OK'!$Q17%</f>
        <v>#REF!</v>
      </c>
      <c r="F18" s="1429" t="e">
        <f>IF(AND(D18=0,#REF!=0),0,IF(D18=0,"皆減",IF(#REF!=0,"皆増",(D18-#REF!)/#REF!%)))</f>
        <v>#REF!</v>
      </c>
      <c r="G18" s="1427">
        <v>339676</v>
      </c>
      <c r="H18" s="1512">
        <v>9.1980105764286293</v>
      </c>
      <c r="I18" s="1429">
        <v>8.8310964298186878</v>
      </c>
      <c r="J18" s="1427">
        <v>245223</v>
      </c>
      <c r="K18" s="1504">
        <v>1859</v>
      </c>
      <c r="L18" s="1504">
        <v>38486</v>
      </c>
      <c r="M18" s="1504">
        <v>3645</v>
      </c>
      <c r="N18" s="1504">
        <v>0</v>
      </c>
      <c r="O18" s="1504">
        <v>0</v>
      </c>
      <c r="P18" s="1504">
        <v>0</v>
      </c>
      <c r="Q18" s="1504">
        <v>0</v>
      </c>
      <c r="R18" s="1504">
        <v>0</v>
      </c>
      <c r="S18" s="1504">
        <v>0</v>
      </c>
      <c r="T18" s="1504">
        <v>201233</v>
      </c>
      <c r="U18" s="1504">
        <v>94453</v>
      </c>
      <c r="V18" s="1504">
        <v>30</v>
      </c>
      <c r="W18" s="1504">
        <v>0</v>
      </c>
      <c r="X18" s="1504">
        <v>0</v>
      </c>
      <c r="Y18" s="1432">
        <v>94423</v>
      </c>
      <c r="Z18" s="1502"/>
      <c r="AA18" s="1424" t="s">
        <v>116</v>
      </c>
      <c r="AB18" s="1503"/>
    </row>
    <row r="19" spans="1:28" ht="18" customHeight="1">
      <c r="A19" s="1505"/>
      <c r="B19" s="1434" t="s">
        <v>117</v>
      </c>
      <c r="C19" s="1506"/>
      <c r="D19" s="1436" t="e">
        <f>#REF!</f>
        <v>#REF!</v>
      </c>
      <c r="E19" s="1513" t="e">
        <f>D19/'80(5)g R6OK'!$Q18%</f>
        <v>#REF!</v>
      </c>
      <c r="F19" s="1438" t="e">
        <f>IF(AND(D19=0,#REF!=0),0,IF(D19=0,"皆減",IF(#REF!=0,"皆増",(D19-#REF!)/#REF!%)))</f>
        <v>#REF!</v>
      </c>
      <c r="G19" s="1436">
        <v>948904</v>
      </c>
      <c r="H19" s="1513">
        <v>10.354901315663836</v>
      </c>
      <c r="I19" s="1438">
        <v>12.560882737415987</v>
      </c>
      <c r="J19" s="1436">
        <v>683874</v>
      </c>
      <c r="K19" s="1507">
        <v>14127</v>
      </c>
      <c r="L19" s="1507">
        <v>7750</v>
      </c>
      <c r="M19" s="1507">
        <v>23786</v>
      </c>
      <c r="N19" s="1507">
        <v>120900</v>
      </c>
      <c r="O19" s="1507">
        <v>7031</v>
      </c>
      <c r="P19" s="1507">
        <v>12086</v>
      </c>
      <c r="Q19" s="1507">
        <v>0</v>
      </c>
      <c r="R19" s="1507">
        <v>0</v>
      </c>
      <c r="S19" s="1507">
        <v>0</v>
      </c>
      <c r="T19" s="1507">
        <v>498194</v>
      </c>
      <c r="U19" s="1507">
        <v>265030</v>
      </c>
      <c r="V19" s="1507">
        <v>0</v>
      </c>
      <c r="W19" s="1507">
        <v>0</v>
      </c>
      <c r="X19" s="1507">
        <v>0</v>
      </c>
      <c r="Y19" s="1443">
        <v>265030</v>
      </c>
      <c r="Z19" s="1505"/>
      <c r="AA19" s="1434" t="s">
        <v>117</v>
      </c>
      <c r="AB19" s="1506"/>
    </row>
    <row r="20" spans="1:28" ht="18" customHeight="1">
      <c r="A20" s="1496"/>
      <c r="B20" s="1413" t="s">
        <v>118</v>
      </c>
      <c r="C20" s="1497"/>
      <c r="D20" s="1415" t="e">
        <f>#REF!</f>
        <v>#REF!</v>
      </c>
      <c r="E20" s="1509" t="e">
        <f>D20/'80(5)g R6OK'!$Q19%</f>
        <v>#REF!</v>
      </c>
      <c r="F20" s="1417" t="e">
        <f>IF(AND(D20=0,#REF!=0),0,IF(D20=0,"皆減",IF(#REF!=0,"皆増",(D20-#REF!)/#REF!%)))</f>
        <v>#REF!</v>
      </c>
      <c r="G20" s="1415">
        <v>1312789</v>
      </c>
      <c r="H20" s="1509">
        <v>12.468547000348092</v>
      </c>
      <c r="I20" s="1417">
        <v>2.0525736851720131</v>
      </c>
      <c r="J20" s="1415">
        <v>1200109</v>
      </c>
      <c r="K20" s="1510">
        <v>150588</v>
      </c>
      <c r="L20" s="1510">
        <v>186534</v>
      </c>
      <c r="M20" s="1510">
        <v>34986</v>
      </c>
      <c r="N20" s="1510">
        <v>162304</v>
      </c>
      <c r="O20" s="1510">
        <v>101803</v>
      </c>
      <c r="P20" s="1510">
        <v>12368</v>
      </c>
      <c r="Q20" s="1510">
        <v>0</v>
      </c>
      <c r="R20" s="1510">
        <v>0</v>
      </c>
      <c r="S20" s="1510">
        <v>0</v>
      </c>
      <c r="T20" s="1510">
        <v>551526</v>
      </c>
      <c r="U20" s="1510">
        <v>112680</v>
      </c>
      <c r="V20" s="1510">
        <v>0</v>
      </c>
      <c r="W20" s="1510">
        <v>0</v>
      </c>
      <c r="X20" s="1510">
        <v>0</v>
      </c>
      <c r="Y20" s="1421">
        <v>112680</v>
      </c>
      <c r="Z20" s="1496"/>
      <c r="AA20" s="1413" t="s">
        <v>118</v>
      </c>
      <c r="AB20" s="1497"/>
    </row>
    <row r="21" spans="1:28" ht="18" customHeight="1">
      <c r="A21" s="1502"/>
      <c r="B21" s="1424" t="s">
        <v>119</v>
      </c>
      <c r="C21" s="1503"/>
      <c r="D21" s="1427" t="e">
        <f>#REF!</f>
        <v>#REF!</v>
      </c>
      <c r="E21" s="1512" t="e">
        <f>D21/'80(5)g R6OK'!$Q20%</f>
        <v>#REF!</v>
      </c>
      <c r="F21" s="1429" t="e">
        <f>IF(AND(D21=0,#REF!=0),0,IF(D21=0,"皆減",IF(#REF!=0,"皆増",(D21-#REF!)/#REF!%)))</f>
        <v>#REF!</v>
      </c>
      <c r="G21" s="1427">
        <v>1021041</v>
      </c>
      <c r="H21" s="1512">
        <v>5.9323567667897104</v>
      </c>
      <c r="I21" s="1429">
        <v>5.354931774844605</v>
      </c>
      <c r="J21" s="1427">
        <v>880191</v>
      </c>
      <c r="K21" s="1504">
        <v>0</v>
      </c>
      <c r="L21" s="1504">
        <v>113965</v>
      </c>
      <c r="M21" s="1504">
        <v>27459</v>
      </c>
      <c r="N21" s="1504">
        <v>123578</v>
      </c>
      <c r="O21" s="1504">
        <v>0</v>
      </c>
      <c r="P21" s="1504">
        <v>6987</v>
      </c>
      <c r="Q21" s="1504">
        <v>0</v>
      </c>
      <c r="R21" s="1504">
        <v>11413</v>
      </c>
      <c r="S21" s="1504">
        <v>1157</v>
      </c>
      <c r="T21" s="1504">
        <v>595632</v>
      </c>
      <c r="U21" s="1504">
        <v>140850</v>
      </c>
      <c r="V21" s="1504">
        <v>36696</v>
      </c>
      <c r="W21" s="1504">
        <v>0</v>
      </c>
      <c r="X21" s="1504">
        <v>0</v>
      </c>
      <c r="Y21" s="1432">
        <v>104154</v>
      </c>
      <c r="Z21" s="1502"/>
      <c r="AA21" s="1424" t="s">
        <v>119</v>
      </c>
      <c r="AB21" s="1503"/>
    </row>
    <row r="22" spans="1:28" ht="18" customHeight="1">
      <c r="A22" s="1502"/>
      <c r="B22" s="1424" t="s">
        <v>120</v>
      </c>
      <c r="C22" s="1503"/>
      <c r="D22" s="1427" t="e">
        <f>#REF!</f>
        <v>#REF!</v>
      </c>
      <c r="E22" s="1512" t="e">
        <f>D22/'80(5)g R6OK'!$Q21%</f>
        <v>#REF!</v>
      </c>
      <c r="F22" s="1429" t="e">
        <f>IF(AND(D22=0,#REF!=0),0,IF(D22=0,"皆減",IF(#REF!=0,"皆増",(D22-#REF!)/#REF!%)))</f>
        <v>#REF!</v>
      </c>
      <c r="G22" s="1427">
        <v>549985</v>
      </c>
      <c r="H22" s="1512">
        <v>5.8923664560498903</v>
      </c>
      <c r="I22" s="1429">
        <v>-4.9683881680688531</v>
      </c>
      <c r="J22" s="1427">
        <v>313704</v>
      </c>
      <c r="K22" s="1504">
        <v>0</v>
      </c>
      <c r="L22" s="1504">
        <v>0</v>
      </c>
      <c r="M22" s="1504">
        <v>0</v>
      </c>
      <c r="N22" s="1504">
        <v>17638</v>
      </c>
      <c r="O22" s="1504">
        <v>0</v>
      </c>
      <c r="P22" s="1504">
        <v>20412</v>
      </c>
      <c r="Q22" s="1504">
        <v>0</v>
      </c>
      <c r="R22" s="1504">
        <v>0</v>
      </c>
      <c r="S22" s="1504">
        <v>0</v>
      </c>
      <c r="T22" s="1504">
        <v>275654</v>
      </c>
      <c r="U22" s="1504">
        <v>236281</v>
      </c>
      <c r="V22" s="1504">
        <v>0</v>
      </c>
      <c r="W22" s="1504">
        <v>0</v>
      </c>
      <c r="X22" s="1504">
        <v>0</v>
      </c>
      <c r="Y22" s="1432">
        <v>236281</v>
      </c>
      <c r="Z22" s="1502"/>
      <c r="AA22" s="1424" t="s">
        <v>120</v>
      </c>
      <c r="AB22" s="1503"/>
    </row>
    <row r="23" spans="1:28" ht="18" customHeight="1">
      <c r="A23" s="1502"/>
      <c r="B23" s="1424" t="s">
        <v>121</v>
      </c>
      <c r="C23" s="1503"/>
      <c r="D23" s="1427" t="e">
        <f>#REF!</f>
        <v>#REF!</v>
      </c>
      <c r="E23" s="1512" t="e">
        <f>D23/'80(5)g R6OK'!$Q22%</f>
        <v>#REF!</v>
      </c>
      <c r="F23" s="1429" t="e">
        <f>IF(AND(D23=0,#REF!=0),0,IF(D23=0,"皆減",IF(#REF!=0,"皆増",(D23-#REF!)/#REF!%)))</f>
        <v>#REF!</v>
      </c>
      <c r="G23" s="1427">
        <v>1429840</v>
      </c>
      <c r="H23" s="1512">
        <v>11.92797002357581</v>
      </c>
      <c r="I23" s="1429">
        <v>1.8680995341328379</v>
      </c>
      <c r="J23" s="1427">
        <v>951242</v>
      </c>
      <c r="K23" s="1504">
        <v>0</v>
      </c>
      <c r="L23" s="1504">
        <v>170062</v>
      </c>
      <c r="M23" s="1504">
        <v>35892</v>
      </c>
      <c r="N23" s="1504">
        <v>172359</v>
      </c>
      <c r="O23" s="1504">
        <v>38711</v>
      </c>
      <c r="P23" s="1504">
        <v>5279</v>
      </c>
      <c r="Q23" s="1504">
        <v>0</v>
      </c>
      <c r="R23" s="1504">
        <v>11413</v>
      </c>
      <c r="S23" s="1504">
        <v>0</v>
      </c>
      <c r="T23" s="1504">
        <v>517526</v>
      </c>
      <c r="U23" s="1504">
        <v>478598</v>
      </c>
      <c r="V23" s="1504">
        <v>0</v>
      </c>
      <c r="W23" s="1504">
        <v>0</v>
      </c>
      <c r="X23" s="1504">
        <v>2055</v>
      </c>
      <c r="Y23" s="1432">
        <v>476543</v>
      </c>
      <c r="Z23" s="1502"/>
      <c r="AA23" s="1424" t="s">
        <v>121</v>
      </c>
      <c r="AB23" s="1503"/>
    </row>
    <row r="24" spans="1:28" ht="18" customHeight="1">
      <c r="A24" s="1505"/>
      <c r="B24" s="1434" t="s">
        <v>122</v>
      </c>
      <c r="C24" s="1506"/>
      <c r="D24" s="1436" t="e">
        <f>#REF!</f>
        <v>#REF!</v>
      </c>
      <c r="E24" s="1513" t="e">
        <f>D24/'80(5)g R6OK'!$Q23%</f>
        <v>#REF!</v>
      </c>
      <c r="F24" s="1438" t="e">
        <f>IF(AND(D24=0,#REF!=0),0,IF(D24=0,"皆減",IF(#REF!=0,"皆増",(D24-#REF!)/#REF!%)))</f>
        <v>#REF!</v>
      </c>
      <c r="G24" s="1436">
        <v>1550894</v>
      </c>
      <c r="H24" s="1513">
        <v>20.686262649193694</v>
      </c>
      <c r="I24" s="1438">
        <v>66.493720363756211</v>
      </c>
      <c r="J24" s="1436">
        <v>1480932</v>
      </c>
      <c r="K24" s="1507">
        <v>0</v>
      </c>
      <c r="L24" s="1507">
        <v>57708</v>
      </c>
      <c r="M24" s="1507">
        <v>8670</v>
      </c>
      <c r="N24" s="1507">
        <v>1003850</v>
      </c>
      <c r="O24" s="1507">
        <v>0</v>
      </c>
      <c r="P24" s="1507">
        <v>7775</v>
      </c>
      <c r="Q24" s="1507">
        <v>0</v>
      </c>
      <c r="R24" s="1507">
        <v>0</v>
      </c>
      <c r="S24" s="1507">
        <v>0</v>
      </c>
      <c r="T24" s="1507">
        <v>402929</v>
      </c>
      <c r="U24" s="1507">
        <v>69962</v>
      </c>
      <c r="V24" s="1507">
        <v>1746</v>
      </c>
      <c r="W24" s="1507">
        <v>0</v>
      </c>
      <c r="X24" s="1507">
        <v>0</v>
      </c>
      <c r="Y24" s="1443">
        <v>68216</v>
      </c>
      <c r="Z24" s="1505"/>
      <c r="AA24" s="1434" t="s">
        <v>122</v>
      </c>
      <c r="AB24" s="1506"/>
    </row>
    <row r="25" spans="1:28" ht="18" customHeight="1">
      <c r="A25" s="1508"/>
      <c r="B25" s="1413" t="s">
        <v>123</v>
      </c>
      <c r="C25" s="1497"/>
      <c r="D25" s="1415" t="e">
        <f>#REF!</f>
        <v>#REF!</v>
      </c>
      <c r="E25" s="1509" t="e">
        <f>D25/'80(5)g R6OK'!$Q24%</f>
        <v>#REF!</v>
      </c>
      <c r="F25" s="1417" t="e">
        <f>IF(AND(D25=0,#REF!=0),0,IF(D25=0,"皆減",IF(#REF!=0,"皆増",(D25-#REF!)/#REF!%)))</f>
        <v>#REF!</v>
      </c>
      <c r="G25" s="1415">
        <v>2061537</v>
      </c>
      <c r="H25" s="1509">
        <v>9.5504286474176592</v>
      </c>
      <c r="I25" s="1417">
        <v>-0.89360014422210199</v>
      </c>
      <c r="J25" s="1415">
        <v>1787790</v>
      </c>
      <c r="K25" s="1510">
        <v>191218</v>
      </c>
      <c r="L25" s="1510">
        <v>321903</v>
      </c>
      <c r="M25" s="1510">
        <v>135587</v>
      </c>
      <c r="N25" s="1510">
        <v>199521</v>
      </c>
      <c r="O25" s="1510">
        <v>0</v>
      </c>
      <c r="P25" s="1510">
        <v>20706</v>
      </c>
      <c r="Q25" s="1510">
        <v>0</v>
      </c>
      <c r="R25" s="1510">
        <v>0</v>
      </c>
      <c r="S25" s="1510">
        <v>0</v>
      </c>
      <c r="T25" s="1510">
        <v>918855</v>
      </c>
      <c r="U25" s="1510">
        <v>273747</v>
      </c>
      <c r="V25" s="1510">
        <v>34232</v>
      </c>
      <c r="W25" s="1510">
        <v>0</v>
      </c>
      <c r="X25" s="1510">
        <v>0</v>
      </c>
      <c r="Y25" s="1421">
        <v>239515</v>
      </c>
      <c r="Z25" s="1496"/>
      <c r="AA25" s="1413" t="s">
        <v>123</v>
      </c>
      <c r="AB25" s="1511"/>
    </row>
    <row r="26" spans="1:28" ht="18" customHeight="1">
      <c r="A26" s="1502"/>
      <c r="B26" s="1424" t="s">
        <v>124</v>
      </c>
      <c r="C26" s="1503"/>
      <c r="D26" s="1427" t="e">
        <f>#REF!</f>
        <v>#REF!</v>
      </c>
      <c r="E26" s="1512" t="e">
        <f>D26/'80(5)g R6OK'!$Q25%</f>
        <v>#REF!</v>
      </c>
      <c r="F26" s="1429" t="e">
        <f>IF(AND(D26=0,#REF!=0),0,IF(D26=0,"皆減",IF(#REF!=0,"皆増",(D26-#REF!)/#REF!%)))</f>
        <v>#REF!</v>
      </c>
      <c r="G26" s="1427">
        <v>1163935</v>
      </c>
      <c r="H26" s="1512">
        <v>6.9102840089413622</v>
      </c>
      <c r="I26" s="1429">
        <v>23.861612036104912</v>
      </c>
      <c r="J26" s="1427">
        <v>1016700</v>
      </c>
      <c r="K26" s="1504">
        <v>140880</v>
      </c>
      <c r="L26" s="1504">
        <v>181429</v>
      </c>
      <c r="M26" s="1504">
        <v>41071</v>
      </c>
      <c r="N26" s="1504">
        <v>404249</v>
      </c>
      <c r="O26" s="1504">
        <v>0</v>
      </c>
      <c r="P26" s="1504">
        <v>7696</v>
      </c>
      <c r="Q26" s="1504">
        <v>0</v>
      </c>
      <c r="R26" s="1504">
        <v>0</v>
      </c>
      <c r="S26" s="1504">
        <v>0</v>
      </c>
      <c r="T26" s="1504">
        <v>241375</v>
      </c>
      <c r="U26" s="1504">
        <v>147235</v>
      </c>
      <c r="V26" s="1504">
        <v>0</v>
      </c>
      <c r="W26" s="1504">
        <v>0</v>
      </c>
      <c r="X26" s="1504">
        <v>0</v>
      </c>
      <c r="Y26" s="1432">
        <v>147235</v>
      </c>
      <c r="Z26" s="1502"/>
      <c r="AA26" s="1424" t="s">
        <v>124</v>
      </c>
      <c r="AB26" s="1503"/>
    </row>
    <row r="27" spans="1:28" ht="18" customHeight="1">
      <c r="A27" s="1502"/>
      <c r="B27" s="1424" t="s">
        <v>125</v>
      </c>
      <c r="C27" s="1503"/>
      <c r="D27" s="1427" t="e">
        <f>#REF!</f>
        <v>#REF!</v>
      </c>
      <c r="E27" s="1512" t="e">
        <f>D27/'80(5)g R6OK'!$Q26%</f>
        <v>#REF!</v>
      </c>
      <c r="F27" s="1429" t="e">
        <f>IF(AND(D27=0,#REF!=0),0,IF(D27=0,"皆減",IF(#REF!=0,"皆増",(D27-#REF!)/#REF!%)))</f>
        <v>#REF!</v>
      </c>
      <c r="G27" s="1427">
        <v>1991290</v>
      </c>
      <c r="H27" s="1512">
        <v>9.3032432428391818</v>
      </c>
      <c r="I27" s="1429">
        <v>2.3349107025391396</v>
      </c>
      <c r="J27" s="1427">
        <v>1380618</v>
      </c>
      <c r="K27" s="1504">
        <v>0</v>
      </c>
      <c r="L27" s="1504">
        <v>283576</v>
      </c>
      <c r="M27" s="1504">
        <v>98721</v>
      </c>
      <c r="N27" s="1504">
        <v>54482</v>
      </c>
      <c r="O27" s="1504">
        <v>0</v>
      </c>
      <c r="P27" s="1504">
        <v>5</v>
      </c>
      <c r="Q27" s="1504">
        <v>0</v>
      </c>
      <c r="R27" s="1504">
        <v>0</v>
      </c>
      <c r="S27" s="1504">
        <v>0</v>
      </c>
      <c r="T27" s="1504">
        <v>943834</v>
      </c>
      <c r="U27" s="1504">
        <v>610672</v>
      </c>
      <c r="V27" s="1504">
        <v>704</v>
      </c>
      <c r="W27" s="1504">
        <v>0</v>
      </c>
      <c r="X27" s="1504">
        <v>0</v>
      </c>
      <c r="Y27" s="1432">
        <v>609968</v>
      </c>
      <c r="Z27" s="1502"/>
      <c r="AA27" s="1424" t="s">
        <v>125</v>
      </c>
      <c r="AB27" s="1503"/>
    </row>
    <row r="28" spans="1:28" ht="18" customHeight="1">
      <c r="A28" s="1502"/>
      <c r="B28" s="1424" t="s">
        <v>126</v>
      </c>
      <c r="C28" s="1503"/>
      <c r="D28" s="1427" t="e">
        <f>#REF!</f>
        <v>#REF!</v>
      </c>
      <c r="E28" s="1512" t="e">
        <f>D28/'80(5)g R6OK'!$Q27%</f>
        <v>#REF!</v>
      </c>
      <c r="F28" s="1429" t="e">
        <f>IF(AND(D28=0,#REF!=0),0,IF(D28=0,"皆減",IF(#REF!=0,"皆増",(D28-#REF!)/#REF!%)))</f>
        <v>#REF!</v>
      </c>
      <c r="G28" s="1427">
        <v>1002558</v>
      </c>
      <c r="H28" s="1512">
        <v>10.237305913440595</v>
      </c>
      <c r="I28" s="1429">
        <v>2.8727806673979361</v>
      </c>
      <c r="J28" s="1427">
        <v>870938</v>
      </c>
      <c r="K28" s="1504">
        <v>179163</v>
      </c>
      <c r="L28" s="1504">
        <v>123398</v>
      </c>
      <c r="M28" s="1504">
        <v>54632</v>
      </c>
      <c r="N28" s="1504">
        <v>23566</v>
      </c>
      <c r="O28" s="1504">
        <v>0</v>
      </c>
      <c r="P28" s="1504">
        <v>18354</v>
      </c>
      <c r="Q28" s="1504">
        <v>0</v>
      </c>
      <c r="R28" s="1504">
        <v>0</v>
      </c>
      <c r="S28" s="1504">
        <v>0</v>
      </c>
      <c r="T28" s="1504">
        <v>471825</v>
      </c>
      <c r="U28" s="1504">
        <v>131620</v>
      </c>
      <c r="V28" s="1504">
        <v>916</v>
      </c>
      <c r="W28" s="1504">
        <v>0</v>
      </c>
      <c r="X28" s="1504">
        <v>0</v>
      </c>
      <c r="Y28" s="1432">
        <v>130704</v>
      </c>
      <c r="Z28" s="1502"/>
      <c r="AA28" s="1424" t="s">
        <v>126</v>
      </c>
      <c r="AB28" s="1503"/>
    </row>
    <row r="29" spans="1:28" ht="18" customHeight="1">
      <c r="A29" s="1505"/>
      <c r="B29" s="1434" t="s">
        <v>127</v>
      </c>
      <c r="C29" s="1506"/>
      <c r="D29" s="1436" t="e">
        <f>#REF!</f>
        <v>#REF!</v>
      </c>
      <c r="E29" s="1513" t="e">
        <f>D29/'80(5)g R6OK'!$Q28%</f>
        <v>#REF!</v>
      </c>
      <c r="F29" s="1438" t="e">
        <f>IF(AND(D29=0,#REF!=0),0,IF(D29=0,"皆減",IF(#REF!=0,"皆増",(D29-#REF!)/#REF!%)))</f>
        <v>#REF!</v>
      </c>
      <c r="G29" s="1436">
        <v>1712445</v>
      </c>
      <c r="H29" s="1513">
        <v>15.431287473888746</v>
      </c>
      <c r="I29" s="1438">
        <v>1.7032651805535923</v>
      </c>
      <c r="J29" s="1436">
        <v>1355897</v>
      </c>
      <c r="K29" s="1507">
        <v>323688</v>
      </c>
      <c r="L29" s="1507">
        <v>191194</v>
      </c>
      <c r="M29" s="1507">
        <v>69640</v>
      </c>
      <c r="N29" s="1507">
        <v>199641</v>
      </c>
      <c r="O29" s="1507">
        <v>0</v>
      </c>
      <c r="P29" s="1507">
        <v>12443</v>
      </c>
      <c r="Q29" s="1507">
        <v>0</v>
      </c>
      <c r="R29" s="1507">
        <v>0</v>
      </c>
      <c r="S29" s="1507">
        <v>0</v>
      </c>
      <c r="T29" s="1507">
        <v>559291</v>
      </c>
      <c r="U29" s="1507">
        <v>356548</v>
      </c>
      <c r="V29" s="1507">
        <v>0</v>
      </c>
      <c r="W29" s="1507">
        <v>0</v>
      </c>
      <c r="X29" s="1507">
        <v>0</v>
      </c>
      <c r="Y29" s="1443">
        <v>356548</v>
      </c>
      <c r="Z29" s="1505"/>
      <c r="AA29" s="1434" t="s">
        <v>127</v>
      </c>
      <c r="AB29" s="1506"/>
    </row>
    <row r="30" spans="1:28" ht="18" customHeight="1">
      <c r="A30" s="1508"/>
      <c r="B30" s="1413" t="s">
        <v>128</v>
      </c>
      <c r="C30" s="1497"/>
      <c r="D30" s="1415" t="e">
        <f>#REF!</f>
        <v>#REF!</v>
      </c>
      <c r="E30" s="1509" t="e">
        <f>D30/'80(5)g R6OK'!$Q29%</f>
        <v>#REF!</v>
      </c>
      <c r="F30" s="1417" t="e">
        <f>IF(AND(D30=0,#REF!=0),0,IF(D30=0,"皆減",IF(#REF!=0,"皆増",(D30-#REF!)/#REF!%)))</f>
        <v>#REF!</v>
      </c>
      <c r="G30" s="1415">
        <v>2541967</v>
      </c>
      <c r="H30" s="1509">
        <v>15.370684096837536</v>
      </c>
      <c r="I30" s="1417">
        <v>16.635985467573214</v>
      </c>
      <c r="J30" s="1415">
        <v>1927965</v>
      </c>
      <c r="K30" s="1510">
        <v>473256</v>
      </c>
      <c r="L30" s="1510">
        <v>313971</v>
      </c>
      <c r="M30" s="1510">
        <v>102705</v>
      </c>
      <c r="N30" s="1510">
        <v>491290</v>
      </c>
      <c r="O30" s="1510">
        <v>0</v>
      </c>
      <c r="P30" s="1510">
        <v>11793</v>
      </c>
      <c r="Q30" s="1510">
        <v>0</v>
      </c>
      <c r="R30" s="1510">
        <v>54516</v>
      </c>
      <c r="S30" s="1510">
        <v>0</v>
      </c>
      <c r="T30" s="1510">
        <v>480434</v>
      </c>
      <c r="U30" s="1510">
        <v>614002</v>
      </c>
      <c r="V30" s="1510">
        <v>232741</v>
      </c>
      <c r="W30" s="1510">
        <v>0</v>
      </c>
      <c r="X30" s="1510">
        <v>0</v>
      </c>
      <c r="Y30" s="1421">
        <v>381261</v>
      </c>
      <c r="Z30" s="1496"/>
      <c r="AA30" s="1413" t="s">
        <v>128</v>
      </c>
      <c r="AB30" s="1511"/>
    </row>
    <row r="31" spans="1:28" ht="18" customHeight="1">
      <c r="A31" s="1502"/>
      <c r="B31" s="1424" t="s">
        <v>129</v>
      </c>
      <c r="C31" s="1503"/>
      <c r="D31" s="1427" t="e">
        <f>#REF!</f>
        <v>#REF!</v>
      </c>
      <c r="E31" s="1512" t="e">
        <f>D31/'80(5)g R6OK'!$Q30%</f>
        <v>#REF!</v>
      </c>
      <c r="F31" s="1429" t="e">
        <f>IF(AND(D31=0,#REF!=0),0,IF(D31=0,"皆減",IF(#REF!=0,"皆増",(D31-#REF!)/#REF!%)))</f>
        <v>#REF!</v>
      </c>
      <c r="G31" s="1427">
        <v>1479247</v>
      </c>
      <c r="H31" s="1512">
        <v>14.769347110164327</v>
      </c>
      <c r="I31" s="1429">
        <v>-18.264027755752473</v>
      </c>
      <c r="J31" s="1427">
        <v>1204884</v>
      </c>
      <c r="K31" s="1504">
        <v>2277</v>
      </c>
      <c r="L31" s="1504">
        <v>251150</v>
      </c>
      <c r="M31" s="1504">
        <v>61694</v>
      </c>
      <c r="N31" s="1504">
        <v>266421</v>
      </c>
      <c r="O31" s="1504">
        <v>0</v>
      </c>
      <c r="P31" s="1504">
        <v>7770</v>
      </c>
      <c r="Q31" s="1504">
        <v>0</v>
      </c>
      <c r="R31" s="1504">
        <v>0</v>
      </c>
      <c r="S31" s="1504">
        <v>0</v>
      </c>
      <c r="T31" s="1504">
        <v>615572</v>
      </c>
      <c r="U31" s="1504">
        <v>274363</v>
      </c>
      <c r="V31" s="1504">
        <v>0</v>
      </c>
      <c r="W31" s="1504">
        <v>0</v>
      </c>
      <c r="X31" s="1504">
        <v>0</v>
      </c>
      <c r="Y31" s="1432">
        <v>274363</v>
      </c>
      <c r="Z31" s="1502"/>
      <c r="AA31" s="1424" t="s">
        <v>129</v>
      </c>
      <c r="AB31" s="1503"/>
    </row>
    <row r="32" spans="1:28" ht="18" customHeight="1">
      <c r="A32" s="1502"/>
      <c r="B32" s="1424" t="s">
        <v>130</v>
      </c>
      <c r="C32" s="1503"/>
      <c r="D32" s="1427" t="e">
        <f>#REF!</f>
        <v>#REF!</v>
      </c>
      <c r="E32" s="1512" t="e">
        <f>D32/'80(5)g R6OK'!$Q31%</f>
        <v>#REF!</v>
      </c>
      <c r="F32" s="1429" t="e">
        <f>IF(AND(D32=0,#REF!=0),0,IF(D32=0,"皆減",IF(#REF!=0,"皆増",(D32-#REF!)/#REF!%)))</f>
        <v>#REF!</v>
      </c>
      <c r="G32" s="1427">
        <v>2757078</v>
      </c>
      <c r="H32" s="1512">
        <v>14.581772791943346</v>
      </c>
      <c r="I32" s="1429">
        <v>9.8809994942508386</v>
      </c>
      <c r="J32" s="1427">
        <v>2299466</v>
      </c>
      <c r="K32" s="1504">
        <v>596486</v>
      </c>
      <c r="L32" s="1504">
        <v>471836</v>
      </c>
      <c r="M32" s="1504">
        <v>136469</v>
      </c>
      <c r="N32" s="1504">
        <v>303837</v>
      </c>
      <c r="O32" s="1504">
        <v>0</v>
      </c>
      <c r="P32" s="1504">
        <v>13739</v>
      </c>
      <c r="Q32" s="1504">
        <v>0</v>
      </c>
      <c r="R32" s="1504">
        <v>2869</v>
      </c>
      <c r="S32" s="1504">
        <v>10732</v>
      </c>
      <c r="T32" s="1504">
        <v>763498</v>
      </c>
      <c r="U32" s="1504">
        <v>457612</v>
      </c>
      <c r="V32" s="1504">
        <v>0</v>
      </c>
      <c r="W32" s="1504">
        <v>0</v>
      </c>
      <c r="X32" s="1504">
        <v>0</v>
      </c>
      <c r="Y32" s="1432">
        <v>457612</v>
      </c>
      <c r="Z32" s="1502"/>
      <c r="AA32" s="1424" t="s">
        <v>130</v>
      </c>
      <c r="AB32" s="1503"/>
    </row>
    <row r="33" spans="1:28" ht="18" customHeight="1">
      <c r="A33" s="1502"/>
      <c r="B33" s="1424" t="s">
        <v>131</v>
      </c>
      <c r="C33" s="1503"/>
      <c r="D33" s="1427" t="e">
        <f>#REF!</f>
        <v>#REF!</v>
      </c>
      <c r="E33" s="1512" t="e">
        <f>D33/'80(5)g R6OK'!$Q32%</f>
        <v>#REF!</v>
      </c>
      <c r="F33" s="1429" t="e">
        <f>IF(AND(D33=0,#REF!=0),0,IF(D33=0,"皆減",IF(#REF!=0,"皆増",(D33-#REF!)/#REF!%)))</f>
        <v>#REF!</v>
      </c>
      <c r="G33" s="1427">
        <v>253655</v>
      </c>
      <c r="H33" s="1512">
        <v>14.807102832762133</v>
      </c>
      <c r="I33" s="1429">
        <v>15.394238817920444</v>
      </c>
      <c r="J33" s="1427">
        <v>227221</v>
      </c>
      <c r="K33" s="1504">
        <v>0</v>
      </c>
      <c r="L33" s="1504">
        <v>4013</v>
      </c>
      <c r="M33" s="1504">
        <v>1435</v>
      </c>
      <c r="N33" s="1504">
        <v>1485</v>
      </c>
      <c r="O33" s="1504">
        <v>0</v>
      </c>
      <c r="P33" s="1504">
        <v>3896</v>
      </c>
      <c r="Q33" s="1504">
        <v>0</v>
      </c>
      <c r="R33" s="1504">
        <v>0</v>
      </c>
      <c r="S33" s="1504">
        <v>0</v>
      </c>
      <c r="T33" s="1504">
        <v>216392</v>
      </c>
      <c r="U33" s="1504">
        <v>26434</v>
      </c>
      <c r="V33" s="1504">
        <v>4108</v>
      </c>
      <c r="W33" s="1504">
        <v>0</v>
      </c>
      <c r="X33" s="1504">
        <v>0</v>
      </c>
      <c r="Y33" s="1432">
        <v>22326</v>
      </c>
      <c r="Z33" s="1502"/>
      <c r="AA33" s="1424" t="s">
        <v>131</v>
      </c>
      <c r="AB33" s="1503"/>
    </row>
    <row r="34" spans="1:28" ht="18" customHeight="1">
      <c r="A34" s="1505"/>
      <c r="B34" s="1434" t="s">
        <v>132</v>
      </c>
      <c r="C34" s="1506"/>
      <c r="D34" s="1436" t="e">
        <f>#REF!</f>
        <v>#REF!</v>
      </c>
      <c r="E34" s="1513" t="e">
        <f>D34/'80(5)g R6OK'!$Q33%</f>
        <v>#REF!</v>
      </c>
      <c r="F34" s="1438" t="e">
        <f>IF(AND(D34=0,#REF!=0),0,IF(D34=0,"皆減",IF(#REF!=0,"皆増",(D34-#REF!)/#REF!%)))</f>
        <v>#REF!</v>
      </c>
      <c r="G34" s="1436">
        <v>242347</v>
      </c>
      <c r="H34" s="1513">
        <v>10.732921224210333</v>
      </c>
      <c r="I34" s="1438">
        <v>-11.961216683074621</v>
      </c>
      <c r="J34" s="1436">
        <v>193752</v>
      </c>
      <c r="K34" s="1507">
        <v>0</v>
      </c>
      <c r="L34" s="1507">
        <v>2997</v>
      </c>
      <c r="M34" s="1507">
        <v>1742</v>
      </c>
      <c r="N34" s="1507">
        <v>0</v>
      </c>
      <c r="O34" s="1507">
        <v>0</v>
      </c>
      <c r="P34" s="1507">
        <v>1336</v>
      </c>
      <c r="Q34" s="1507">
        <v>0</v>
      </c>
      <c r="R34" s="1507">
        <v>0</v>
      </c>
      <c r="S34" s="1507">
        <v>0</v>
      </c>
      <c r="T34" s="1507">
        <v>187677</v>
      </c>
      <c r="U34" s="1507">
        <v>48595</v>
      </c>
      <c r="V34" s="1507">
        <v>1491</v>
      </c>
      <c r="W34" s="1507">
        <v>0</v>
      </c>
      <c r="X34" s="1507">
        <v>0</v>
      </c>
      <c r="Y34" s="1443">
        <v>47104</v>
      </c>
      <c r="Z34" s="1505"/>
      <c r="AA34" s="1434" t="s">
        <v>132</v>
      </c>
      <c r="AB34" s="1506"/>
    </row>
    <row r="35" spans="1:28" ht="18" customHeight="1">
      <c r="A35" s="1508"/>
      <c r="B35" s="1413" t="s">
        <v>133</v>
      </c>
      <c r="C35" s="1497"/>
      <c r="D35" s="1415" t="e">
        <f>#REF!</f>
        <v>#REF!</v>
      </c>
      <c r="E35" s="1509" t="e">
        <f>D35/'80(5)g R6OK'!$Q34%</f>
        <v>#REF!</v>
      </c>
      <c r="F35" s="1417" t="e">
        <f>IF(AND(D35=0,#REF!=0),0,IF(D35=0,"皆減",IF(#REF!=0,"皆増",(D35-#REF!)/#REF!%)))</f>
        <v>#REF!</v>
      </c>
      <c r="G35" s="1415">
        <v>242213</v>
      </c>
      <c r="H35" s="1509">
        <v>8.1447070652045976</v>
      </c>
      <c r="I35" s="1417">
        <v>3.8306391114426197</v>
      </c>
      <c r="J35" s="1415">
        <v>186057</v>
      </c>
      <c r="K35" s="1510">
        <v>0</v>
      </c>
      <c r="L35" s="1510">
        <v>3</v>
      </c>
      <c r="M35" s="1510">
        <v>1079</v>
      </c>
      <c r="N35" s="1510">
        <v>0</v>
      </c>
      <c r="O35" s="1510">
        <v>0</v>
      </c>
      <c r="P35" s="1510">
        <v>2104</v>
      </c>
      <c r="Q35" s="1510">
        <v>0</v>
      </c>
      <c r="R35" s="1510">
        <v>0</v>
      </c>
      <c r="S35" s="1510">
        <v>0</v>
      </c>
      <c r="T35" s="1510">
        <v>182871</v>
      </c>
      <c r="U35" s="1510">
        <v>56156</v>
      </c>
      <c r="V35" s="1510">
        <v>68</v>
      </c>
      <c r="W35" s="1510">
        <v>0</v>
      </c>
      <c r="X35" s="1510">
        <v>0</v>
      </c>
      <c r="Y35" s="1421">
        <v>56088</v>
      </c>
      <c r="Z35" s="1496"/>
      <c r="AA35" s="1413" t="s">
        <v>133</v>
      </c>
      <c r="AB35" s="1511"/>
    </row>
    <row r="36" spans="1:28" ht="18" customHeight="1">
      <c r="A36" s="1502"/>
      <c r="B36" s="1424" t="s">
        <v>134</v>
      </c>
      <c r="C36" s="1503"/>
      <c r="D36" s="1427" t="e">
        <f>#REF!</f>
        <v>#REF!</v>
      </c>
      <c r="E36" s="1512" t="e">
        <f>D36/'80(5)g R6OK'!$Q35%</f>
        <v>#REF!</v>
      </c>
      <c r="F36" s="1429" t="e">
        <f>IF(AND(D36=0,#REF!=0),0,IF(D36=0,"皆減",IF(#REF!=0,"皆増",(D36-#REF!)/#REF!%)))</f>
        <v>#REF!</v>
      </c>
      <c r="G36" s="1427">
        <v>87798</v>
      </c>
      <c r="H36" s="1512">
        <v>7.6609490369496518</v>
      </c>
      <c r="I36" s="1429">
        <v>40.100210633816303</v>
      </c>
      <c r="J36" s="1427">
        <v>78897</v>
      </c>
      <c r="K36" s="1504">
        <v>0</v>
      </c>
      <c r="L36" s="1504">
        <v>4583</v>
      </c>
      <c r="M36" s="1504">
        <v>238</v>
      </c>
      <c r="N36" s="1504">
        <v>0</v>
      </c>
      <c r="O36" s="1504">
        <v>0</v>
      </c>
      <c r="P36" s="1504">
        <v>0</v>
      </c>
      <c r="Q36" s="1504">
        <v>0</v>
      </c>
      <c r="R36" s="1504">
        <v>0</v>
      </c>
      <c r="S36" s="1504">
        <v>0</v>
      </c>
      <c r="T36" s="1504">
        <v>74076</v>
      </c>
      <c r="U36" s="1504">
        <v>8901</v>
      </c>
      <c r="V36" s="1504">
        <v>0</v>
      </c>
      <c r="W36" s="1504">
        <v>0</v>
      </c>
      <c r="X36" s="1504">
        <v>0</v>
      </c>
      <c r="Y36" s="1432">
        <v>8901</v>
      </c>
      <c r="Z36" s="1502"/>
      <c r="AA36" s="1424" t="s">
        <v>134</v>
      </c>
      <c r="AB36" s="1503"/>
    </row>
    <row r="37" spans="1:28" ht="18" customHeight="1">
      <c r="A37" s="1502"/>
      <c r="B37" s="1424" t="s">
        <v>135</v>
      </c>
      <c r="C37" s="1503"/>
      <c r="D37" s="1427" t="e">
        <f>#REF!</f>
        <v>#REF!</v>
      </c>
      <c r="E37" s="1512" t="e">
        <f>D37/'80(5)g R6OK'!$Q36%</f>
        <v>#REF!</v>
      </c>
      <c r="F37" s="1429" t="e">
        <f>IF(AND(D37=0,#REF!=0),0,IF(D37=0,"皆減",IF(#REF!=0,"皆増",(D37-#REF!)/#REF!%)))</f>
        <v>#REF!</v>
      </c>
      <c r="G37" s="1427">
        <v>694082</v>
      </c>
      <c r="H37" s="1512">
        <v>21.617636661671941</v>
      </c>
      <c r="I37" s="1429">
        <v>23.214926062026237</v>
      </c>
      <c r="J37" s="1427">
        <v>395604</v>
      </c>
      <c r="K37" s="1504">
        <v>0</v>
      </c>
      <c r="L37" s="1504">
        <v>15527</v>
      </c>
      <c r="M37" s="1504">
        <v>2927</v>
      </c>
      <c r="N37" s="1504">
        <v>270261</v>
      </c>
      <c r="O37" s="1504">
        <v>0</v>
      </c>
      <c r="P37" s="1504">
        <v>1342</v>
      </c>
      <c r="Q37" s="1504">
        <v>0</v>
      </c>
      <c r="R37" s="1504">
        <v>0</v>
      </c>
      <c r="S37" s="1504">
        <v>0</v>
      </c>
      <c r="T37" s="1504">
        <v>105547</v>
      </c>
      <c r="U37" s="1504">
        <v>298478</v>
      </c>
      <c r="V37" s="1504">
        <v>126210</v>
      </c>
      <c r="W37" s="1504">
        <v>0</v>
      </c>
      <c r="X37" s="1504">
        <v>0</v>
      </c>
      <c r="Y37" s="1432">
        <v>172268</v>
      </c>
      <c r="Z37" s="1502"/>
      <c r="AA37" s="1424" t="s">
        <v>135</v>
      </c>
      <c r="AB37" s="1503"/>
    </row>
    <row r="38" spans="1:28" ht="18" customHeight="1">
      <c r="A38" s="1502"/>
      <c r="B38" s="1424" t="s">
        <v>136</v>
      </c>
      <c r="C38" s="1503"/>
      <c r="D38" s="1427" t="e">
        <f>#REF!</f>
        <v>#REF!</v>
      </c>
      <c r="E38" s="1512" t="e">
        <f>D38/'80(5)g R6OK'!$Q37%</f>
        <v>#REF!</v>
      </c>
      <c r="F38" s="1429" t="e">
        <f>IF(AND(D38=0,#REF!=0),0,IF(D38=0,"皆減",IF(#REF!=0,"皆増",(D38-#REF!)/#REF!%)))</f>
        <v>#REF!</v>
      </c>
      <c r="G38" s="1427">
        <v>591248</v>
      </c>
      <c r="H38" s="1512">
        <v>15.59144449387429</v>
      </c>
      <c r="I38" s="1429">
        <v>57.253918395246593</v>
      </c>
      <c r="J38" s="1427">
        <v>197444</v>
      </c>
      <c r="K38" s="1504">
        <v>0</v>
      </c>
      <c r="L38" s="1504">
        <v>154</v>
      </c>
      <c r="M38" s="1504">
        <v>1163</v>
      </c>
      <c r="N38" s="1504">
        <v>0</v>
      </c>
      <c r="O38" s="1504">
        <v>0</v>
      </c>
      <c r="P38" s="1504">
        <v>48001</v>
      </c>
      <c r="Q38" s="1504">
        <v>0</v>
      </c>
      <c r="R38" s="1504">
        <v>0</v>
      </c>
      <c r="S38" s="1504">
        <v>0</v>
      </c>
      <c r="T38" s="1504">
        <v>148126</v>
      </c>
      <c r="U38" s="1504">
        <v>393804</v>
      </c>
      <c r="V38" s="1504">
        <v>333107</v>
      </c>
      <c r="W38" s="1504">
        <v>0</v>
      </c>
      <c r="X38" s="1504">
        <v>0</v>
      </c>
      <c r="Y38" s="1432">
        <v>60697</v>
      </c>
      <c r="Z38" s="1502"/>
      <c r="AA38" s="1424" t="s">
        <v>136</v>
      </c>
      <c r="AB38" s="1503"/>
    </row>
    <row r="39" spans="1:28" ht="18" customHeight="1">
      <c r="A39" s="1505"/>
      <c r="B39" s="1434" t="s">
        <v>137</v>
      </c>
      <c r="C39" s="1506"/>
      <c r="D39" s="1436" t="e">
        <f>#REF!</f>
        <v>#REF!</v>
      </c>
      <c r="E39" s="1513" t="e">
        <f>D39/'80(5)g R6OK'!$Q38%</f>
        <v>#REF!</v>
      </c>
      <c r="F39" s="1438" t="e">
        <f>IF(AND(D39=0,#REF!=0),0,IF(D39=0,"皆減",IF(#REF!=0,"皆増",(D39-#REF!)/#REF!%)))</f>
        <v>#REF!</v>
      </c>
      <c r="G39" s="1436">
        <v>334110</v>
      </c>
      <c r="H39" s="1513">
        <v>6.8129472710792829</v>
      </c>
      <c r="I39" s="1438">
        <v>-11.39358000594051</v>
      </c>
      <c r="J39" s="1436">
        <v>280571</v>
      </c>
      <c r="K39" s="1507">
        <v>0</v>
      </c>
      <c r="L39" s="1507">
        <v>0</v>
      </c>
      <c r="M39" s="1507">
        <v>3684</v>
      </c>
      <c r="N39" s="1507">
        <v>25613</v>
      </c>
      <c r="O39" s="1507">
        <v>0</v>
      </c>
      <c r="P39" s="1507">
        <v>0</v>
      </c>
      <c r="Q39" s="1507">
        <v>0</v>
      </c>
      <c r="R39" s="1507">
        <v>0</v>
      </c>
      <c r="S39" s="1507">
        <v>0</v>
      </c>
      <c r="T39" s="1507">
        <v>251274</v>
      </c>
      <c r="U39" s="1507">
        <v>53539</v>
      </c>
      <c r="V39" s="1507">
        <v>0</v>
      </c>
      <c r="W39" s="1507">
        <v>0</v>
      </c>
      <c r="X39" s="1507">
        <v>0</v>
      </c>
      <c r="Y39" s="1443">
        <v>53539</v>
      </c>
      <c r="Z39" s="1505"/>
      <c r="AA39" s="1434" t="s">
        <v>137</v>
      </c>
      <c r="AB39" s="1506"/>
    </row>
    <row r="40" spans="1:28" ht="18" customHeight="1">
      <c r="A40" s="1508"/>
      <c r="B40" s="1413" t="s">
        <v>138</v>
      </c>
      <c r="C40" s="1497"/>
      <c r="D40" s="1415" t="e">
        <f>#REF!</f>
        <v>#REF!</v>
      </c>
      <c r="E40" s="1509" t="e">
        <f>D40/'80(5)g R6OK'!$Q39%</f>
        <v>#REF!</v>
      </c>
      <c r="F40" s="1417" t="e">
        <f>IF(AND(D40=0,#REF!=0),0,IF(D40=0,"皆減",IF(#REF!=0,"皆増",(D40-#REF!)/#REF!%)))</f>
        <v>#REF!</v>
      </c>
      <c r="G40" s="1415">
        <v>552036</v>
      </c>
      <c r="H40" s="1509">
        <v>13.815876410028471</v>
      </c>
      <c r="I40" s="1417">
        <v>-31.230862373526605</v>
      </c>
      <c r="J40" s="1415">
        <v>527260</v>
      </c>
      <c r="K40" s="1510">
        <v>0</v>
      </c>
      <c r="L40" s="1510">
        <v>18598</v>
      </c>
      <c r="M40" s="1510">
        <v>3020</v>
      </c>
      <c r="N40" s="1510">
        <v>211781</v>
      </c>
      <c r="O40" s="1510">
        <v>0</v>
      </c>
      <c r="P40" s="1510">
        <v>10000</v>
      </c>
      <c r="Q40" s="1510">
        <v>0</v>
      </c>
      <c r="R40" s="1510">
        <v>0</v>
      </c>
      <c r="S40" s="1510">
        <v>0</v>
      </c>
      <c r="T40" s="1510">
        <v>283861</v>
      </c>
      <c r="U40" s="1510">
        <v>24776</v>
      </c>
      <c r="V40" s="1510">
        <v>0</v>
      </c>
      <c r="W40" s="1510">
        <v>0</v>
      </c>
      <c r="X40" s="1510">
        <v>0</v>
      </c>
      <c r="Y40" s="1421">
        <v>24776</v>
      </c>
      <c r="Z40" s="1496"/>
      <c r="AA40" s="1413" t="s">
        <v>138</v>
      </c>
      <c r="AB40" s="1511"/>
    </row>
    <row r="41" spans="1:28" ht="18" customHeight="1">
      <c r="A41" s="1502"/>
      <c r="B41" s="1424" t="s">
        <v>139</v>
      </c>
      <c r="C41" s="1503"/>
      <c r="D41" s="1427" t="e">
        <f>#REF!</f>
        <v>#REF!</v>
      </c>
      <c r="E41" s="1512" t="e">
        <f>D41/'80(5)g R6OK'!$Q40%</f>
        <v>#REF!</v>
      </c>
      <c r="F41" s="1429" t="e">
        <f>IF(AND(D41=0,#REF!=0),0,IF(D41=0,"皆減",IF(#REF!=0,"皆増",(D41-#REF!)/#REF!%)))</f>
        <v>#REF!</v>
      </c>
      <c r="G41" s="1427">
        <v>1237746</v>
      </c>
      <c r="H41" s="1512">
        <v>12.5053421296866</v>
      </c>
      <c r="I41" s="1429">
        <v>-8.0676428252050343</v>
      </c>
      <c r="J41" s="1427">
        <v>917233</v>
      </c>
      <c r="K41" s="1504">
        <v>50173</v>
      </c>
      <c r="L41" s="1504">
        <v>79136</v>
      </c>
      <c r="M41" s="1504">
        <v>17838</v>
      </c>
      <c r="N41" s="1504">
        <v>331262</v>
      </c>
      <c r="O41" s="1504">
        <v>0</v>
      </c>
      <c r="P41" s="1504">
        <v>54455</v>
      </c>
      <c r="Q41" s="1504">
        <v>0</v>
      </c>
      <c r="R41" s="1504">
        <v>0</v>
      </c>
      <c r="S41" s="1504">
        <v>0</v>
      </c>
      <c r="T41" s="1504">
        <v>384369</v>
      </c>
      <c r="U41" s="1504">
        <v>320513</v>
      </c>
      <c r="V41" s="1504">
        <v>0</v>
      </c>
      <c r="W41" s="1504">
        <v>0</v>
      </c>
      <c r="X41" s="1504">
        <v>0</v>
      </c>
      <c r="Y41" s="1432">
        <v>320513</v>
      </c>
      <c r="Z41" s="1502"/>
      <c r="AA41" s="1424" t="s">
        <v>139</v>
      </c>
      <c r="AB41" s="1503"/>
    </row>
    <row r="42" spans="1:28" ht="18" customHeight="1">
      <c r="A42" s="1502"/>
      <c r="B42" s="1424" t="s">
        <v>39</v>
      </c>
      <c r="C42" s="1503"/>
      <c r="D42" s="1427" t="e">
        <f>#REF!</f>
        <v>#REF!</v>
      </c>
      <c r="E42" s="1512" t="e">
        <f>D42/'80(5)g R6OK'!$Q41%</f>
        <v>#REF!</v>
      </c>
      <c r="F42" s="1429" t="e">
        <f>IF(AND(D42=0,#REF!=0),0,IF(D42=0,"皆減",IF(#REF!=0,"皆増",(D42-#REF!)/#REF!%)))</f>
        <v>#REF!</v>
      </c>
      <c r="G42" s="1427">
        <v>2700426</v>
      </c>
      <c r="H42" s="1512">
        <v>13.519884312078622</v>
      </c>
      <c r="I42" s="1429">
        <v>17.855010579091804</v>
      </c>
      <c r="J42" s="1427">
        <v>2432720</v>
      </c>
      <c r="K42" s="1504">
        <v>588493</v>
      </c>
      <c r="L42" s="1504">
        <v>459970</v>
      </c>
      <c r="M42" s="1504">
        <v>116788</v>
      </c>
      <c r="N42" s="1504">
        <v>266585</v>
      </c>
      <c r="O42" s="1504">
        <v>0</v>
      </c>
      <c r="P42" s="1504">
        <v>15425</v>
      </c>
      <c r="Q42" s="1504">
        <v>0</v>
      </c>
      <c r="R42" s="1504">
        <v>0</v>
      </c>
      <c r="S42" s="1504">
        <v>0</v>
      </c>
      <c r="T42" s="1504">
        <v>985459</v>
      </c>
      <c r="U42" s="1504">
        <v>267706</v>
      </c>
      <c r="V42" s="1504">
        <v>0</v>
      </c>
      <c r="W42" s="1504">
        <v>0</v>
      </c>
      <c r="X42" s="1504">
        <v>0</v>
      </c>
      <c r="Y42" s="1432">
        <v>267706</v>
      </c>
      <c r="Z42" s="1502"/>
      <c r="AA42" s="1424" t="s">
        <v>39</v>
      </c>
      <c r="AB42" s="1503"/>
    </row>
    <row r="43" spans="1:28" ht="18" customHeight="1">
      <c r="A43" s="1502"/>
      <c r="B43" s="1424" t="s">
        <v>140</v>
      </c>
      <c r="C43" s="1503"/>
      <c r="D43" s="1427" t="e">
        <f>#REF!</f>
        <v>#REF!</v>
      </c>
      <c r="E43" s="1512" t="e">
        <f>D43/'80(5)g R6OK'!$Q42%</f>
        <v>#REF!</v>
      </c>
      <c r="F43" s="1429" t="e">
        <f>IF(AND(D43=0,#REF!=0),0,IF(D43=0,"皆減",IF(#REF!=0,"皆増",(D43-#REF!)/#REF!%)))</f>
        <v>#REF!</v>
      </c>
      <c r="G43" s="1427">
        <v>282920</v>
      </c>
      <c r="H43" s="1512">
        <v>7.7527855578747413</v>
      </c>
      <c r="I43" s="1429">
        <v>-20.254131468499931</v>
      </c>
      <c r="J43" s="1427">
        <v>185545</v>
      </c>
      <c r="K43" s="1504">
        <v>0</v>
      </c>
      <c r="L43" s="1504">
        <v>5796</v>
      </c>
      <c r="M43" s="1504">
        <v>1965</v>
      </c>
      <c r="N43" s="1504">
        <v>68184</v>
      </c>
      <c r="O43" s="1504">
        <v>0</v>
      </c>
      <c r="P43" s="1504">
        <v>6034</v>
      </c>
      <c r="Q43" s="1504">
        <v>0</v>
      </c>
      <c r="R43" s="1504">
        <v>0</v>
      </c>
      <c r="S43" s="1504">
        <v>0</v>
      </c>
      <c r="T43" s="1504">
        <v>103566</v>
      </c>
      <c r="U43" s="1504">
        <v>97375</v>
      </c>
      <c r="V43" s="1504">
        <v>643</v>
      </c>
      <c r="W43" s="1504">
        <v>0</v>
      </c>
      <c r="X43" s="1504">
        <v>0</v>
      </c>
      <c r="Y43" s="1432">
        <v>96732</v>
      </c>
      <c r="Z43" s="1502"/>
      <c r="AA43" s="1424" t="s">
        <v>140</v>
      </c>
      <c r="AB43" s="1503"/>
    </row>
    <row r="44" spans="1:28" ht="18" customHeight="1">
      <c r="A44" s="1505"/>
      <c r="B44" s="1434" t="s">
        <v>141</v>
      </c>
      <c r="C44" s="1506"/>
      <c r="D44" s="1436" t="e">
        <f>#REF!</f>
        <v>#REF!</v>
      </c>
      <c r="E44" s="1513" t="e">
        <f>D44/'80(5)g R6OK'!$Q43%</f>
        <v>#REF!</v>
      </c>
      <c r="F44" s="1438" t="e">
        <f>IF(AND(D44=0,#REF!=0),0,IF(D44=0,"皆減",IF(#REF!=0,"皆増",(D44-#REF!)/#REF!%)))</f>
        <v>#REF!</v>
      </c>
      <c r="G44" s="1436">
        <v>950786</v>
      </c>
      <c r="H44" s="1513">
        <v>11.027103786198149</v>
      </c>
      <c r="I44" s="1438">
        <v>12.069184999387076</v>
      </c>
      <c r="J44" s="1436">
        <v>690738</v>
      </c>
      <c r="K44" s="1507">
        <v>157</v>
      </c>
      <c r="L44" s="1507">
        <v>268</v>
      </c>
      <c r="M44" s="1507">
        <v>12894</v>
      </c>
      <c r="N44" s="1507">
        <v>366163</v>
      </c>
      <c r="O44" s="1507">
        <v>0</v>
      </c>
      <c r="P44" s="1507">
        <v>50782</v>
      </c>
      <c r="Q44" s="1507">
        <v>0</v>
      </c>
      <c r="R44" s="1507">
        <v>0</v>
      </c>
      <c r="S44" s="1507">
        <v>0</v>
      </c>
      <c r="T44" s="1507">
        <v>260474</v>
      </c>
      <c r="U44" s="1507">
        <v>260048</v>
      </c>
      <c r="V44" s="1507">
        <v>0</v>
      </c>
      <c r="W44" s="1507">
        <v>0</v>
      </c>
      <c r="X44" s="1507">
        <v>0</v>
      </c>
      <c r="Y44" s="1443">
        <v>260048</v>
      </c>
      <c r="Z44" s="1505"/>
      <c r="AA44" s="1434" t="s">
        <v>141</v>
      </c>
      <c r="AB44" s="1506"/>
    </row>
    <row r="45" spans="1:28" ht="18" customHeight="1" thickBot="1">
      <c r="A45" s="1514"/>
      <c r="B45" s="1450" t="s">
        <v>142</v>
      </c>
      <c r="C45" s="1515"/>
      <c r="D45" s="1516" t="e">
        <f>#REF!</f>
        <v>#REF!</v>
      </c>
      <c r="E45" s="1453" t="e">
        <f>D45/'80(5)g R6OK'!$Q44%</f>
        <v>#REF!</v>
      </c>
      <c r="F45" s="1517" t="e">
        <f>IF(AND(D45=0,#REF!=0),0,IF(D45=0,"皆減",IF(#REF!=0,"皆増",(D45-#REF!)/#REF!%)))</f>
        <v>#REF!</v>
      </c>
      <c r="G45" s="1516">
        <v>436453</v>
      </c>
      <c r="H45" s="1453">
        <v>12.443591530261855</v>
      </c>
      <c r="I45" s="1517">
        <v>2.9404272782591878</v>
      </c>
      <c r="J45" s="1516">
        <v>215570</v>
      </c>
      <c r="K45" s="1518">
        <v>0</v>
      </c>
      <c r="L45" s="1518">
        <v>1583</v>
      </c>
      <c r="M45" s="1518">
        <v>0</v>
      </c>
      <c r="N45" s="1518">
        <v>18940</v>
      </c>
      <c r="O45" s="1518">
        <v>0</v>
      </c>
      <c r="P45" s="1518">
        <v>4157</v>
      </c>
      <c r="Q45" s="1518">
        <v>0</v>
      </c>
      <c r="R45" s="1518">
        <v>0</v>
      </c>
      <c r="S45" s="1518">
        <v>0</v>
      </c>
      <c r="T45" s="1518">
        <v>190890</v>
      </c>
      <c r="U45" s="1518">
        <v>220883</v>
      </c>
      <c r="V45" s="1518">
        <v>22296</v>
      </c>
      <c r="W45" s="1518">
        <v>0</v>
      </c>
      <c r="X45" s="1518">
        <v>0</v>
      </c>
      <c r="Y45" s="1519">
        <v>198587</v>
      </c>
      <c r="Z45" s="1514"/>
      <c r="AA45" s="1450" t="s">
        <v>142</v>
      </c>
      <c r="AB45" s="1515"/>
    </row>
    <row r="46" spans="1:28" ht="18" customHeight="1">
      <c r="A46" s="1520"/>
      <c r="B46" s="155" t="s">
        <v>143</v>
      </c>
      <c r="C46" s="1521"/>
      <c r="D46" s="1460" t="e">
        <f>SUM(D5:D15)</f>
        <v>#REF!</v>
      </c>
      <c r="E46" s="1461" t="e">
        <f>D46/'80(5)g R6OK'!$Q45%</f>
        <v>#REF!</v>
      </c>
      <c r="F46" s="1462" t="e">
        <f>IF(AND(D46=0,#REF!=0),0,IF(D46=0,"皆減",IF(#REF!=0,"皆増",(D46-#REF!)/#REF!%)))</f>
        <v>#REF!</v>
      </c>
      <c r="G46" s="1460">
        <v>79178269</v>
      </c>
      <c r="H46" s="1461">
        <v>11.017172472592337</v>
      </c>
      <c r="I46" s="1462">
        <v>4.5087496313306605</v>
      </c>
      <c r="J46" s="1460">
        <v>65120713</v>
      </c>
      <c r="K46" s="1465">
        <v>15621330</v>
      </c>
      <c r="L46" s="1465">
        <v>12645474</v>
      </c>
      <c r="M46" s="1465">
        <v>3259843</v>
      </c>
      <c r="N46" s="1465">
        <v>12199246</v>
      </c>
      <c r="O46" s="1465">
        <v>45175</v>
      </c>
      <c r="P46" s="1465">
        <v>1001280</v>
      </c>
      <c r="Q46" s="1465">
        <v>0</v>
      </c>
      <c r="R46" s="1465">
        <v>162063</v>
      </c>
      <c r="S46" s="1465">
        <v>73593</v>
      </c>
      <c r="T46" s="1465">
        <v>20112709</v>
      </c>
      <c r="U46" s="1465">
        <v>14057556</v>
      </c>
      <c r="V46" s="1465">
        <v>655294</v>
      </c>
      <c r="W46" s="1465">
        <v>0</v>
      </c>
      <c r="X46" s="1465">
        <v>15334</v>
      </c>
      <c r="Y46" s="1522">
        <v>13386928</v>
      </c>
      <c r="Z46" s="1520"/>
      <c r="AA46" s="155" t="s">
        <v>143</v>
      </c>
      <c r="AB46" s="1521"/>
    </row>
    <row r="47" spans="1:28" ht="18" customHeight="1" thickBot="1">
      <c r="A47" s="1523"/>
      <c r="B47" s="158" t="s">
        <v>144</v>
      </c>
      <c r="C47" s="1524"/>
      <c r="D47" s="1468" t="e">
        <f>SUM(D16:D45)</f>
        <v>#REF!</v>
      </c>
      <c r="E47" s="1469" t="e">
        <f>D47/'80(5)g R6OK'!$Q46%</f>
        <v>#REF!</v>
      </c>
      <c r="F47" s="1470" t="e">
        <f>IF(AND(D47=0,#REF!=0),0,IF(D47=0,"皆減",IF(#REF!=0,"皆増",(D47-#REF!)/#REF!%)))</f>
        <v>#REF!</v>
      </c>
      <c r="G47" s="1468">
        <v>31309571</v>
      </c>
      <c r="H47" s="1469">
        <v>11.266092674349014</v>
      </c>
      <c r="I47" s="1470">
        <v>6.056810984831432</v>
      </c>
      <c r="J47" s="1468">
        <v>24792020</v>
      </c>
      <c r="K47" s="1472">
        <v>2712476</v>
      </c>
      <c r="L47" s="1472">
        <v>3433864</v>
      </c>
      <c r="M47" s="1472">
        <v>1008570</v>
      </c>
      <c r="N47" s="1472">
        <v>5211165</v>
      </c>
      <c r="O47" s="1472">
        <v>183798</v>
      </c>
      <c r="P47" s="1472">
        <v>369853</v>
      </c>
      <c r="Q47" s="1472">
        <v>0</v>
      </c>
      <c r="R47" s="1472">
        <v>80211</v>
      </c>
      <c r="S47" s="1472">
        <v>11889</v>
      </c>
      <c r="T47" s="1472">
        <v>11780194</v>
      </c>
      <c r="U47" s="1472">
        <v>6517551</v>
      </c>
      <c r="V47" s="1472">
        <v>865626</v>
      </c>
      <c r="W47" s="1472">
        <v>0</v>
      </c>
      <c r="X47" s="1472">
        <v>2055</v>
      </c>
      <c r="Y47" s="1525">
        <v>5649870</v>
      </c>
      <c r="Z47" s="1523"/>
      <c r="AA47" s="158" t="s">
        <v>144</v>
      </c>
      <c r="AB47" s="1524"/>
    </row>
    <row r="48" spans="1:28" ht="18" customHeight="1" thickTop="1" thickBot="1">
      <c r="A48" s="1526"/>
      <c r="B48" s="161" t="s">
        <v>145</v>
      </c>
      <c r="C48" s="1527"/>
      <c r="D48" s="803" t="e">
        <f>SUM(D5:D45)</f>
        <v>#REF!</v>
      </c>
      <c r="E48" s="1475" t="e">
        <f>D48/'80(5)g R6OK'!$Q47%</f>
        <v>#REF!</v>
      </c>
      <c r="F48" s="1476" t="e">
        <f>IF(AND(D48=0,#REF!=0),0,IF(D48=0,"皆減",IF(#REF!=0,"皆増",(D48-#REF!)/#REF!%)))</f>
        <v>#REF!</v>
      </c>
      <c r="G48" s="803">
        <v>110487840</v>
      </c>
      <c r="H48" s="1475">
        <v>11.086586510527443</v>
      </c>
      <c r="I48" s="1476">
        <v>4.9428248459469248</v>
      </c>
      <c r="J48" s="803">
        <v>89912733</v>
      </c>
      <c r="K48" s="1479">
        <v>18333806</v>
      </c>
      <c r="L48" s="1479">
        <v>16079338</v>
      </c>
      <c r="M48" s="1479">
        <v>4268413</v>
      </c>
      <c r="N48" s="1479">
        <v>17410411</v>
      </c>
      <c r="O48" s="1479">
        <v>228973</v>
      </c>
      <c r="P48" s="1479">
        <v>1371133</v>
      </c>
      <c r="Q48" s="1479">
        <v>0</v>
      </c>
      <c r="R48" s="1479">
        <v>242274</v>
      </c>
      <c r="S48" s="1479">
        <v>85482</v>
      </c>
      <c r="T48" s="1479">
        <v>31892903</v>
      </c>
      <c r="U48" s="1479">
        <v>20575107</v>
      </c>
      <c r="V48" s="1479">
        <v>1520920</v>
      </c>
      <c r="W48" s="1479">
        <v>0</v>
      </c>
      <c r="X48" s="1479">
        <v>17389</v>
      </c>
      <c r="Y48" s="1528">
        <v>19036798</v>
      </c>
      <c r="Z48" s="1526"/>
      <c r="AA48" s="161" t="s">
        <v>145</v>
      </c>
      <c r="AB48" s="1527"/>
    </row>
    <row r="49" spans="1:31" ht="18" customHeight="1" thickTop="1" thickBot="1">
      <c r="A49" s="1526"/>
      <c r="B49" s="161" t="s">
        <v>43</v>
      </c>
      <c r="C49" s="1527"/>
      <c r="D49" s="803" t="e">
        <f>SUM(#REF!)</f>
        <v>#REF!</v>
      </c>
      <c r="E49" s="1475" t="e">
        <f>D49/'80(5)g R6OK'!$Q48%</f>
        <v>#REF!</v>
      </c>
      <c r="F49" s="1476" t="e">
        <f>IF(AND(D49=0,#REF!=0),0,IF(D49=0,"皆減",IF(#REF!=0,"皆増",(D49-#REF!)/#REF!%)))</f>
        <v>#REF!</v>
      </c>
      <c r="G49" s="803">
        <v>1387903</v>
      </c>
      <c r="H49" s="1475">
        <v>3.2167344738952792</v>
      </c>
      <c r="I49" s="1476">
        <v>2.5974189179799021</v>
      </c>
      <c r="J49" s="803">
        <v>97885</v>
      </c>
      <c r="K49" s="1479">
        <v>0</v>
      </c>
      <c r="L49" s="1479">
        <v>0</v>
      </c>
      <c r="M49" s="1479">
        <v>0</v>
      </c>
      <c r="N49" s="1479">
        <v>83050</v>
      </c>
      <c r="O49" s="1479">
        <v>0</v>
      </c>
      <c r="P49" s="1479">
        <v>814</v>
      </c>
      <c r="Q49" s="1479">
        <v>0</v>
      </c>
      <c r="R49" s="1479">
        <v>0</v>
      </c>
      <c r="S49" s="1479">
        <v>0</v>
      </c>
      <c r="T49" s="1479">
        <v>14021</v>
      </c>
      <c r="U49" s="1479">
        <v>1290018</v>
      </c>
      <c r="V49" s="1479">
        <v>0</v>
      </c>
      <c r="W49" s="1479">
        <v>0</v>
      </c>
      <c r="X49" s="1479">
        <v>0</v>
      </c>
      <c r="Y49" s="1528">
        <v>1290018</v>
      </c>
      <c r="Z49" s="1526"/>
      <c r="AA49" s="161" t="s">
        <v>43</v>
      </c>
      <c r="AB49" s="1527"/>
    </row>
    <row r="50" spans="1:31" ht="18" customHeight="1" thickTop="1" thickBot="1">
      <c r="A50" s="1529"/>
      <c r="B50" s="164" t="s">
        <v>146</v>
      </c>
      <c r="C50" s="1530"/>
      <c r="D50" s="1482" t="e">
        <f>SUM(D48:D49)</f>
        <v>#REF!</v>
      </c>
      <c r="E50" s="1483" t="e">
        <f>D50/'80(5)g R6OK'!$Q49%</f>
        <v>#REF!</v>
      </c>
      <c r="F50" s="1484" t="e">
        <f>IF(AND(D50=0,#REF!=0),0,IF(D50=0,"皆減",IF(#REF!=0,"皆増",(D50-#REF!)/#REF!%)))</f>
        <v>#REF!</v>
      </c>
      <c r="G50" s="1482">
        <v>111875743</v>
      </c>
      <c r="H50" s="1483">
        <v>10.760008346037015</v>
      </c>
      <c r="I50" s="1484">
        <v>4.9130715989564928</v>
      </c>
      <c r="J50" s="1482">
        <v>90010618</v>
      </c>
      <c r="K50" s="1486">
        <v>18333806</v>
      </c>
      <c r="L50" s="1486">
        <v>16079338</v>
      </c>
      <c r="M50" s="1486">
        <v>4268413</v>
      </c>
      <c r="N50" s="1486">
        <v>17493461</v>
      </c>
      <c r="O50" s="1486">
        <v>228973</v>
      </c>
      <c r="P50" s="1486">
        <v>1371947</v>
      </c>
      <c r="Q50" s="1486">
        <v>0</v>
      </c>
      <c r="R50" s="1486">
        <v>242274</v>
      </c>
      <c r="S50" s="1486">
        <v>85482</v>
      </c>
      <c r="T50" s="1486">
        <v>31906924</v>
      </c>
      <c r="U50" s="1486">
        <v>21865125</v>
      </c>
      <c r="V50" s="1486">
        <v>1520920</v>
      </c>
      <c r="W50" s="1486">
        <v>0</v>
      </c>
      <c r="X50" s="1486">
        <v>17389</v>
      </c>
      <c r="Y50" s="1531">
        <v>20326816</v>
      </c>
      <c r="Z50" s="1529"/>
      <c r="AA50" s="161" t="s">
        <v>43</v>
      </c>
      <c r="AB50" s="1530"/>
    </row>
    <row r="51" spans="1:31" ht="15" customHeight="1">
      <c r="A51" s="58"/>
      <c r="B51" s="1911"/>
      <c r="C51" s="1945"/>
      <c r="D51" s="1946"/>
      <c r="E51" s="1946"/>
      <c r="F51" s="1946"/>
      <c r="G51" s="1946"/>
      <c r="H51" s="1946"/>
      <c r="I51" s="1946"/>
      <c r="J51" s="1946"/>
      <c r="K51" s="1946"/>
      <c r="L51" s="1946"/>
      <c r="M51" s="1946"/>
      <c r="N51" s="1946"/>
      <c r="O51" s="1946"/>
      <c r="P51" s="1946"/>
      <c r="Q51" s="1946"/>
      <c r="R51" s="1946"/>
      <c r="S51" s="1946"/>
      <c r="T51" s="1946"/>
      <c r="U51" s="1945"/>
      <c r="V51" s="1945"/>
      <c r="W51" s="1945"/>
      <c r="X51" s="1945"/>
      <c r="Y51" s="1945"/>
      <c r="Z51" s="1945"/>
      <c r="AA51" s="1945"/>
      <c r="AB51" s="1945"/>
      <c r="AC51" s="2341"/>
      <c r="AD51" s="2341"/>
      <c r="AE51" s="58"/>
    </row>
  </sheetData>
  <mergeCells count="10">
    <mergeCell ref="J2:Y2"/>
    <mergeCell ref="K3:T3"/>
    <mergeCell ref="U3:U4"/>
    <mergeCell ref="B51:AB51"/>
    <mergeCell ref="A2:C4"/>
    <mergeCell ref="D2:F3"/>
    <mergeCell ref="G2:I3"/>
    <mergeCell ref="J3:J4"/>
    <mergeCell ref="Z2:AB4"/>
    <mergeCell ref="V3:Y3"/>
  </mergeCells>
  <phoneticPr fontId="4"/>
  <pageMargins left="0.59055118110236227" right="0.59055118110236227" top="0.6692913385826772" bottom="0.6692913385826772" header="0" footer="0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70(2) R6OK</vt:lpstr>
      <vt:lpstr>71(3)R6OK</vt:lpstr>
      <vt:lpstr>72(3) R6OK</vt:lpstr>
      <vt:lpstr>73(4) R6OK</vt:lpstr>
      <vt:lpstr>74(5) R6OK</vt:lpstr>
      <vt:lpstr>75(5) R6OK</vt:lpstr>
      <vt:lpstr>76(5)c R6OK</vt:lpstr>
      <vt:lpstr>77(5)d R6OK</vt:lpstr>
      <vt:lpstr>78(5)e R6OK</vt:lpstr>
      <vt:lpstr>79(5)f R6OK</vt:lpstr>
      <vt:lpstr>80(5)g R6OK</vt:lpstr>
      <vt:lpstr>81(6)a R6OK</vt:lpstr>
      <vt:lpstr>82(6)b R6OK</vt:lpstr>
      <vt:lpstr>83(6)c R6OK</vt:lpstr>
      <vt:lpstr>84(6)d R6OK</vt:lpstr>
      <vt:lpstr>85(7)a R6OK</vt:lpstr>
      <vt:lpstr>86(7)b R7OK</vt:lpstr>
      <vt:lpstr>87(7)c R6OK</vt:lpstr>
      <vt:lpstr>88(7)d R6OK</vt:lpstr>
      <vt:lpstr>89(7)e R6OK</vt:lpstr>
      <vt:lpstr>90(8)a R6OK</vt:lpstr>
      <vt:lpstr>91(8)b R6OK</vt:lpstr>
      <vt:lpstr>92(8)c R6OK</vt:lpstr>
      <vt:lpstr>93(8)a R6OK</vt:lpstr>
      <vt:lpstr>94(9)b R6OK</vt:lpstr>
      <vt:lpstr>95(9)c R6OK</vt:lpstr>
      <vt:lpstr>96(10) R6OK</vt:lpstr>
      <vt:lpstr>97(11)a R6OK</vt:lpstr>
      <vt:lpstr>98(11)b R6OK</vt:lpstr>
      <vt:lpstr>99(11)c R6OK</vt:lpstr>
      <vt:lpstr>'70(2) R6OK'!Print_Area</vt:lpstr>
      <vt:lpstr>'71(3)R6OK'!Print_Area</vt:lpstr>
      <vt:lpstr>'72(3) R6OK'!Print_Area</vt:lpstr>
      <vt:lpstr>'73(4) R6OK'!Print_Area</vt:lpstr>
      <vt:lpstr>'74(5) R6OK'!Print_Area</vt:lpstr>
      <vt:lpstr>'75(5) R6OK'!Print_Area</vt:lpstr>
      <vt:lpstr>'76(5)c R6OK'!Print_Area</vt:lpstr>
      <vt:lpstr>'77(5)d R6OK'!Print_Area</vt:lpstr>
      <vt:lpstr>'78(5)e R6OK'!Print_Area</vt:lpstr>
      <vt:lpstr>'79(5)f R6OK'!Print_Area</vt:lpstr>
      <vt:lpstr>'80(5)g R6OK'!Print_Area</vt:lpstr>
      <vt:lpstr>'81(6)a R6OK'!Print_Area</vt:lpstr>
      <vt:lpstr>'82(6)b R6OK'!Print_Area</vt:lpstr>
      <vt:lpstr>'83(6)c R6OK'!Print_Area</vt:lpstr>
      <vt:lpstr>'84(6)d R6OK'!Print_Area</vt:lpstr>
      <vt:lpstr>'85(7)a R6OK'!Print_Area</vt:lpstr>
      <vt:lpstr>'86(7)b R7OK'!Print_Area</vt:lpstr>
      <vt:lpstr>'87(7)c R6OK'!Print_Area</vt:lpstr>
      <vt:lpstr>'88(7)d R6OK'!Print_Area</vt:lpstr>
      <vt:lpstr>'89(7)e R6OK'!Print_Area</vt:lpstr>
      <vt:lpstr>'90(8)a R6OK'!Print_Area</vt:lpstr>
      <vt:lpstr>'91(8)b R6OK'!Print_Area</vt:lpstr>
      <vt:lpstr>'92(8)c R6OK'!Print_Area</vt:lpstr>
      <vt:lpstr>'93(8)a R6OK'!Print_Area</vt:lpstr>
      <vt:lpstr>'94(9)b R6OK'!Print_Area</vt:lpstr>
      <vt:lpstr>'95(9)c R6OK'!Print_Area</vt:lpstr>
      <vt:lpstr>'96(10) R6OK'!Print_Area</vt:lpstr>
      <vt:lpstr>'97(11)a R6OK'!Print_Area</vt:lpstr>
      <vt:lpstr>'98(11)b R6OK'!Print_Area</vt:lpstr>
      <vt:lpstr>'99(11)c R6OK'!Print_Area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貴裕</dc:creator>
  <cp:lastModifiedBy>0083276</cp:lastModifiedBy>
  <cp:lastPrinted>2025-02-26T05:03:02Z</cp:lastPrinted>
  <dcterms:created xsi:type="dcterms:W3CDTF">2005-11-22T05:33:08Z</dcterms:created>
  <dcterms:modified xsi:type="dcterms:W3CDTF">2026-04-30T06:10:47Z</dcterms:modified>
</cp:coreProperties>
</file>