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mc:AlternateContent xmlns:mc="http://schemas.openxmlformats.org/markup-compatibility/2006">
    <mc:Choice Requires="x15">
      <x15ac:absPath xmlns:x15ac="http://schemas.microsoft.com/office/spreadsheetml/2010/11/ac" url="\\192.168.1.131\総務課\004財政係\財政係１\07　財政状況資料集作成\令和7年度\04_村→県\"/>
    </mc:Choice>
  </mc:AlternateContent>
  <xr:revisionPtr revIDLastSave="0" documentId="13_ncr:1_{1A18E786-DAED-4F8A-A2FD-A19FB310C842}" xr6:coauthVersionLast="45" xr6:coauthVersionMax="45" xr10:uidLastSave="{00000000-0000-0000-0000-000000000000}"/>
  <bookViews>
    <workbookView xWindow="28680" yWindow="-120" windowWidth="29040" windowHeight="15840" tabRatio="90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75" i="12" l="1"/>
  <c r="AA74"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E37" i="10"/>
  <c r="AM37" i="10"/>
  <c r="U37" i="10"/>
  <c r="C37" i="10"/>
  <c r="BW36" i="10"/>
  <c r="BE36" i="10"/>
  <c r="AM36" i="10"/>
  <c r="U36" i="10"/>
  <c r="C36" i="10"/>
  <c r="BW35" i="10"/>
  <c r="BE35" i="10"/>
  <c r="C35" i="10"/>
  <c r="CO34" i="10"/>
  <c r="CO35" i="10" s="1"/>
  <c r="CO36" i="10" s="1"/>
  <c r="BW34"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<sst xmlns="http://schemas.openxmlformats.org/spreadsheetml/2006/main" count="1086" uniqueCount="560">
  <si>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</si>
  <si>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</si>
  <si>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</si>
  <si>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</si>
  <si>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</si>
  <si>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</si>
  <si>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</si>
  <si>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</si>
  <si>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</si>
  <si>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</si>
  <si>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</si>
  <si>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</si>
  <si>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</si>
  <si>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</si>
  <si>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</si>
  <si>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</si>
  <si>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</si>
  <si>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</si>
  <si>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</si>
  <si>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</si>
  <si>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</si>
  <si>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</si>
  <si>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</si>
  <si>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</si>
  <si>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</si>
  <si>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</si>
  <si>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</si>
  <si>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</si>
  <si>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</si>
  <si>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</si>
  <si>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</si>
  <si>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</si>
  <si>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</si>
  <si>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</si>
  <si>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</si>
  <si>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</si>
  <si>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</si>
  <si>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</si>
  <si>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</si>
  <si>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</si>
  <si>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</si>
  <si>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</si>
  <si>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</si>
  <si>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</si>
  <si>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</si>
  <si>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</si>
  <si>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</si>
  <si>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</si>
  <si>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</si>
  <si>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</si>
  <si>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</si>
  <si>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</si>
  <si>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</si>
  <si>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</si>
  <si>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</si>
  <si>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</si>
  <si>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</si>
  <si>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</si>
  <si>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</si>
  <si>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</si>
  <si>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</si>
  <si>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</si>
  <si>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</si>
  <si>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</si>
  <si>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</si>
  <si>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</si>
  <si>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</si>
  <si>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</si>
  <si>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</si>
  <si>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</si>
  <si>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</si>
  <si>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</si>
  <si>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</si>
  <si>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</si>
  <si>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</si>
  <si>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</si>
  <si>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</si>
  <si>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</si>
  <si>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</si>
  <si>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</si>
  <si>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</si>
  <si>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</si>
  <si>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</si>
  <si>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</si>
  <si>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</si>
  <si>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</si>
  <si>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</si>
  <si>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</si>
  <si>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</si>
  <si>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</si>
  <si>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</si>
  <si>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</si>
  <si>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</si>
  <si>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</si>
  <si>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宜野座村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</si>
  <si>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</si>
  <si>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</si>
  <si>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</si>
  <si>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</si>
  <si>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</si>
  <si>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</si>
  <si>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</si>
  <si>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</si>
  <si>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</si>
  <si>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</si>
  <si>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</si>
  <si>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</si>
  <si>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</si>
  <si>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</si>
  <si>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</si>
  <si>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</si>
  <si>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</si>
  <si>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</si>
  <si>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</si>
  <si>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</si>
  <si>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</si>
  <si>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</si>
  <si>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</si>
  <si>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</si>
  <si>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</si>
  <si>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</si>
  <si>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</si>
  <si>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</si>
  <si>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</si>
  <si>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</si>
  <si>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</si>
  <si>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</si>
  <si>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</si>
  <si>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</si>
  <si>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</si>
  <si>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</si>
  <si>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</si>
  <si>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</si>
  <si>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</si>
  <si>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</si>
  <si>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</si>
  <si>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</si>
  <si>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</si>
  <si>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</si>
  <si>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</si>
  <si>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</si>
  <si>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</si>
  <si>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</si>
  <si>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</si>
  <si>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</si>
  <si>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</si>
  <si>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</si>
  <si>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</si>
  <si>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</si>
  <si>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</si>
  <si>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</si>
  <si>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</si>
  <si>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</si>
  <si>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</si>
  <si>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</si>
  <si>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</si>
  <si>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</si>
  <si>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</si>
  <si>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</si>
  <si>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</si>
  <si>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</si>
  <si>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</si>
  <si>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</si>
  <si>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</si>
  <si>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</si>
  <si>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</si>
  <si>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</si>
  <si>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</si>
  <si>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</si>
  <si>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</si>
  <si>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</si>
  <si>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</si>
  <si>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</si>
  <si>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</si>
  <si>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</si>
  <si>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</si>
  <si>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</si>
  <si>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</si>
  <si>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</si>
  <si>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</si>
  <si>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</si>
  <si>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</si>
  <si>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</si>
  <si>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</si>
  <si>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</si>
  <si>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</si>
  <si>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</si>
  <si>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</si>
  <si>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</si>
  <si>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</si>
  <si>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</si>
  <si>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</si>
  <si>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</si>
  <si>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</si>
  <si>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</si>
  <si>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</si>
  <si>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</si>
  <si>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</si>
  <si>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</si>
  <si>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</si>
  <si>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</si>
  <si>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</si>
  <si>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沖縄県宜野座村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</si>
  <si>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</si>
  <si>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</si>
  <si>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</si>
  <si>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</si>
  <si>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</si>
  <si>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</si>
  <si>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</si>
  <si>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</si>
  <si>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</si>
  <si>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</si>
  <si>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</si>
  <si>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</si>
  <si>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</si>
  <si>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</si>
  <si>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</si>
  <si>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</si>
  <si>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</si>
  <si>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</si>
  <si>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</si>
  <si>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</si>
  <si>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</si>
  <si>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</si>
  <si>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</si>
  <si>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</si>
  <si>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</si>
  <si>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</si>
  <si>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</si>
  <si>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</si>
  <si>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</si>
  <si>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</si>
  <si>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</si>
  <si>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</si>
  <si>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</si>
  <si>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</si>
  <si>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</si>
  <si>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</si>
  <si>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</si>
  <si>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</si>
  <si>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</si>
  <si>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</si>
  <si>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</si>
  <si>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</si>
  <si>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</si>
  <si>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</si>
  <si>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</si>
  <si>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</si>
  <si>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</si>
  <si>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</si>
  <si>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</si>
  <si>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</si>
  <si>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</si>
  <si>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</si>
  <si>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</si>
  <si>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</si>
  <si>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</si>
  <si>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</si>
  <si>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</si>
  <si>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</si>
  <si>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</si>
  <si>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</si>
  <si>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</si>
  <si>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</si>
  <si>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</si>
  <si>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</si>
  <si>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</si>
  <si>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</si>
  <si>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</si>
  <si>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</si>
  <si>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</si>
  <si>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</si>
  <si>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</si>
  <si>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</si>
  <si>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</si>
  <si>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</si>
  <si>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</si>
  <si>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</si>
  <si>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</si>
  <si>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</si>
  <si>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</si>
  <si>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</si>
  <si>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</si>
  <si>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</si>
  <si>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</si>
  <si>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</si>
  <si>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</si>
  <si>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</si>
  <si>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</si>
  <si>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</si>
  <si>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</si>
  <si>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</si>
  <si>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</si>
  <si>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</si>
  <si>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</si>
  <si>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</si>
  <si>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</si>
  <si>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</si>
  <si>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</si>
  <si>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</si>
  <si>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</si>
  <si>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</si>
  <si>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</si>
  <si>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</si>
  <si>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</si>
  <si>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</si>
  <si>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</si>
  <si>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</si>
  <si>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</si>
  <si>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</si>
  <si>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</si>
  <si>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</si>
  <si>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</si>
  <si>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</si>
  <si>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</si>
  <si>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</si>
  <si>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</si>
  <si>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</si>
  <si>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</si>
  <si>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</si>
  <si>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</si>
  <si>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</si>
  <si>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</si>
  <si>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</si>
  <si>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</si>
  <si>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</si>
  <si>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</si>
  <si>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</si>
  <si>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</si>
  <si>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</si>
  <si>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</si>
  <si>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</si>
  <si>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</si>
  <si>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</si>
  <si>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</si>
  <si>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</si>
  <si>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</si>
  <si>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</si>
  <si>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</si>
  <si>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</si>
  <si>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</si>
  <si>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</si>
  <si>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</si>
  <si>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</si>
  <si>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</si>
  <si>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</si>
  <si>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</si>
  <si>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</si>
  <si>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</si>
  <si>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</si>
  <si>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</si>
  <si>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</si>
  <si>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沖縄県宜野座村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</si>
  <si>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</si>
  <si>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</si>
  <si>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</si>
  <si>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</si>
  <si>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</si>
  <si>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</si>
  <si>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</si>
  <si>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</si>
  <si>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</si>
  <si>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</si>
  <si>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</si>
  <si>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</si>
  <si>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</si>
  <si>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</si>
  <si>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</si>
  <si>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</si>
  <si>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</si>
  <si>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</si>
  <si>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</si>
  <si>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</si>
  <si>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</si>
  <si>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</si>
  <si>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</si>
  <si>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</si>
  <si>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</si>
  <si>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</si>
  <si>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</si>
  <si>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</si>
  <si>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</si>
  <si>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</si>
  <si>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</si>
  <si>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</si>
  <si>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</si>
  <si>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</si>
  <si>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</si>
  <si>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</si>
  <si>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</si>
  <si>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</si>
  <si>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</si>
  <si>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</si>
  <si>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</si>
  <si>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</si>
  <si>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</si>
  <si>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</si>
  <si>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</si>
  <si>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</si>
  <si>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</si>
  <si>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</si>
  <si>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</si>
  <si>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</si>
  <si>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</si>
  <si>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</si>
  <si>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</si>
  <si>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</si>
  <si>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</si>
  <si>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</si>
  <si>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</si>
  <si>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</si>
  <si>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</si>
  <si>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</si>
  <si>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</si>
  <si>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</si>
  <si>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</si>
  <si>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</si>
  <si>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</si>
  <si>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</si>
  <si>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</si>
  <si>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</si>
  <si>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</si>
  <si>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</si>
  <si>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</si>
  <si>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</si>
  <si>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</si>
  <si>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</si>
  <si>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</si>
  <si>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</si>
  <si>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</si>
  <si>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</si>
  <si>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</si>
  <si>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</si>
  <si>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</si>
  <si>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</si>
  <si>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</si>
  <si>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</si>
  <si>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</si>
  <si>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</si>
  <si>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</si>
  <si>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</si>
  <si>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</si>
  <si>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</si>
  <si>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</si>
  <si>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</si>
  <si>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</si>
  <si>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</si>
  <si>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</si>
  <si>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</si>
  <si>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</si>
  <si>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</si>
  <si>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</si>
  <si>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</si>
  <si>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</si>
  <si>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</si>
  <si>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</si>
  <si>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</si>
  <si>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</si>
  <si>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</si>
  <si>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</si>
  <si>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</si>
  <si>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</si>
  <si>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</si>
  <si>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</si>
  <si>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</si>
  <si>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</si>
  <si>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</si>
  <si>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</si>
  <si>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</si>
  <si>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</si>
  <si>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</si>
  <si>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</si>
  <si>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</si>
  <si>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</si>
  <si>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</si>
  <si>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</si>
  <si>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</si>
  <si>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</si>
  <si>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</si>
  <si>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</si>
  <si>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</si>
  <si>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</si>
  <si>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</si>
  <si>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</si>
  <si>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</si>
  <si>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</si>
  <si>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</si>
  <si>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</si>
  <si>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</si>
  <si>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</si>
  <si>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</si>
  <si>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</si>
  <si>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</si>
  <si>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</si>
  <si>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</si>
  <si>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</si>
  <si>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</si>
  <si>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</si>
  <si>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</si>
  <si>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</si>
  <si>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</si>
  <si>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</si>
  <si>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</si>
  <si>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</si>
  <si>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</si>
  <si>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</si>
  <si>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</si>
  <si>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</si>
  <si>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</si>
  <si>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</si>
  <si>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</si>
  <si>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</si>
  <si>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</si>
  <si>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</si>
  <si>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</si>
  <si>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</si>
  <si>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</si>
  <si>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</si>
  <si>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</si>
  <si>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</si>
  <si>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</si>
  <si>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</si>
  <si>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</si>
  <si>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</si>
  <si>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</si>
  <si>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</si>
  <si>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10.91</t>
  </si>
  <si>
    <t>▲ 1.04</t>
  </si>
  <si>
    <t>水道事業会計</t>
  </si>
  <si>
    <t>一般会計</t>
  </si>
  <si>
    <t>下水道事業会計</t>
  </si>
  <si>
    <t>国民健康保険事業特別会計</t>
  </si>
  <si>
    <t>後期高齢者医療特別会計</t>
  </si>
  <si>
    <t>その他会計（赤字）</t>
  </si>
  <si>
    <t>▲ 0.21</t>
  </si>
  <si>
    <t>その他会計（黒字）</t>
  </si>
  <si>
    <t>R02</t>
    <phoneticPr fontId="5"/>
  </si>
  <si>
    <t>R03</t>
    <phoneticPr fontId="5"/>
  </si>
  <si>
    <t>R04</t>
    <phoneticPr fontId="5"/>
  </si>
  <si>
    <t>R05</t>
    <phoneticPr fontId="5"/>
  </si>
  <si>
    <t>R06</t>
    <phoneticPr fontId="5"/>
  </si>
  <si>
    <t>北部広域市町村圏事務組合</t>
  </si>
  <si>
    <t>沖縄県市町村総合事務組合</t>
    <phoneticPr fontId="2"/>
  </si>
  <si>
    <t>金武地区消防衛生組合</t>
    <phoneticPr fontId="2"/>
  </si>
  <si>
    <t>沖縄県市町村自治会館管理組合</t>
    <phoneticPr fontId="2"/>
  </si>
  <si>
    <t>沖縄県後期高齢者医療広域連合（一般会計等）</t>
    <phoneticPr fontId="2"/>
  </si>
  <si>
    <t>沖縄県後期高齢者医療広域連合（特別会計）</t>
    <phoneticPr fontId="2"/>
  </si>
  <si>
    <t>沖縄県介護保険広域連合　一般会計</t>
    <rPh sb="0" eb="3">
      <t>オキナワケン</t>
    </rPh>
    <rPh sb="3" eb="5">
      <t>カイゴ</t>
    </rPh>
    <rPh sb="5" eb="7">
      <t>ホケン</t>
    </rPh>
    <rPh sb="7" eb="9">
      <t>コウイキ</t>
    </rPh>
    <rPh sb="9" eb="11">
      <t>レンゴウ</t>
    </rPh>
    <rPh sb="12" eb="14">
      <t>イッパン</t>
    </rPh>
    <rPh sb="14" eb="16">
      <t>カイケイ</t>
    </rPh>
    <phoneticPr fontId="38"/>
  </si>
  <si>
    <t>沖縄県介護保険広域連合　特別会計</t>
    <rPh sb="0" eb="3">
      <t>オキナワケン</t>
    </rPh>
    <rPh sb="3" eb="5">
      <t>カイゴ</t>
    </rPh>
    <rPh sb="5" eb="7">
      <t>ホケン</t>
    </rPh>
    <rPh sb="7" eb="9">
      <t>コウイキ</t>
    </rPh>
    <rPh sb="9" eb="11">
      <t>レンゴウ</t>
    </rPh>
    <rPh sb="12" eb="14">
      <t>トクベツ</t>
    </rPh>
    <rPh sb="14" eb="16">
      <t>カイケイ</t>
    </rPh>
    <phoneticPr fontId="38"/>
  </si>
  <si>
    <t>未来ぎのざ</t>
    <rPh sb="0" eb="2">
      <t>ミライ</t>
    </rPh>
    <phoneticPr fontId="2"/>
  </si>
  <si>
    <t>-</t>
    <phoneticPr fontId="2"/>
  </si>
  <si>
    <t>地方道路公社</t>
    <rPh sb="0" eb="4">
      <t>チホウドウロ</t>
    </rPh>
    <rPh sb="4" eb="6">
      <t>コウシャ</t>
    </rPh>
    <phoneticPr fontId="2"/>
  </si>
  <si>
    <t>土地開発公社</t>
    <rPh sb="0" eb="4">
      <t>トチカイハツ</t>
    </rPh>
    <rPh sb="4" eb="6">
      <t>コウシャ</t>
    </rPh>
    <phoneticPr fontId="2"/>
  </si>
  <si>
    <t>-</t>
    <phoneticPr fontId="2"/>
  </si>
  <si>
    <t>公共施設整備基金</t>
    <rPh sb="0" eb="4">
      <t>コウキョウシセツ</t>
    </rPh>
    <rPh sb="4" eb="8">
      <t>セイビキキン</t>
    </rPh>
    <phoneticPr fontId="5"/>
  </si>
  <si>
    <t>公用地等購入基金</t>
    <rPh sb="0" eb="3">
      <t>コウヨウチ</t>
    </rPh>
    <rPh sb="3" eb="4">
      <t>トウ</t>
    </rPh>
    <rPh sb="4" eb="6">
      <t>コウニュウ</t>
    </rPh>
    <rPh sb="6" eb="8">
      <t>キキン</t>
    </rPh>
    <phoneticPr fontId="5"/>
  </si>
  <si>
    <t>再編交付金基金</t>
    <rPh sb="0" eb="5">
      <t>サイヘンコウフキン</t>
    </rPh>
    <rPh sb="5" eb="7">
      <t>キキン</t>
    </rPh>
    <phoneticPr fontId="5"/>
  </si>
  <si>
    <t>ふるさと創生基金</t>
    <rPh sb="4" eb="6">
      <t>ソウセイ</t>
    </rPh>
    <rPh sb="6" eb="8">
      <t>キキン</t>
    </rPh>
    <phoneticPr fontId="5"/>
  </si>
  <si>
    <t>水源地域振興基金</t>
    <rPh sb="0" eb="8">
      <t>スイゲンチイキシンコウキキン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</si>
</sst>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20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hair">
        <color indexed="8"/>
      </left>
      <right/>
      <top style="hair">
        <color indexed="64"/>
      </top>
      <bottom style="hair">
        <color indexed="8"/>
      </bottom>
      <diagonal/>
    </border>
    <border>
      <left/>
      <right/>
      <top style="hair">
        <color indexed="64"/>
      </top>
      <bottom style="hair">
        <color indexed="8"/>
      </bottom>
      <diagonal/>
    </border>
    <border>
      <left/>
      <right style="medium">
        <color indexed="8"/>
      </right>
      <top style="hair">
        <color indexed="64"/>
      </top>
      <bottom style="hair">
        <color indexed="8"/>
      </bottom>
      <diagonal/>
    </border>
    <border>
      <left/>
      <right style="hair">
        <color indexed="8"/>
      </right>
      <top style="hair">
        <color indexed="64"/>
      </top>
      <bottom style="hair">
        <color indexed="8"/>
      </bottom>
      <diagonal/>
    </border>
    <border>
      <left style="hair">
        <color indexed="8"/>
      </left>
      <right/>
      <top style="hair">
        <color indexed="8"/>
      </top>
      <bottom style="hair">
        <color indexed="64"/>
      </bottom>
      <diagonal/>
    </border>
    <border>
      <left/>
      <right/>
      <top style="hair">
        <color indexed="8"/>
      </top>
      <bottom style="hair">
        <color indexed="64"/>
      </bottom>
      <diagonal/>
    </border>
    <border>
      <left/>
      <right style="medium">
        <color indexed="8"/>
      </right>
      <top style="hair">
        <color indexed="8"/>
      </top>
      <bottom style="hair">
        <color indexed="64"/>
      </bottom>
      <diagonal/>
    </border>
    <border>
      <left/>
      <right style="hair">
        <color indexed="8"/>
      </right>
      <top style="hair">
        <color indexed="8"/>
      </top>
      <bottom style="hair">
        <color indexed="64"/>
      </bottom>
      <diagonal/>
    </border>
    <border>
      <left style="thin">
        <color indexed="8"/>
      </left>
      <right/>
      <top style="hair">
        <color indexed="8"/>
      </top>
      <bottom style="hair">
        <color indexed="64"/>
      </bottom>
      <diagonal/>
    </border>
    <border>
      <left style="thin">
        <color indexed="64"/>
      </left>
      <right/>
      <top style="hair">
        <color indexed="8"/>
      </top>
      <bottom style="hair">
        <color indexed="64"/>
      </bottom>
      <diagonal/>
    </border>
    <border>
      <left/>
      <right style="thin">
        <color indexed="8"/>
      </right>
      <top style="hair">
        <color indexed="8"/>
      </top>
      <bottom style="hair">
        <color indexed="64"/>
      </bottom>
      <diagonal/>
    </border>
    <border>
      <left style="thin">
        <color indexed="8"/>
      </left>
      <right/>
      <top style="hair">
        <color indexed="64"/>
      </top>
      <bottom style="hair">
        <color indexed="8"/>
      </bottom>
      <diagonal/>
    </border>
    <border>
      <left style="thin">
        <color indexed="64"/>
      </left>
      <right/>
      <top style="hair">
        <color indexed="64"/>
      </top>
      <bottom style="hair">
        <color indexed="8"/>
      </bottom>
      <diagonal/>
    </border>
    <border>
      <left/>
      <right style="thin">
        <color indexed="8"/>
      </right>
      <top style="hair">
        <color indexed="64"/>
      </top>
      <bottom style="hair">
        <color indexed="8"/>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cellStyleXfs>
  <cellXfs count="12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200" xfId="20" applyFont="1" applyBorder="1" applyAlignment="1" applyProtection="1">
      <alignment horizontal="left" vertical="center" shrinkToFit="1"/>
      <protection locked="0"/>
    </xf>
    <xf numFmtId="0" fontId="34" fillId="0" borderId="189" xfId="20" applyFont="1" applyBorder="1" applyAlignment="1" applyProtection="1">
      <alignment horizontal="left" vertical="center" shrinkToFit="1"/>
      <protection locked="0"/>
    </xf>
    <xf numFmtId="0" fontId="34" fillId="0" borderId="201" xfId="20" applyFont="1" applyBorder="1" applyAlignment="1" applyProtection="1">
      <alignment horizontal="left" vertical="center" shrinkToFit="1"/>
      <protection locked="0"/>
    </xf>
    <xf numFmtId="177" fontId="34" fillId="0" borderId="199" xfId="20" applyNumberFormat="1" applyFont="1" applyBorder="1" applyAlignment="1" applyProtection="1">
      <alignment horizontal="right" vertical="center" shrinkToFit="1"/>
      <protection locked="0"/>
    </xf>
    <xf numFmtId="177" fontId="34" fillId="0" borderId="189" xfId="20" applyNumberFormat="1" applyFont="1" applyBorder="1" applyAlignment="1" applyProtection="1">
      <alignment horizontal="right" vertical="center" shrinkToFit="1"/>
      <protection locked="0"/>
    </xf>
    <xf numFmtId="177" fontId="34" fillId="0" borderId="191" xfId="20" applyNumberFormat="1" applyFont="1" applyBorder="1" applyAlignment="1" applyProtection="1">
      <alignment horizontal="right" vertical="center" shrinkToFit="1"/>
      <protection locked="0"/>
    </xf>
    <xf numFmtId="177" fontId="34" fillId="0" borderId="188" xfId="20" applyNumberFormat="1" applyFont="1" applyBorder="1" applyAlignment="1" applyProtection="1">
      <alignment horizontal="right" vertical="center" shrinkToFit="1"/>
      <protection locked="0"/>
    </xf>
    <xf numFmtId="0" fontId="34" fillId="0" borderId="197" xfId="20" applyFont="1" applyBorder="1" applyAlignment="1" applyProtection="1">
      <alignment horizontal="left" vertical="center" shrinkToFit="1"/>
      <protection locked="0"/>
    </xf>
    <xf numFmtId="0" fontId="34" fillId="0" borderId="193" xfId="20" applyFont="1" applyBorder="1" applyAlignment="1" applyProtection="1">
      <alignment horizontal="left" vertical="center" shrinkToFit="1"/>
      <protection locked="0"/>
    </xf>
    <xf numFmtId="0" fontId="34" fillId="0" borderId="198" xfId="20" applyFont="1" applyBorder="1" applyAlignment="1" applyProtection="1">
      <alignment horizontal="left" vertical="center" shrinkToFit="1"/>
      <protection locked="0"/>
    </xf>
    <xf numFmtId="177" fontId="34" fillId="0" borderId="196" xfId="20" applyNumberFormat="1" applyFont="1" applyBorder="1" applyAlignment="1" applyProtection="1">
      <alignment horizontal="right" vertical="center" shrinkToFit="1"/>
      <protection locked="0"/>
    </xf>
    <xf numFmtId="177" fontId="34" fillId="0" borderId="193" xfId="20" applyNumberFormat="1" applyFont="1" applyBorder="1" applyAlignment="1" applyProtection="1">
      <alignment horizontal="right" vertical="center" shrinkToFit="1"/>
      <protection locked="0"/>
    </xf>
    <xf numFmtId="177" fontId="34" fillId="0" borderId="195" xfId="20" applyNumberFormat="1" applyFont="1" applyBorder="1" applyAlignment="1" applyProtection="1">
      <alignment horizontal="right" vertical="center" shrinkToFit="1"/>
      <protection locked="0"/>
    </xf>
    <xf numFmtId="177" fontId="34" fillId="0" borderId="192" xfId="20" applyNumberFormat="1" applyFont="1" applyBorder="1" applyAlignment="1" applyProtection="1">
      <alignment horizontal="right" vertical="center" shrinkToFit="1"/>
      <protection locked="0"/>
    </xf>
    <xf numFmtId="0" fontId="34" fillId="0" borderId="192" xfId="20" applyFont="1" applyBorder="1" applyAlignment="1" applyProtection="1">
      <alignment horizontal="left" vertical="center" shrinkToFit="1"/>
      <protection locked="0"/>
    </xf>
    <xf numFmtId="0" fontId="34" fillId="0" borderId="194" xfId="20" applyFont="1" applyBorder="1" applyAlignment="1" applyProtection="1">
      <alignment horizontal="left" vertical="center" shrinkToFit="1"/>
      <protection locked="0"/>
    </xf>
    <xf numFmtId="0" fontId="34" fillId="0" borderId="188" xfId="20" applyFont="1" applyBorder="1" applyAlignment="1" applyProtection="1">
      <alignment horizontal="left" vertical="center" shrinkToFit="1"/>
      <protection locked="0"/>
    </xf>
    <xf numFmtId="0" fontId="34" fillId="0" borderId="190" xfId="20"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Excel Built-in Explanatory Text" xfId="20" xr:uid="{6421CBFB-C30B-462B-B62E-D9BB9374CA87}"/>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ECB-40C2-AB8E-9E9BBEC21E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297767</c:v>
                </c:pt>
                <c:pt idx="1">
                  <c:v>343962</c:v>
                </c:pt>
                <c:pt idx="2">
                  <c:v>261025</c:v>
                </c:pt>
                <c:pt idx="3">
                  <c:v>352771</c:v>
                </c:pt>
                <c:pt idx="4">
                  <c:v>204141</c:v>
                </c:pt>
              </c:numCache>
            </c:numRef>
          </c:val>
          <c:smooth val="0"/>
          <c:extLst>
            <c:ext xmlns:c16="http://schemas.microsoft.com/office/drawing/2014/chart" uri="{C3380CC4-5D6E-409C-BE32-E72D297353CC}">
              <c16:uniqueId val="{00000001-AECB-40C2-AB8E-9E9BBEC21E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3.87</c:v>
                </c:pt>
                <c:pt idx="1">
                  <c:v>2.0299999999999998</c:v>
                </c:pt>
                <c:pt idx="2">
                  <c:v>7.48</c:v>
                </c:pt>
                <c:pt idx="3">
                  <c:v>1.22</c:v>
                </c:pt>
                <c:pt idx="4">
                  <c:v>5.74</c:v>
                </c:pt>
              </c:numCache>
            </c:numRef>
          </c:val>
          <c:extLst>
            <c:ext xmlns:c16="http://schemas.microsoft.com/office/drawing/2014/chart" uri="{C3380CC4-5D6E-409C-BE32-E72D297353CC}">
              <c16:uniqueId val="{00000000-8B18-40CE-9EFB-C5054581CA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32.44</c:v>
                </c:pt>
                <c:pt idx="1">
                  <c:v>35.92</c:v>
                </c:pt>
                <c:pt idx="2">
                  <c:v>36.97</c:v>
                </c:pt>
                <c:pt idx="3">
                  <c:v>31.53</c:v>
                </c:pt>
                <c:pt idx="4">
                  <c:v>24.38</c:v>
                </c:pt>
              </c:numCache>
            </c:numRef>
          </c:val>
          <c:extLst>
            <c:ext xmlns:c16="http://schemas.microsoft.com/office/drawing/2014/chart" uri="{C3380CC4-5D6E-409C-BE32-E72D297353CC}">
              <c16:uniqueId val="{00000001-8B18-40CE-9EFB-C5054581CA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4.9000000000000004</c:v>
                </c:pt>
                <c:pt idx="1">
                  <c:v>4.8600000000000003</c:v>
                </c:pt>
                <c:pt idx="2">
                  <c:v>5.61</c:v>
                </c:pt>
                <c:pt idx="3">
                  <c:v>-10.91</c:v>
                </c:pt>
                <c:pt idx="4">
                  <c:v>-1.04</c:v>
                </c:pt>
              </c:numCache>
            </c:numRef>
          </c:val>
          <c:smooth val="0"/>
          <c:extLst>
            <c:ext xmlns:c16="http://schemas.microsoft.com/office/drawing/2014/chart" uri="{C3380CC4-5D6E-409C-BE32-E72D297353CC}">
              <c16:uniqueId val="{00000002-8B18-40CE-9EFB-C5054581CA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0.19</c:v>
                </c:pt>
                <c:pt idx="4">
                  <c:v>#N/A</c:v>
                </c:pt>
                <c:pt idx="5">
                  <c:v>0.24</c:v>
                </c:pt>
                <c:pt idx="6">
                  <c:v>0</c:v>
                </c:pt>
                <c:pt idx="7">
                  <c:v>0</c:v>
                </c:pt>
                <c:pt idx="8">
                  <c:v>0</c:v>
                </c:pt>
                <c:pt idx="9">
                  <c:v>0</c:v>
                </c:pt>
              </c:numCache>
            </c:numRef>
          </c:val>
          <c:extLst>
            <c:ext xmlns:c16="http://schemas.microsoft.com/office/drawing/2014/chart" uri="{C3380CC4-5D6E-409C-BE32-E72D297353CC}">
              <c16:uniqueId val="{00000000-C7E2-4867-B768-7CC5000577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0.21</c:v>
                </c:pt>
                <c:pt idx="7">
                  <c:v>#N/A</c:v>
                </c:pt>
                <c:pt idx="8">
                  <c:v>0</c:v>
                </c:pt>
                <c:pt idx="9">
                  <c:v>0</c:v>
                </c:pt>
              </c:numCache>
            </c:numRef>
          </c:val>
          <c:extLst>
            <c:ext xmlns:c16="http://schemas.microsoft.com/office/drawing/2014/chart" uri="{C3380CC4-5D6E-409C-BE32-E72D297353CC}">
              <c16:uniqueId val="{00000001-C7E2-4867-B768-7CC5000577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E2-4867-B768-7CC5000577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7E2-4867-B768-7CC5000577D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7E2-4867-B768-7CC5000577D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7E2-4867-B768-7CC5000577D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0.12</c:v>
                </c:pt>
                <c:pt idx="4">
                  <c:v>#N/A</c:v>
                </c:pt>
                <c:pt idx="5">
                  <c:v>0.65</c:v>
                </c:pt>
                <c:pt idx="6">
                  <c:v>#N/A</c:v>
                </c:pt>
                <c:pt idx="7">
                  <c:v>0.75</c:v>
                </c:pt>
                <c:pt idx="8">
                  <c:v>#N/A</c:v>
                </c:pt>
                <c:pt idx="9">
                  <c:v>0.83</c:v>
                </c:pt>
              </c:numCache>
            </c:numRef>
          </c:val>
          <c:extLst>
            <c:ext xmlns:c16="http://schemas.microsoft.com/office/drawing/2014/chart" uri="{C3380CC4-5D6E-409C-BE32-E72D297353CC}">
              <c16:uniqueId val="{00000006-C7E2-4867-B768-7CC5000577D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2.95</c:v>
                </c:pt>
              </c:numCache>
            </c:numRef>
          </c:val>
          <c:extLst>
            <c:ext xmlns:c16="http://schemas.microsoft.com/office/drawing/2014/chart" uri="{C3380CC4-5D6E-409C-BE32-E72D297353CC}">
              <c16:uniqueId val="{00000007-C7E2-4867-B768-7CC5000577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3.87</c:v>
                </c:pt>
                <c:pt idx="2">
                  <c:v>#N/A</c:v>
                </c:pt>
                <c:pt idx="3">
                  <c:v>2.02</c:v>
                </c:pt>
                <c:pt idx="4">
                  <c:v>#N/A</c:v>
                </c:pt>
                <c:pt idx="5">
                  <c:v>7.48</c:v>
                </c:pt>
                <c:pt idx="6">
                  <c:v>#N/A</c:v>
                </c:pt>
                <c:pt idx="7">
                  <c:v>1.21</c:v>
                </c:pt>
                <c:pt idx="8">
                  <c:v>#N/A</c:v>
                </c:pt>
                <c:pt idx="9">
                  <c:v>5.73</c:v>
                </c:pt>
              </c:numCache>
            </c:numRef>
          </c:val>
          <c:extLst>
            <c:ext xmlns:c16="http://schemas.microsoft.com/office/drawing/2014/chart" uri="{C3380CC4-5D6E-409C-BE32-E72D297353CC}">
              <c16:uniqueId val="{00000008-C7E2-4867-B768-7CC5000577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15.34</c:v>
                </c:pt>
                <c:pt idx="2">
                  <c:v>#N/A</c:v>
                </c:pt>
                <c:pt idx="3">
                  <c:v>14.32</c:v>
                </c:pt>
                <c:pt idx="4">
                  <c:v>#N/A</c:v>
                </c:pt>
                <c:pt idx="5">
                  <c:v>14.44</c:v>
                </c:pt>
                <c:pt idx="6">
                  <c:v>#N/A</c:v>
                </c:pt>
                <c:pt idx="7">
                  <c:v>15.98</c:v>
                </c:pt>
                <c:pt idx="8">
                  <c:v>#N/A</c:v>
                </c:pt>
                <c:pt idx="9">
                  <c:v>16.559999999999999</c:v>
                </c:pt>
              </c:numCache>
            </c:numRef>
          </c:val>
          <c:extLst>
            <c:ext xmlns:c16="http://schemas.microsoft.com/office/drawing/2014/chart" uri="{C3380CC4-5D6E-409C-BE32-E72D297353CC}">
              <c16:uniqueId val="{00000009-C7E2-4867-B768-7CC5000577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c:v>
                </c:pt>
                <c:pt idx="5">
                  <c:v>243</c:v>
                </c:pt>
                <c:pt idx="8">
                  <c:v>227</c:v>
                </c:pt>
                <c:pt idx="11">
                  <c:v>215</c:v>
                </c:pt>
                <c:pt idx="14">
                  <c:v>229</c:v>
                </c:pt>
              </c:numCache>
            </c:numRef>
          </c:val>
          <c:extLst>
            <c:ext xmlns:c16="http://schemas.microsoft.com/office/drawing/2014/chart" uri="{C3380CC4-5D6E-409C-BE32-E72D297353CC}">
              <c16:uniqueId val="{00000000-DD2D-4CD3-AFD7-FBD8B83515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2D-4CD3-AFD7-FBD8B83515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35</c:v>
                </c:pt>
                <c:pt idx="3">
                  <c:v>35</c:v>
                </c:pt>
                <c:pt idx="6">
                  <c:v>35</c:v>
                </c:pt>
                <c:pt idx="9">
                  <c:v>35</c:v>
                </c:pt>
                <c:pt idx="12">
                  <c:v>35</c:v>
                </c:pt>
              </c:numCache>
            </c:numRef>
          </c:val>
          <c:extLst>
            <c:ext xmlns:c16="http://schemas.microsoft.com/office/drawing/2014/chart" uri="{C3380CC4-5D6E-409C-BE32-E72D297353CC}">
              <c16:uniqueId val="{00000002-DD2D-4CD3-AFD7-FBD8B83515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26</c:v>
                </c:pt>
                <c:pt idx="6">
                  <c:v>35</c:v>
                </c:pt>
                <c:pt idx="9">
                  <c:v>45</c:v>
                </c:pt>
                <c:pt idx="12">
                  <c:v>46</c:v>
                </c:pt>
              </c:numCache>
            </c:numRef>
          </c:val>
          <c:extLst>
            <c:ext xmlns:c16="http://schemas.microsoft.com/office/drawing/2014/chart" uri="{C3380CC4-5D6E-409C-BE32-E72D297353CC}">
              <c16:uniqueId val="{00000003-DD2D-4CD3-AFD7-FBD8B83515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c:v>
                </c:pt>
                <c:pt idx="3">
                  <c:v>65</c:v>
                </c:pt>
                <c:pt idx="6">
                  <c:v>64</c:v>
                </c:pt>
                <c:pt idx="9">
                  <c:v>39</c:v>
                </c:pt>
                <c:pt idx="12">
                  <c:v>39</c:v>
                </c:pt>
              </c:numCache>
            </c:numRef>
          </c:val>
          <c:extLst>
            <c:ext xmlns:c16="http://schemas.microsoft.com/office/drawing/2014/chart" uri="{C3380CC4-5D6E-409C-BE32-E72D297353CC}">
              <c16:uniqueId val="{00000004-DD2D-4CD3-AFD7-FBD8B83515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2D-4CD3-AFD7-FBD8B83515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2D-4CD3-AFD7-FBD8B83515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330</c:v>
                </c:pt>
                <c:pt idx="3">
                  <c:v>310</c:v>
                </c:pt>
                <c:pt idx="6">
                  <c:v>299</c:v>
                </c:pt>
                <c:pt idx="9">
                  <c:v>342</c:v>
                </c:pt>
                <c:pt idx="12">
                  <c:v>326</c:v>
                </c:pt>
              </c:numCache>
            </c:numRef>
          </c:val>
          <c:extLst>
            <c:ext xmlns:c16="http://schemas.microsoft.com/office/drawing/2014/chart" uri="{C3380CC4-5D6E-409C-BE32-E72D297353CC}">
              <c16:uniqueId val="{00000007-DD2D-4CD3-AFD7-FBD8B83515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179</c:v>
                </c:pt>
                <c:pt idx="2">
                  <c:v>#N/A</c:v>
                </c:pt>
                <c:pt idx="3">
                  <c:v>#N/A</c:v>
                </c:pt>
                <c:pt idx="4">
                  <c:v>193</c:v>
                </c:pt>
                <c:pt idx="5">
                  <c:v>#N/A</c:v>
                </c:pt>
                <c:pt idx="6">
                  <c:v>#N/A</c:v>
                </c:pt>
                <c:pt idx="7">
                  <c:v>206</c:v>
                </c:pt>
                <c:pt idx="8">
                  <c:v>#N/A</c:v>
                </c:pt>
                <c:pt idx="9">
                  <c:v>#N/A</c:v>
                </c:pt>
                <c:pt idx="10">
                  <c:v>246</c:v>
                </c:pt>
                <c:pt idx="11">
                  <c:v>#N/A</c:v>
                </c:pt>
                <c:pt idx="12">
                  <c:v>#N/A</c:v>
                </c:pt>
                <c:pt idx="13">
                  <c:v>217</c:v>
                </c:pt>
                <c:pt idx="14">
                  <c:v>#N/A</c:v>
                </c:pt>
              </c:numCache>
            </c:numRef>
          </c:val>
          <c:smooth val="0"/>
          <c:extLst>
            <c:ext xmlns:c16="http://schemas.microsoft.com/office/drawing/2014/chart" uri="{C3380CC4-5D6E-409C-BE32-E72D297353CC}">
              <c16:uniqueId val="{00000008-DD2D-4CD3-AFD7-FBD8B83515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2487</c:v>
                </c:pt>
                <c:pt idx="5">
                  <c:v>2393</c:v>
                </c:pt>
                <c:pt idx="8">
                  <c:v>2231</c:v>
                </c:pt>
                <c:pt idx="11">
                  <c:v>2297</c:v>
                </c:pt>
                <c:pt idx="14">
                  <c:v>2273</c:v>
                </c:pt>
              </c:numCache>
            </c:numRef>
          </c:val>
          <c:extLst>
            <c:ext xmlns:c16="http://schemas.microsoft.com/office/drawing/2014/chart" uri="{C3380CC4-5D6E-409C-BE32-E72D297353CC}">
              <c16:uniqueId val="{00000000-57F8-41A4-BFA4-75F40D3FC3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30</c:v>
                </c:pt>
                <c:pt idx="8">
                  <c:v>27</c:v>
                </c:pt>
                <c:pt idx="11">
                  <c:v>0</c:v>
                </c:pt>
                <c:pt idx="14">
                  <c:v>0</c:v>
                </c:pt>
              </c:numCache>
            </c:numRef>
          </c:val>
          <c:extLst>
            <c:ext xmlns:c16="http://schemas.microsoft.com/office/drawing/2014/chart" uri="{C3380CC4-5D6E-409C-BE32-E72D297353CC}">
              <c16:uniqueId val="{00000001-57F8-41A4-BFA4-75F40D3FC3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2683</c:v>
                </c:pt>
                <c:pt idx="5">
                  <c:v>3392</c:v>
                </c:pt>
                <c:pt idx="8">
                  <c:v>3323</c:v>
                </c:pt>
                <c:pt idx="11">
                  <c:v>3160</c:v>
                </c:pt>
                <c:pt idx="14">
                  <c:v>2871</c:v>
                </c:pt>
              </c:numCache>
            </c:numRef>
          </c:val>
          <c:extLst>
            <c:ext xmlns:c16="http://schemas.microsoft.com/office/drawing/2014/chart" uri="{C3380CC4-5D6E-409C-BE32-E72D297353CC}">
              <c16:uniqueId val="{00000002-57F8-41A4-BFA4-75F40D3FC3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F8-41A4-BFA4-75F40D3FC3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F8-41A4-BFA4-75F40D3FC3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F8-41A4-BFA4-75F40D3FC3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c:v>
                </c:pt>
                <c:pt idx="3">
                  <c:v>0</c:v>
                </c:pt>
                <c:pt idx="6">
                  <c:v>0</c:v>
                </c:pt>
                <c:pt idx="9">
                  <c:v>65</c:v>
                </c:pt>
                <c:pt idx="12">
                  <c:v>0</c:v>
                </c:pt>
              </c:numCache>
            </c:numRef>
          </c:val>
          <c:extLst>
            <c:ext xmlns:c16="http://schemas.microsoft.com/office/drawing/2014/chart" uri="{C3380CC4-5D6E-409C-BE32-E72D297353CC}">
              <c16:uniqueId val="{00000006-57F8-41A4-BFA4-75F40D3FC3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663</c:v>
                </c:pt>
                <c:pt idx="3">
                  <c:v>649</c:v>
                </c:pt>
                <c:pt idx="6">
                  <c:v>601</c:v>
                </c:pt>
                <c:pt idx="9">
                  <c:v>545</c:v>
                </c:pt>
                <c:pt idx="12">
                  <c:v>653</c:v>
                </c:pt>
              </c:numCache>
            </c:numRef>
          </c:val>
          <c:extLst>
            <c:ext xmlns:c16="http://schemas.microsoft.com/office/drawing/2014/chart" uri="{C3380CC4-5D6E-409C-BE32-E72D297353CC}">
              <c16:uniqueId val="{00000007-57F8-41A4-BFA4-75F40D3FC3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342</c:v>
                </c:pt>
                <c:pt idx="3">
                  <c:v>370</c:v>
                </c:pt>
                <c:pt idx="6">
                  <c:v>402</c:v>
                </c:pt>
                <c:pt idx="9">
                  <c:v>443</c:v>
                </c:pt>
                <c:pt idx="12">
                  <c:v>452</c:v>
                </c:pt>
              </c:numCache>
            </c:numRef>
          </c:val>
          <c:extLst>
            <c:ext xmlns:c16="http://schemas.microsoft.com/office/drawing/2014/chart" uri="{C3380CC4-5D6E-409C-BE32-E72D297353CC}">
              <c16:uniqueId val="{00000008-57F8-41A4-BFA4-75F40D3FC3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288</c:v>
                </c:pt>
                <c:pt idx="3">
                  <c:v>253</c:v>
                </c:pt>
                <c:pt idx="6">
                  <c:v>218</c:v>
                </c:pt>
                <c:pt idx="9">
                  <c:v>182</c:v>
                </c:pt>
                <c:pt idx="12">
                  <c:v>147</c:v>
                </c:pt>
              </c:numCache>
            </c:numRef>
          </c:val>
          <c:extLst>
            <c:ext xmlns:c16="http://schemas.microsoft.com/office/drawing/2014/chart" uri="{C3380CC4-5D6E-409C-BE32-E72D297353CC}">
              <c16:uniqueId val="{00000009-57F8-41A4-BFA4-75F40D3FC3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3031</c:v>
                </c:pt>
                <c:pt idx="3">
                  <c:v>3368</c:v>
                </c:pt>
                <c:pt idx="6">
                  <c:v>3217</c:v>
                </c:pt>
                <c:pt idx="9">
                  <c:v>3154</c:v>
                </c:pt>
                <c:pt idx="12">
                  <c:v>3130</c:v>
                </c:pt>
              </c:numCache>
            </c:numRef>
          </c:val>
          <c:extLst>
            <c:ext xmlns:c16="http://schemas.microsoft.com/office/drawing/2014/chart" uri="{C3380CC4-5D6E-409C-BE32-E72D297353CC}">
              <c16:uniqueId val="{0000000A-57F8-41A4-BFA4-75F40D3FC3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F8-41A4-BFA4-75F40D3FC3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927</c:v>
                </c:pt>
                <c:pt idx="1">
                  <c:v>805</c:v>
                </c:pt>
                <c:pt idx="2">
                  <c:v>654</c:v>
                </c:pt>
              </c:numCache>
            </c:numRef>
          </c:val>
          <c:extLst>
            <c:ext xmlns:c16="http://schemas.microsoft.com/office/drawing/2014/chart" uri="{C3380CC4-5D6E-409C-BE32-E72D297353CC}">
              <c16:uniqueId val="{00000000-8202-48DC-A85F-CE5CD5163C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189</c:v>
                </c:pt>
                <c:pt idx="1">
                  <c:v>179</c:v>
                </c:pt>
                <c:pt idx="2">
                  <c:v>141</c:v>
                </c:pt>
              </c:numCache>
            </c:numRef>
          </c:val>
          <c:extLst>
            <c:ext xmlns:c16="http://schemas.microsoft.com/office/drawing/2014/chart" uri="{C3380CC4-5D6E-409C-BE32-E72D297353CC}">
              <c16:uniqueId val="{00000001-8202-48DC-A85F-CE5CD5163C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3198</c:v>
                </c:pt>
                <c:pt idx="1">
                  <c:v>2322</c:v>
                </c:pt>
                <c:pt idx="2">
                  <c:v>2361</c:v>
                </c:pt>
              </c:numCache>
            </c:numRef>
          </c:val>
          <c:extLst>
            <c:ext xmlns:c16="http://schemas.microsoft.com/office/drawing/2014/chart" uri="{C3380CC4-5D6E-409C-BE32-E72D297353CC}">
              <c16:uniqueId val="{00000002-8202-48DC-A85F-CE5CD5163C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沖縄県宜野座村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元利償還金は減少傾向にあるものの、今後は更に元利償還金の増加が見込まれているため、財政を圧迫しないよう計画的に事業を進めていく。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沖縄県宜野座村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地方債残高が減少したため将来負担額が減となった。また、基準財政需要額参入見込額が微増、充当可能財源のうち基金が減少た。今後は、大型ハード事業に伴う地方債の増、組合負担額見込額及び公営企業債繰入見込額の増が見込まれているため、公債費等の義務的経費の削減と中心とする行財政改革をすすめ財政健全化は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沖縄県宜野座村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大型ハード事業実施、物件費増等に伴い基金を取り崩しているため減少している。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既存事業の見直しを行い、基金取崩額を圧縮していく。また、それぞれの基金の設置目的に即して最も効率的な運用を行っていく。また、優先的に取り組む事業については、積極的な基金の活用を図る等、基金の適切な運用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調整交付金の各事業への活用、ふるさと創生基金は人材育成、環境保全、国際交流事業へ活用する。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再編交付金基金への積立を増やしたこと等により、増となった。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条例で定める基金の設置の趣旨に即して、最も確実かつ効率的な運用を行っていく。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人件費、物件費、補助費等の増により継続して源となった。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年度も引き続き取り崩しが見込まれるため、村単独事業の精査を行い、計画的な財政運営を図る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元利償還金の増加への対応のために取り崩しを行った。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今後の歳入減少等の経済事情の変動等により不足する場合に、村債の償還の財源に充当できるよう計画的に積み立てていく。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6,500
6,406
31.31
9,333,856
9,144,369
153,932
2,684,054
3,130,091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内に中心となる産業がなく、産業規模が小さいことから財政基盤が弱く、類似団体平均を下回っている。村税の徴収率向上対策を中心とする歳入確保に努めるとともに村内施設の運営管理を民間委託するなど歳出を徹底的に見直し財政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増加しているものの類似団体平均を下回っている。会計年度任用職員の人件費増や物価増による施設の維持管理費の増等の要因より、経常収支比率の増となった。今後は各事業の点検を実施し廃止や縮小等の見直しを進め経常経費の削減を図っ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22606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7435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62</xdr:row>
      <xdr:rowOff>44450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0892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153416</xdr:rowOff>
    </xdr:from>
    <xdr:to>
      <xdr:col>15</xdr:col>
      <xdr:colOff>82550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6896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153416</xdr:rowOff>
    </xdr:from>
    <xdr:to>
      <xdr:col>11</xdr:col>
      <xdr:colOff>31750</xdr:colOff>
      <xdr:row>61</xdr:row>
      <xdr:rowOff>129032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68966"/>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159783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102616</xdr:rowOff>
    </xdr:from>
    <xdr:to>
      <xdr:col>11</xdr:col>
      <xdr:colOff>82550</xdr:colOff>
      <xdr:row>60</xdr:row>
      <xdr:rowOff>32766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42943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18559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会計年度任用職員の人件費増</a:t>
          </a:r>
          <a:r>
            <a:rPr kumimoji="1" lang="en-US" altLang="ja-JP" sz="1300">
              <a:latin typeface="ＭＳ Ｐゴシック" panose="020B0600070205080204" pitchFamily="50" charset="-128"/>
              <a:ea typeface="ＭＳ Ｐゴシック" panose="020B0600070205080204" pitchFamily="50" charset="-128"/>
            </a:rPr>
            <a:t>167,609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678,585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→846,194</a:t>
          </a:r>
          <a:r>
            <a:rPr kumimoji="1" lang="ja-JP" altLang="en-US" sz="1300">
              <a:latin typeface="ＭＳ Ｐゴシック" panose="020B0600070205080204" pitchFamily="50" charset="-128"/>
              <a:ea typeface="ＭＳ Ｐゴシック" panose="020B0600070205080204" pitchFamily="50" charset="-128"/>
            </a:rPr>
            <a:t>千円）等により昨年度より</a:t>
          </a:r>
          <a:r>
            <a:rPr kumimoji="1" lang="en-US" altLang="ja-JP" sz="1300">
              <a:latin typeface="ＭＳ Ｐゴシック" panose="020B0600070205080204" pitchFamily="50" charset="-128"/>
              <a:ea typeface="ＭＳ Ｐゴシック" panose="020B0600070205080204" pitchFamily="50" charset="-128"/>
            </a:rPr>
            <a:t>17,068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460,262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477,330</a:t>
          </a:r>
          <a:r>
            <a:rPr kumimoji="1" lang="ja-JP" altLang="en-US" sz="1300">
              <a:latin typeface="ＭＳ Ｐゴシック" panose="020B0600070205080204" pitchFamily="50" charset="-128"/>
              <a:ea typeface="ＭＳ Ｐゴシック" panose="020B0600070205080204" pitchFamily="50" charset="-128"/>
            </a:rPr>
            <a:t>千円）となった、また、類似団体平均を大きく上回っている。村内各施設の維持管理を直営で運営しているほか、小中学校への学習支援員や特別支援サポーター等、独自の支援を実施しているため人件費や物件費の割合が多く占めている。今後も指定管理や業務委託など実施可能な範囲で委託を進め費用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44323</xdr:rowOff>
    </xdr:from>
    <xdr:to>
      <xdr:col>23</xdr:col>
      <xdr:colOff>133350</xdr:colOff>
      <xdr:row>82</xdr:row>
      <xdr:rowOff>52560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03223"/>
          <a:ext cx="83820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25888</xdr:rowOff>
    </xdr:from>
    <xdr:to>
      <xdr:col>19</xdr:col>
      <xdr:colOff>133350</xdr:colOff>
      <xdr:row>82</xdr:row>
      <xdr:rowOff>44323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84788"/>
          <a:ext cx="889000" cy="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25888</xdr:rowOff>
    </xdr:from>
    <xdr:to>
      <xdr:col>15</xdr:col>
      <xdr:colOff>82550</xdr:colOff>
      <xdr:row>82</xdr:row>
      <xdr:rowOff>27077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84788"/>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27077</xdr:rowOff>
    </xdr:from>
    <xdr:to>
      <xdr:col>11</xdr:col>
      <xdr:colOff>31750</xdr:colOff>
      <xdr:row>82</xdr:row>
      <xdr:rowOff>31928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85977"/>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1760</xdr:rowOff>
    </xdr:from>
    <xdr:to>
      <xdr:col>23</xdr:col>
      <xdr:colOff>184150</xdr:colOff>
      <xdr:row>82</xdr:row>
      <xdr:rowOff>103360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145287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164973</xdr:rowOff>
    </xdr:from>
    <xdr:to>
      <xdr:col>19</xdr:col>
      <xdr:colOff>184150</xdr:colOff>
      <xdr:row>82</xdr:row>
      <xdr:rowOff>95123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5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79900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38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146538</xdr:rowOff>
    </xdr:from>
    <xdr:to>
      <xdr:col>15</xdr:col>
      <xdr:colOff>133350</xdr:colOff>
      <xdr:row>82</xdr:row>
      <xdr:rowOff>76688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61465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2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147727</xdr:rowOff>
    </xdr:from>
    <xdr:to>
      <xdr:col>11</xdr:col>
      <xdr:colOff>82550</xdr:colOff>
      <xdr:row>82</xdr:row>
      <xdr:rowOff>77877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62654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2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152578</xdr:rowOff>
    </xdr:from>
    <xdr:to>
      <xdr:col>7</xdr:col>
      <xdr:colOff>31750</xdr:colOff>
      <xdr:row>82</xdr:row>
      <xdr:rowOff>82728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4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67505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2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類似団体平均を下回っているが、今後も人事評価制度等により適正化を図っていく。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169636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705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77712</xdr:rowOff>
    </xdr:from>
    <xdr:to>
      <xdr:col>77</xdr:col>
      <xdr:colOff>44450</xdr:colOff>
      <xdr:row>85</xdr:row>
      <xdr:rowOff>169636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5096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5096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113091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428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26912</xdr:rowOff>
    </xdr:from>
    <xdr:to>
      <xdr:col>73</xdr:col>
      <xdr:colOff>44450</xdr:colOff>
      <xdr:row>85</xdr:row>
      <xdr:rowOff>128512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12150</xdr:rowOff>
    </xdr:from>
    <xdr:to>
      <xdr:col>81</xdr:col>
      <xdr:colOff>44450</xdr:colOff>
      <xdr:row>63</xdr:row>
      <xdr:rowOff>43519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813500"/>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12150</xdr:rowOff>
    </xdr:from>
    <xdr:to>
      <xdr:col>77</xdr:col>
      <xdr:colOff>44450</xdr:colOff>
      <xdr:row>63</xdr:row>
      <xdr:rowOff>43519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1350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141774</xdr:rowOff>
    </xdr:from>
    <xdr:to>
      <xdr:col>72</xdr:col>
      <xdr:colOff>203200</xdr:colOff>
      <xdr:row>63</xdr:row>
      <xdr:rowOff>12150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71674"/>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141774</xdr:rowOff>
    </xdr:from>
    <xdr:to>
      <xdr:col>68</xdr:col>
      <xdr:colOff>152400</xdr:colOff>
      <xdr:row>62</xdr:row>
      <xdr:rowOff>154644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77167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132800</xdr:rowOff>
    </xdr:from>
    <xdr:to>
      <xdr:col>81</xdr:col>
      <xdr:colOff>95250</xdr:colOff>
      <xdr:row>63</xdr:row>
      <xdr:rowOff>62950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104877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164169</xdr:rowOff>
    </xdr:from>
    <xdr:to>
      <xdr:col>77</xdr:col>
      <xdr:colOff>95250</xdr:colOff>
      <xdr:row>63</xdr:row>
      <xdr:rowOff>94319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79096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8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132800</xdr:rowOff>
    </xdr:from>
    <xdr:to>
      <xdr:col>73</xdr:col>
      <xdr:colOff>44450</xdr:colOff>
      <xdr:row>63</xdr:row>
      <xdr:rowOff>62950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47727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90974</xdr:rowOff>
    </xdr:from>
    <xdr:to>
      <xdr:col>68</xdr:col>
      <xdr:colOff>203200</xdr:colOff>
      <xdr:row>63</xdr:row>
      <xdr:rowOff>21124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2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103844</xdr:rowOff>
    </xdr:from>
    <xdr:to>
      <xdr:col>64</xdr:col>
      <xdr:colOff>152400</xdr:colOff>
      <xdr:row>63</xdr:row>
      <xdr:rowOff>33994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18771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％増加している。村が抱える様々な課題に対応するため定員を増やしたことが理由となっている。今後は、職員の業務量などを整理し、適正な定員管理に努める。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129286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3943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109982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718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71374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8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77995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今後、大型建設事業に係る起債の償還が始まること、一部事務組合の起債が増加する見込みであることから、今後も交付税措置のある起債を選択する等、健全な財政運営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6,500
6,406
31.31
9,333,856
9,144,369
153,932
2,684,054
3,130,091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職員の定数増により、人件費が増加したため昨年度より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％増加しており、類似団体平均を上回っている。今後も業務の見直しや民間委託を進める等、行財政改革の取組を通して人件費の削減に努める。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117856</xdr:rowOff>
    </xdr:from>
    <xdr:to>
      <xdr:col>24</xdr:col>
      <xdr:colOff>25400</xdr:colOff>
      <xdr:row>39</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329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21844</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369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49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67056</xdr:rowOff>
    </xdr:from>
    <xdr:to>
      <xdr:col>20</xdr:col>
      <xdr:colOff>38100</xdr:colOff>
      <xdr:row>38</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153433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xdr:rowOff>
    </xdr:from>
    <xdr:to>
      <xdr:col>6</xdr:col>
      <xdr:colOff>171450</xdr:colOff>
      <xdr:row>38</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物件費については、類似団体平均を上回り昨年度より、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％増加した。今後も事業の必要性を精査しコスト削減に努める。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78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xdr:rowOff>
    </xdr:from>
    <xdr:to>
      <xdr:col>73</xdr:col>
      <xdr:colOff>180975</xdr:colOff>
      <xdr:row>16</xdr:row>
      <xdr:rowOff>20320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444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xdr:rowOff>
    </xdr:from>
    <xdr:to>
      <xdr:col>69</xdr:col>
      <xdr:colOff>92075</xdr:colOff>
      <xdr:row>16</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44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160020</xdr:rowOff>
    </xdr:from>
    <xdr:to>
      <xdr:col>82</xdr:col>
      <xdr:colOff>158750</xdr:colOff>
      <xdr:row>16</xdr:row>
      <xdr:rowOff>90170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132097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121920</xdr:rowOff>
    </xdr:from>
    <xdr:to>
      <xdr:col>69</xdr:col>
      <xdr:colOff>142875</xdr:colOff>
      <xdr:row>16</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36847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144780</xdr:rowOff>
    </xdr:from>
    <xdr:to>
      <xdr:col>65</xdr:col>
      <xdr:colOff>53975</xdr:colOff>
      <xdr:row>16</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59707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高い状態で近年増加傾向である。障害福祉関連事業費の増加に加えて、施設型給付費や児童手当などの増が主な要因となっている。今後も住民サービスの低下のないように事務事業の効率化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033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その他に係る経常収支比率は類似団体平均を大きく下回り、昨年度より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％減少した。下水道事業特別会計が公営企業会計へ移行したことによる。今後は行財政改革の取り組みを通じて、各事業の見直しを図る。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96520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44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96520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06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5080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96520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560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類似団体平均を上回り、昨年度より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％増加した。今後は村単独補助金等の見直しを行い、適切な支出に努める。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138430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31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88138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49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5842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94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4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104157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となり、依然として類似団体平均を下回っており、今後も多額の借入を予定していることから、増加する見込みである。今後とも高補助率の事業を活用し財政を圧迫することのないよう計画を進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138430</xdr:rowOff>
    </xdr:from>
    <xdr:to>
      <xdr:col>24</xdr:col>
      <xdr:colOff>25400</xdr:colOff>
      <xdr:row>75</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25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75</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14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14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75</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21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87630</xdr:rowOff>
    </xdr:from>
    <xdr:to>
      <xdr:col>24</xdr:col>
      <xdr:colOff>76200</xdr:colOff>
      <xdr:row>75</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104157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類似団体平均を下回っているが、昨年度より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％増加している。今後も行財政改革の取組を通じて行政の効率化、財政健全化を図る。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79</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9723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78</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3340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85089</xdr:rowOff>
    </xdr:from>
    <xdr:to>
      <xdr:col>73</xdr:col>
      <xdr:colOff>180975</xdr:colOff>
      <xdr:row>77</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152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85089</xdr:rowOff>
    </xdr:from>
    <xdr:to>
      <xdr:col>69</xdr:col>
      <xdr:colOff>92075</xdr:colOff>
      <xdr:row>77</xdr:row>
      <xdr:rowOff>123189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15289"/>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125730</xdr:rowOff>
    </xdr:from>
    <xdr:to>
      <xdr:col>82</xdr:col>
      <xdr:colOff>158750</xdr:colOff>
      <xdr:row>79</xdr:row>
      <xdr:rowOff>55880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97807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34289</xdr:rowOff>
    </xdr:from>
    <xdr:to>
      <xdr:col>69</xdr:col>
      <xdr:colOff>142875</xdr:colOff>
      <xdr:row>76</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146067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77384</xdr:rowOff>
    </xdr:from>
    <xdr:to>
      <xdr:col>29</xdr:col>
      <xdr:colOff>127000</xdr:colOff>
      <xdr:row>15</xdr:row>
      <xdr:rowOff>69378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525309"/>
          <a:ext cx="647700" cy="163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69378</xdr:rowOff>
    </xdr:from>
    <xdr:to>
      <xdr:col>26</xdr:col>
      <xdr:colOff>50800</xdr:colOff>
      <xdr:row>15</xdr:row>
      <xdr:rowOff>122013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688753"/>
          <a:ext cx="698500" cy="52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122013</xdr:rowOff>
    </xdr:from>
    <xdr:to>
      <xdr:col>22</xdr:col>
      <xdr:colOff>114300</xdr:colOff>
      <xdr:row>15</xdr:row>
      <xdr:rowOff>133174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741388"/>
          <a:ext cx="698500" cy="11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133174</xdr:rowOff>
    </xdr:from>
    <xdr:to>
      <xdr:col>18</xdr:col>
      <xdr:colOff>177800</xdr:colOff>
      <xdr:row>15</xdr:row>
      <xdr:rowOff>153457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752549"/>
          <a:ext cx="698500" cy="20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26584</xdr:rowOff>
    </xdr:from>
    <xdr:to>
      <xdr:col>29</xdr:col>
      <xdr:colOff>177800</xdr:colOff>
      <xdr:row>14</xdr:row>
      <xdr:rowOff>128184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47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43111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31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18578</xdr:rowOff>
    </xdr:from>
    <xdr:to>
      <xdr:col>26</xdr:col>
      <xdr:colOff>101600</xdr:colOff>
      <xdr:row>15</xdr:row>
      <xdr:rowOff>120178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637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130355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06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71213</xdr:rowOff>
    </xdr:from>
    <xdr:to>
      <xdr:col>22</xdr:col>
      <xdr:colOff>165100</xdr:colOff>
      <xdr:row>16</xdr:row>
      <xdr:rowOff>1363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690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11540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45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82374</xdr:rowOff>
    </xdr:from>
    <xdr:to>
      <xdr:col>19</xdr:col>
      <xdr:colOff>38100</xdr:colOff>
      <xdr:row>16</xdr:row>
      <xdr:rowOff>12524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0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22701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47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102657</xdr:rowOff>
    </xdr:from>
    <xdr:to>
      <xdr:col>15</xdr:col>
      <xdr:colOff>101600</xdr:colOff>
      <xdr:row>16</xdr:row>
      <xdr:rowOff>32807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722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42984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49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110375</xdr:rowOff>
    </xdr:from>
    <xdr:to>
      <xdr:col>29</xdr:col>
      <xdr:colOff>127000</xdr:colOff>
      <xdr:row>37</xdr:row>
      <xdr:rowOff>5207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63625"/>
          <a:ext cx="647700" cy="66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110375</xdr:rowOff>
    </xdr:from>
    <xdr:to>
      <xdr:col>26</xdr:col>
      <xdr:colOff>50800</xdr:colOff>
      <xdr:row>37</xdr:row>
      <xdr:rowOff>17970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63625"/>
          <a:ext cx="698500" cy="79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17970</xdr:rowOff>
    </xdr:from>
    <xdr:to>
      <xdr:col>22</xdr:col>
      <xdr:colOff>114300</xdr:colOff>
      <xdr:row>37</xdr:row>
      <xdr:rowOff>42113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42670"/>
          <a:ext cx="698500" cy="2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42113</xdr:rowOff>
    </xdr:from>
    <xdr:to>
      <xdr:col>18</xdr:col>
      <xdr:colOff>177800</xdr:colOff>
      <xdr:row>37</xdr:row>
      <xdr:rowOff>65811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66813"/>
          <a:ext cx="698500" cy="2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125857</xdr:rowOff>
    </xdr:from>
    <xdr:to>
      <xdr:col>29</xdr:col>
      <xdr:colOff>177800</xdr:colOff>
      <xdr:row>37</xdr:row>
      <xdr:rowOff>56007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7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97934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59575</xdr:rowOff>
    </xdr:from>
    <xdr:to>
      <xdr:col>26</xdr:col>
      <xdr:colOff>101600</xdr:colOff>
      <xdr:row>36</xdr:row>
      <xdr:rowOff>161175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12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171352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81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138620</xdr:rowOff>
    </xdr:from>
    <xdr:to>
      <xdr:col>22</xdr:col>
      <xdr:colOff>165100</xdr:colOff>
      <xdr:row>37</xdr:row>
      <xdr:rowOff>68770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9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53547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7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162763</xdr:rowOff>
    </xdr:from>
    <xdr:to>
      <xdr:col>19</xdr:col>
      <xdr:colOff>38100</xdr:colOff>
      <xdr:row>37</xdr:row>
      <xdr:rowOff>92913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16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77690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0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15011</xdr:rowOff>
    </xdr:from>
    <xdr:to>
      <xdr:col>15</xdr:col>
      <xdr:colOff>101600</xdr:colOff>
      <xdr:row>37</xdr:row>
      <xdr:rowOff>116611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3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101388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6,500
6,406
31.31
9,333,856
9,144,369
153,932
2,684,054
3,130,091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79007</xdr:rowOff>
    </xdr:from>
    <xdr:to>
      <xdr:col>24</xdr:col>
      <xdr:colOff>63500</xdr:colOff>
      <xdr:row>32</xdr:row>
      <xdr:rowOff>76408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93957"/>
          <a:ext cx="838200" cy="16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76408</xdr:rowOff>
    </xdr:from>
    <xdr:to>
      <xdr:col>19</xdr:col>
      <xdr:colOff>177800</xdr:colOff>
      <xdr:row>32</xdr:row>
      <xdr:rowOff>151549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62808"/>
          <a:ext cx="889000" cy="7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151549</xdr:rowOff>
    </xdr:from>
    <xdr:to>
      <xdr:col>15</xdr:col>
      <xdr:colOff>50800</xdr:colOff>
      <xdr:row>32</xdr:row>
      <xdr:rowOff>169700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37949"/>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169700</xdr:rowOff>
    </xdr:from>
    <xdr:to>
      <xdr:col>10</xdr:col>
      <xdr:colOff>114300</xdr:colOff>
      <xdr:row>33</xdr:row>
      <xdr:rowOff>16820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56100"/>
          <a:ext cx="8890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28207</xdr:rowOff>
    </xdr:from>
    <xdr:to>
      <xdr:col>24</xdr:col>
      <xdr:colOff>114300</xdr:colOff>
      <xdr:row>31</xdr:row>
      <xdr:rowOff>129807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51084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25608</xdr:rowOff>
    </xdr:from>
    <xdr:to>
      <xdr:col>20</xdr:col>
      <xdr:colOff>38100</xdr:colOff>
      <xdr:row>32</xdr:row>
      <xdr:rowOff>127208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143735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8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100749</xdr:rowOff>
    </xdr:from>
    <xdr:to>
      <xdr:col>15</xdr:col>
      <xdr:colOff>101600</xdr:colOff>
      <xdr:row>33</xdr:row>
      <xdr:rowOff>30899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8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47426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6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118900</xdr:rowOff>
    </xdr:from>
    <xdr:to>
      <xdr:col>10</xdr:col>
      <xdr:colOff>165100</xdr:colOff>
      <xdr:row>33</xdr:row>
      <xdr:rowOff>49050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65577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8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137470</xdr:rowOff>
    </xdr:from>
    <xdr:to>
      <xdr:col>6</xdr:col>
      <xdr:colOff>38100</xdr:colOff>
      <xdr:row>33</xdr:row>
      <xdr:rowOff>67620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84147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9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27653</xdr:rowOff>
    </xdr:from>
    <xdr:to>
      <xdr:col>24</xdr:col>
      <xdr:colOff>63500</xdr:colOff>
      <xdr:row>58</xdr:row>
      <xdr:rowOff>28266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71753"/>
          <a:ext cx="8382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28266</xdr:rowOff>
    </xdr:from>
    <xdr:to>
      <xdr:col>19</xdr:col>
      <xdr:colOff>177800</xdr:colOff>
      <xdr:row>58</xdr:row>
      <xdr:rowOff>37694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72366"/>
          <a:ext cx="8890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35251</xdr:rowOff>
    </xdr:from>
    <xdr:to>
      <xdr:col>15</xdr:col>
      <xdr:colOff>50800</xdr:colOff>
      <xdr:row>58</xdr:row>
      <xdr:rowOff>37694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79351"/>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29656</xdr:rowOff>
    </xdr:from>
    <xdr:to>
      <xdr:col>10</xdr:col>
      <xdr:colOff>114300</xdr:colOff>
      <xdr:row>58</xdr:row>
      <xdr:rowOff>35251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73756"/>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148303</xdr:rowOff>
    </xdr:from>
    <xdr:to>
      <xdr:col>24</xdr:col>
      <xdr:colOff>114300</xdr:colOff>
      <xdr:row>58</xdr:row>
      <xdr:rowOff>78453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2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107680</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148916</xdr:rowOff>
    </xdr:from>
    <xdr:to>
      <xdr:col>20</xdr:col>
      <xdr:colOff>38100</xdr:colOff>
      <xdr:row>58</xdr:row>
      <xdr:rowOff>79066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95593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9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158344</xdr:rowOff>
    </xdr:from>
    <xdr:to>
      <xdr:col>15</xdr:col>
      <xdr:colOff>101600</xdr:colOff>
      <xdr:row>58</xdr:row>
      <xdr:rowOff>88494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105021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0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155901</xdr:rowOff>
    </xdr:from>
    <xdr:to>
      <xdr:col>10</xdr:col>
      <xdr:colOff>165100</xdr:colOff>
      <xdr:row>58</xdr:row>
      <xdr:rowOff>86051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2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0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150306</xdr:rowOff>
    </xdr:from>
    <xdr:to>
      <xdr:col>6</xdr:col>
      <xdr:colOff>38100</xdr:colOff>
      <xdr:row>58</xdr:row>
      <xdr:rowOff>80456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96983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9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121831</xdr:rowOff>
    </xdr:from>
    <xdr:to>
      <xdr:col>24</xdr:col>
      <xdr:colOff>63500</xdr:colOff>
      <xdr:row>77</xdr:row>
      <xdr:rowOff>164236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152031"/>
          <a:ext cx="838200" cy="2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121831</xdr:rowOff>
    </xdr:from>
    <xdr:to>
      <xdr:col>19</xdr:col>
      <xdr:colOff>177800</xdr:colOff>
      <xdr:row>77</xdr:row>
      <xdr:rowOff>128556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152031"/>
          <a:ext cx="889000" cy="17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128556</xdr:rowOff>
    </xdr:from>
    <xdr:to>
      <xdr:col>15</xdr:col>
      <xdr:colOff>50800</xdr:colOff>
      <xdr:row>77</xdr:row>
      <xdr:rowOff>150749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30206"/>
          <a:ext cx="889000" cy="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112040</xdr:rowOff>
    </xdr:from>
    <xdr:to>
      <xdr:col>10</xdr:col>
      <xdr:colOff>114300</xdr:colOff>
      <xdr:row>77</xdr:row>
      <xdr:rowOff>150749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13690"/>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113436</xdr:rowOff>
    </xdr:from>
    <xdr:to>
      <xdr:col>24</xdr:col>
      <xdr:colOff>114300</xdr:colOff>
      <xdr:row>78</xdr:row>
      <xdr:rowOff>43586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91863</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71031</xdr:rowOff>
    </xdr:from>
    <xdr:to>
      <xdr:col>20</xdr:col>
      <xdr:colOff>38100</xdr:colOff>
      <xdr:row>77</xdr:row>
      <xdr:rowOff>1181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17708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77756</xdr:rowOff>
    </xdr:from>
    <xdr:to>
      <xdr:col>15</xdr:col>
      <xdr:colOff>101600</xdr:colOff>
      <xdr:row>78</xdr:row>
      <xdr:rowOff>7906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24433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5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99949</xdr:rowOff>
    </xdr:from>
    <xdr:to>
      <xdr:col>10</xdr:col>
      <xdr:colOff>165100</xdr:colOff>
      <xdr:row>78</xdr:row>
      <xdr:rowOff>30099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46626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61240</xdr:rowOff>
    </xdr:from>
    <xdr:to>
      <xdr:col>6</xdr:col>
      <xdr:colOff>38100</xdr:colOff>
      <xdr:row>77</xdr:row>
      <xdr:rowOff>162840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7917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12171</xdr:rowOff>
    </xdr:from>
    <xdr:to>
      <xdr:col>24</xdr:col>
      <xdr:colOff>63500</xdr:colOff>
      <xdr:row>94</xdr:row>
      <xdr:rowOff>111789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28471"/>
          <a:ext cx="838200" cy="9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86878</xdr:rowOff>
    </xdr:from>
    <xdr:to>
      <xdr:col>19</xdr:col>
      <xdr:colOff>177800</xdr:colOff>
      <xdr:row>94</xdr:row>
      <xdr:rowOff>111789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03178"/>
          <a:ext cx="889000" cy="2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161675</xdr:rowOff>
    </xdr:from>
    <xdr:to>
      <xdr:col>15</xdr:col>
      <xdr:colOff>50800</xdr:colOff>
      <xdr:row>94</xdr:row>
      <xdr:rowOff>86878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06525"/>
          <a:ext cx="889000" cy="9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161675</xdr:rowOff>
    </xdr:from>
    <xdr:to>
      <xdr:col>10</xdr:col>
      <xdr:colOff>114300</xdr:colOff>
      <xdr:row>95</xdr:row>
      <xdr:rowOff>88036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06525"/>
          <a:ext cx="889000" cy="26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132821</xdr:rowOff>
    </xdr:from>
    <xdr:to>
      <xdr:col>24</xdr:col>
      <xdr:colOff>114300</xdr:colOff>
      <xdr:row>94</xdr:row>
      <xdr:rowOff>62971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155698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2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60989</xdr:rowOff>
    </xdr:from>
    <xdr:to>
      <xdr:col>20</xdr:col>
      <xdr:colOff>38100</xdr:colOff>
      <xdr:row>94</xdr:row>
      <xdr:rowOff>162589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7666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5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36078</xdr:rowOff>
    </xdr:from>
    <xdr:to>
      <xdr:col>15</xdr:col>
      <xdr:colOff>101600</xdr:colOff>
      <xdr:row>94</xdr:row>
      <xdr:rowOff>137678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154205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2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110875</xdr:rowOff>
    </xdr:from>
    <xdr:to>
      <xdr:col>10</xdr:col>
      <xdr:colOff>165100</xdr:colOff>
      <xdr:row>94</xdr:row>
      <xdr:rowOff>41025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57552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3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37236</xdr:rowOff>
    </xdr:from>
    <xdr:to>
      <xdr:col>6</xdr:col>
      <xdr:colOff>38100</xdr:colOff>
      <xdr:row>95</xdr:row>
      <xdr:rowOff>138836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155363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10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26985</xdr:rowOff>
    </xdr:from>
    <xdr:to>
      <xdr:col>55</xdr:col>
      <xdr:colOff>0</xdr:colOff>
      <xdr:row>34</xdr:row>
      <xdr:rowOff>117621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856285"/>
          <a:ext cx="838200" cy="9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59831</xdr:rowOff>
    </xdr:from>
    <xdr:to>
      <xdr:col>50</xdr:col>
      <xdr:colOff>114300</xdr:colOff>
      <xdr:row>34</xdr:row>
      <xdr:rowOff>117621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889131"/>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51285</xdr:rowOff>
    </xdr:from>
    <xdr:to>
      <xdr:col>45</xdr:col>
      <xdr:colOff>177800</xdr:colOff>
      <xdr:row>34</xdr:row>
      <xdr:rowOff>59831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709135"/>
          <a:ext cx="889000" cy="17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80832</xdr:rowOff>
    </xdr:from>
    <xdr:to>
      <xdr:col>41</xdr:col>
      <xdr:colOff>50800</xdr:colOff>
      <xdr:row>33</xdr:row>
      <xdr:rowOff>51285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567232"/>
          <a:ext cx="889000" cy="1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147635</xdr:rowOff>
    </xdr:from>
    <xdr:to>
      <xdr:col>55</xdr:col>
      <xdr:colOff>50800</xdr:colOff>
      <xdr:row>34</xdr:row>
      <xdr:rowOff>77785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170512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65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66821</xdr:rowOff>
    </xdr:from>
    <xdr:to>
      <xdr:col>50</xdr:col>
      <xdr:colOff>165100</xdr:colOff>
      <xdr:row>34</xdr:row>
      <xdr:rowOff>168421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9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13498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7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9031</xdr:rowOff>
    </xdr:from>
    <xdr:to>
      <xdr:col>46</xdr:col>
      <xdr:colOff>38100</xdr:colOff>
      <xdr:row>34</xdr:row>
      <xdr:rowOff>110631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3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127158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1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485</xdr:rowOff>
    </xdr:from>
    <xdr:to>
      <xdr:col>41</xdr:col>
      <xdr:colOff>101600</xdr:colOff>
      <xdr:row>33</xdr:row>
      <xdr:rowOff>102085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6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118612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3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30032</xdr:rowOff>
    </xdr:from>
    <xdr:to>
      <xdr:col>36</xdr:col>
      <xdr:colOff>165100</xdr:colOff>
      <xdr:row>32</xdr:row>
      <xdr:rowOff>131632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5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148159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9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149863</xdr:rowOff>
    </xdr:from>
    <xdr:to>
      <xdr:col>55</xdr:col>
      <xdr:colOff>0</xdr:colOff>
      <xdr:row>58</xdr:row>
      <xdr:rowOff>46367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22513"/>
          <a:ext cx="838200" cy="6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149863</xdr:rowOff>
    </xdr:from>
    <xdr:to>
      <xdr:col>50</xdr:col>
      <xdr:colOff>114300</xdr:colOff>
      <xdr:row>58</xdr:row>
      <xdr:rowOff>20359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22513"/>
          <a:ext cx="889000" cy="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153891</xdr:rowOff>
    </xdr:from>
    <xdr:to>
      <xdr:col>45</xdr:col>
      <xdr:colOff>177800</xdr:colOff>
      <xdr:row>58</xdr:row>
      <xdr:rowOff>20359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2654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153891</xdr:rowOff>
    </xdr:from>
    <xdr:to>
      <xdr:col>41</xdr:col>
      <xdr:colOff>50800</xdr:colOff>
      <xdr:row>58</xdr:row>
      <xdr:rowOff>3561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26541"/>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167017</xdr:rowOff>
    </xdr:from>
    <xdr:to>
      <xdr:col>55</xdr:col>
      <xdr:colOff>50800</xdr:colOff>
      <xdr:row>58</xdr:row>
      <xdr:rowOff>97167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126394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99063</xdr:rowOff>
    </xdr:from>
    <xdr:to>
      <xdr:col>50</xdr:col>
      <xdr:colOff>165100</xdr:colOff>
      <xdr:row>58</xdr:row>
      <xdr:rowOff>29213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7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45740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64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141009</xdr:rowOff>
    </xdr:from>
    <xdr:to>
      <xdr:col>46</xdr:col>
      <xdr:colOff>38100</xdr:colOff>
      <xdr:row>58</xdr:row>
      <xdr:rowOff>71159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87686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8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103091</xdr:rowOff>
    </xdr:from>
    <xdr:to>
      <xdr:col>41</xdr:col>
      <xdr:colOff>101600</xdr:colOff>
      <xdr:row>58</xdr:row>
      <xdr:rowOff>33241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7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49768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5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124211</xdr:rowOff>
    </xdr:from>
    <xdr:to>
      <xdr:col>36</xdr:col>
      <xdr:colOff>165100</xdr:colOff>
      <xdr:row>58</xdr:row>
      <xdr:rowOff>54361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70888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6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66604</xdr:rowOff>
    </xdr:from>
    <xdr:to>
      <xdr:col>55</xdr:col>
      <xdr:colOff>0</xdr:colOff>
      <xdr:row>78</xdr:row>
      <xdr:rowOff>105890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39704"/>
          <a:ext cx="8382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105890</xdr:rowOff>
    </xdr:from>
    <xdr:to>
      <xdr:col>50</xdr:col>
      <xdr:colOff>114300</xdr:colOff>
      <xdr:row>78</xdr:row>
      <xdr:rowOff>127347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78990"/>
          <a:ext cx="889000" cy="2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119622</xdr:rowOff>
    </xdr:from>
    <xdr:to>
      <xdr:col>45</xdr:col>
      <xdr:colOff>177800</xdr:colOff>
      <xdr:row>78</xdr:row>
      <xdr:rowOff>127347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92722"/>
          <a:ext cx="889000" cy="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102412</xdr:rowOff>
    </xdr:from>
    <xdr:to>
      <xdr:col>41</xdr:col>
      <xdr:colOff>50800</xdr:colOff>
      <xdr:row>78</xdr:row>
      <xdr:rowOff>119622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75512"/>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15804</xdr:rowOff>
    </xdr:from>
    <xdr:to>
      <xdr:col>55</xdr:col>
      <xdr:colOff>50800</xdr:colOff>
      <xdr:row>78</xdr:row>
      <xdr:rowOff>117404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8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146631</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7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55090</xdr:rowOff>
    </xdr:from>
    <xdr:to>
      <xdr:col>50</xdr:col>
      <xdr:colOff>165100</xdr:colOff>
      <xdr:row>78</xdr:row>
      <xdr:rowOff>156690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2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76547</xdr:rowOff>
    </xdr:from>
    <xdr:to>
      <xdr:col>46</xdr:col>
      <xdr:colOff>38100</xdr:colOff>
      <xdr:row>79</xdr:row>
      <xdr:rowOff>6697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169274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68822</xdr:rowOff>
    </xdr:from>
    <xdr:to>
      <xdr:col>41</xdr:col>
      <xdr:colOff>101600</xdr:colOff>
      <xdr:row>78</xdr:row>
      <xdr:rowOff>170422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15499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51612</xdr:rowOff>
    </xdr:from>
    <xdr:to>
      <xdr:col>36</xdr:col>
      <xdr:colOff>165100</xdr:colOff>
      <xdr:row>78</xdr:row>
      <xdr:rowOff>153212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169739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27178</xdr:rowOff>
    </xdr:from>
    <xdr:to>
      <xdr:col>55</xdr:col>
      <xdr:colOff>0</xdr:colOff>
      <xdr:row>98</xdr:row>
      <xdr:rowOff>52716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314928"/>
          <a:ext cx="838200" cy="53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27178</xdr:rowOff>
    </xdr:from>
    <xdr:to>
      <xdr:col>50</xdr:col>
      <xdr:colOff>114300</xdr:colOff>
      <xdr:row>95</xdr:row>
      <xdr:rowOff>126949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314928"/>
          <a:ext cx="889000" cy="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154667</xdr:rowOff>
    </xdr:from>
    <xdr:to>
      <xdr:col>45</xdr:col>
      <xdr:colOff>177800</xdr:colOff>
      <xdr:row>95</xdr:row>
      <xdr:rowOff>126949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270967"/>
          <a:ext cx="889000" cy="1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154667</xdr:rowOff>
    </xdr:from>
    <xdr:to>
      <xdr:col>41</xdr:col>
      <xdr:colOff>50800</xdr:colOff>
      <xdr:row>95</xdr:row>
      <xdr:rowOff>166329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270967"/>
          <a:ext cx="889000" cy="18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1916</xdr:rowOff>
    </xdr:from>
    <xdr:to>
      <xdr:col>55</xdr:col>
      <xdr:colOff>50800</xdr:colOff>
      <xdr:row>98</xdr:row>
      <xdr:rowOff>103516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88293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147828</xdr:rowOff>
    </xdr:from>
    <xdr:to>
      <xdr:col>50</xdr:col>
      <xdr:colOff>165100</xdr:colOff>
      <xdr:row>95</xdr:row>
      <xdr:rowOff>77978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2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94505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03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76149</xdr:rowOff>
    </xdr:from>
    <xdr:to>
      <xdr:col>46</xdr:col>
      <xdr:colOff>38100</xdr:colOff>
      <xdr:row>96</xdr:row>
      <xdr:rowOff>6299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3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22826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13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103867</xdr:rowOff>
    </xdr:from>
    <xdr:to>
      <xdr:col>41</xdr:col>
      <xdr:colOff>101600</xdr:colOff>
      <xdr:row>95</xdr:row>
      <xdr:rowOff>34017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2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50544</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599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115529</xdr:rowOff>
    </xdr:from>
    <xdr:to>
      <xdr:col>36</xdr:col>
      <xdr:colOff>165100</xdr:colOff>
      <xdr:row>96</xdr:row>
      <xdr:rowOff>45679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62206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17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103060</xdr:rowOff>
    </xdr:from>
    <xdr:to>
      <xdr:col>85</xdr:col>
      <xdr:colOff>127000</xdr:colOff>
      <xdr:row>38</xdr:row>
      <xdr:rowOff>127635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18160"/>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38</xdr:row>
      <xdr:rowOff>129404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42735"/>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110851</xdr:rowOff>
    </xdr:from>
    <xdr:to>
      <xdr:col>76</xdr:col>
      <xdr:colOff>114300</xdr:colOff>
      <xdr:row>38</xdr:row>
      <xdr:rowOff>129404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25951"/>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110851</xdr:rowOff>
    </xdr:from>
    <xdr:to>
      <xdr:col>71</xdr:col>
      <xdr:colOff>177800</xdr:colOff>
      <xdr:row>38</xdr:row>
      <xdr:rowOff>136778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5951"/>
          <a:ext cx="889000" cy="2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52260</xdr:rowOff>
    </xdr:from>
    <xdr:to>
      <xdr:col>85</xdr:col>
      <xdr:colOff>177800</xdr:colOff>
      <xdr:row>38</xdr:row>
      <xdr:rowOff>153860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76835</xdr:rowOff>
    </xdr:from>
    <xdr:to>
      <xdr:col>81</xdr:col>
      <xdr:colOff>101600</xdr:colOff>
      <xdr:row>39</xdr:row>
      <xdr:rowOff>6985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169562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8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78604</xdr:rowOff>
    </xdr:from>
    <xdr:to>
      <xdr:col>76</xdr:col>
      <xdr:colOff>165100</xdr:colOff>
      <xdr:row>39</xdr:row>
      <xdr:rowOff>8754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171331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8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60051</xdr:rowOff>
    </xdr:from>
    <xdr:to>
      <xdr:col>72</xdr:col>
      <xdr:colOff>38100</xdr:colOff>
      <xdr:row>38</xdr:row>
      <xdr:rowOff>161651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152778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85978</xdr:rowOff>
    </xdr:from>
    <xdr:to>
      <xdr:col>67</xdr:col>
      <xdr:colOff>101600</xdr:colOff>
      <xdr:row>39</xdr:row>
      <xdr:rowOff>16128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7255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3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16357</xdr:rowOff>
    </xdr:from>
    <xdr:to>
      <xdr:col>85</xdr:col>
      <xdr:colOff>127000</xdr:colOff>
      <xdr:row>78</xdr:row>
      <xdr:rowOff>24808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89457"/>
          <a:ext cx="838200" cy="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16357</xdr:rowOff>
    </xdr:from>
    <xdr:to>
      <xdr:col>81</xdr:col>
      <xdr:colOff>50800</xdr:colOff>
      <xdr:row>78</xdr:row>
      <xdr:rowOff>31223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89457"/>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26191</xdr:rowOff>
    </xdr:from>
    <xdr:to>
      <xdr:col>76</xdr:col>
      <xdr:colOff>114300</xdr:colOff>
      <xdr:row>78</xdr:row>
      <xdr:rowOff>31223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99291"/>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17735</xdr:rowOff>
    </xdr:from>
    <xdr:to>
      <xdr:col>71</xdr:col>
      <xdr:colOff>177800</xdr:colOff>
      <xdr:row>78</xdr:row>
      <xdr:rowOff>26191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390835"/>
          <a:ext cx="889000" cy="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145458</xdr:rowOff>
    </xdr:from>
    <xdr:to>
      <xdr:col>85</xdr:col>
      <xdr:colOff>177800</xdr:colOff>
      <xdr:row>78</xdr:row>
      <xdr:rowOff>75608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60385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137007</xdr:rowOff>
    </xdr:from>
    <xdr:to>
      <xdr:col>81</xdr:col>
      <xdr:colOff>101600</xdr:colOff>
      <xdr:row>78</xdr:row>
      <xdr:rowOff>67157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58284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151873</xdr:rowOff>
    </xdr:from>
    <xdr:to>
      <xdr:col>76</xdr:col>
      <xdr:colOff>165100</xdr:colOff>
      <xdr:row>78</xdr:row>
      <xdr:rowOff>82023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73150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146841</xdr:rowOff>
    </xdr:from>
    <xdr:to>
      <xdr:col>72</xdr:col>
      <xdr:colOff>38100</xdr:colOff>
      <xdr:row>78</xdr:row>
      <xdr:rowOff>76991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4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68118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138385</xdr:rowOff>
    </xdr:from>
    <xdr:to>
      <xdr:col>67</xdr:col>
      <xdr:colOff>101600</xdr:colOff>
      <xdr:row>78</xdr:row>
      <xdr:rowOff>68535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59662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55879</xdr:rowOff>
    </xdr:from>
    <xdr:to>
      <xdr:col>85</xdr:col>
      <xdr:colOff>127000</xdr:colOff>
      <xdr:row>97</xdr:row>
      <xdr:rowOff>66241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686529"/>
          <a:ext cx="8382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xdr:rowOff>
    </xdr:from>
    <xdr:to>
      <xdr:col>81</xdr:col>
      <xdr:colOff>50800</xdr:colOff>
      <xdr:row>97</xdr:row>
      <xdr:rowOff>55879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630656"/>
          <a:ext cx="889000" cy="5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42966</xdr:rowOff>
    </xdr:from>
    <xdr:to>
      <xdr:col>76</xdr:col>
      <xdr:colOff>114300</xdr:colOff>
      <xdr:row>97</xdr:row>
      <xdr:rowOff>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330716"/>
          <a:ext cx="889000" cy="29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42966</xdr:rowOff>
    </xdr:from>
    <xdr:to>
      <xdr:col>71</xdr:col>
      <xdr:colOff>177800</xdr:colOff>
      <xdr:row>96</xdr:row>
      <xdr:rowOff>18089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330716"/>
          <a:ext cx="889000" cy="14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15441</xdr:rowOff>
    </xdr:from>
    <xdr:to>
      <xdr:col>85</xdr:col>
      <xdr:colOff>177800</xdr:colOff>
      <xdr:row>97</xdr:row>
      <xdr:rowOff>117041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38318</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9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5079</xdr:rowOff>
    </xdr:from>
    <xdr:to>
      <xdr:col>81</xdr:col>
      <xdr:colOff>101600</xdr:colOff>
      <xdr:row>97</xdr:row>
      <xdr:rowOff>106679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123206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1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120656</xdr:rowOff>
    </xdr:from>
    <xdr:to>
      <xdr:col>76</xdr:col>
      <xdr:colOff>165100</xdr:colOff>
      <xdr:row>97</xdr:row>
      <xdr:rowOff>50806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67333</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35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163616</xdr:rowOff>
    </xdr:from>
    <xdr:to>
      <xdr:col>72</xdr:col>
      <xdr:colOff>38100</xdr:colOff>
      <xdr:row>95</xdr:row>
      <xdr:rowOff>93766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27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110293</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05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138739</xdr:rowOff>
    </xdr:from>
    <xdr:to>
      <xdr:col>67</xdr:col>
      <xdr:colOff>101600</xdr:colOff>
      <xdr:row>96</xdr:row>
      <xdr:rowOff>68889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4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85416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0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73618</xdr:rowOff>
    </xdr:from>
    <xdr:to>
      <xdr:col>116</xdr:col>
      <xdr:colOff>63500</xdr:colOff>
      <xdr:row>76</xdr:row>
      <xdr:rowOff>109493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932368"/>
          <a:ext cx="838200" cy="20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73618</xdr:rowOff>
    </xdr:from>
    <xdr:to>
      <xdr:col>111</xdr:col>
      <xdr:colOff>177800</xdr:colOff>
      <xdr:row>76</xdr:row>
      <xdr:rowOff>76524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32368"/>
          <a:ext cx="889000" cy="17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76524</xdr:rowOff>
    </xdr:from>
    <xdr:to>
      <xdr:col>107</xdr:col>
      <xdr:colOff>50800</xdr:colOff>
      <xdr:row>76</xdr:row>
      <xdr:rowOff>108578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06724"/>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7651</xdr:rowOff>
    </xdr:from>
    <xdr:to>
      <xdr:col>102</xdr:col>
      <xdr:colOff>114300</xdr:colOff>
      <xdr:row>76</xdr:row>
      <xdr:rowOff>108578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037851"/>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58693</xdr:rowOff>
    </xdr:from>
    <xdr:to>
      <xdr:col>116</xdr:col>
      <xdr:colOff>114300</xdr:colOff>
      <xdr:row>76</xdr:row>
      <xdr:rowOff>160293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37120</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22818</xdr:rowOff>
    </xdr:from>
    <xdr:to>
      <xdr:col>112</xdr:col>
      <xdr:colOff>38100</xdr:colOff>
      <xdr:row>75</xdr:row>
      <xdr:rowOff>124418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8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115546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7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25724</xdr:rowOff>
    </xdr:from>
    <xdr:to>
      <xdr:col>107</xdr:col>
      <xdr:colOff>101600</xdr:colOff>
      <xdr:row>76</xdr:row>
      <xdr:rowOff>127324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118451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4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57778</xdr:rowOff>
    </xdr:from>
    <xdr:to>
      <xdr:col>102</xdr:col>
      <xdr:colOff>165100</xdr:colOff>
      <xdr:row>76</xdr:row>
      <xdr:rowOff>159378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150505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128301</xdr:rowOff>
    </xdr:from>
    <xdr:to>
      <xdr:col>98</xdr:col>
      <xdr:colOff>38100</xdr:colOff>
      <xdr:row>76</xdr:row>
      <xdr:rowOff>58451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8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49578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扶助費、補助費等、普通建設事業費については、類似団体平均を上回っている。補助費等については、水道事業会計への補助金が多額であること、下水道事業会計の公営企業会計移行により増となった。また、上水道の管路更新も予定しているため、計画的な財政運営により財政負担の平準化を図る。今後は、住民サービスへの影響を最小限に抑えつつ、行政財改革の取組を通して事務事業の効率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6,500
6,406
31.31
9,333,856
9,144,369
153,932
2,684,054
3,130,091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139192</xdr:rowOff>
    </xdr:from>
    <xdr:to>
      <xdr:col>24</xdr:col>
      <xdr:colOff>63500</xdr:colOff>
      <xdr:row>33</xdr:row>
      <xdr:rowOff>2794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25592"/>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2794</xdr:rowOff>
    </xdr:from>
    <xdr:to>
      <xdr:col>19</xdr:col>
      <xdr:colOff>177800</xdr:colOff>
      <xdr:row>33</xdr:row>
      <xdr:rowOff>55372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064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55372</xdr:rowOff>
    </xdr:from>
    <xdr:to>
      <xdr:col>15</xdr:col>
      <xdr:colOff>50800</xdr:colOff>
      <xdr:row>33</xdr:row>
      <xdr:rowOff>74676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322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74676</xdr:rowOff>
    </xdr:from>
    <xdr:to>
      <xdr:col>10</xdr:col>
      <xdr:colOff>114300</xdr:colOff>
      <xdr:row>33</xdr:row>
      <xdr:rowOff>134112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3252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88392</xdr:rowOff>
    </xdr:from>
    <xdr:to>
      <xdr:col>24</xdr:col>
      <xdr:colOff>114300</xdr:colOff>
      <xdr:row>33</xdr:row>
      <xdr:rowOff>18542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111269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2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123444</xdr:rowOff>
    </xdr:from>
    <xdr:to>
      <xdr:col>20</xdr:col>
      <xdr:colOff>38100</xdr:colOff>
      <xdr:row>33</xdr:row>
      <xdr:rowOff>53594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70121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4572</xdr:rowOff>
    </xdr:from>
    <xdr:to>
      <xdr:col>15</xdr:col>
      <xdr:colOff>101600</xdr:colOff>
      <xdr:row>33</xdr:row>
      <xdr:rowOff>106172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122699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23876</xdr:rowOff>
    </xdr:from>
    <xdr:to>
      <xdr:col>10</xdr:col>
      <xdr:colOff>165100</xdr:colOff>
      <xdr:row>33</xdr:row>
      <xdr:rowOff>125476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142003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5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83312</xdr:rowOff>
    </xdr:from>
    <xdr:to>
      <xdr:col>6</xdr:col>
      <xdr:colOff>38100</xdr:colOff>
      <xdr:row>34</xdr:row>
      <xdr:rowOff>13462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29989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1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78549</xdr:rowOff>
    </xdr:from>
    <xdr:to>
      <xdr:col>24</xdr:col>
      <xdr:colOff>63500</xdr:colOff>
      <xdr:row>55</xdr:row>
      <xdr:rowOff>91725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08299"/>
          <a:ext cx="838200" cy="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78549</xdr:rowOff>
    </xdr:from>
    <xdr:to>
      <xdr:col>19</xdr:col>
      <xdr:colOff>177800</xdr:colOff>
      <xdr:row>55</xdr:row>
      <xdr:rowOff>114372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08299"/>
          <a:ext cx="889000" cy="3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21226</xdr:rowOff>
    </xdr:from>
    <xdr:to>
      <xdr:col>15</xdr:col>
      <xdr:colOff>50800</xdr:colOff>
      <xdr:row>55</xdr:row>
      <xdr:rowOff>114372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279526"/>
          <a:ext cx="889000" cy="26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15125</xdr:rowOff>
    </xdr:from>
    <xdr:to>
      <xdr:col>10</xdr:col>
      <xdr:colOff>114300</xdr:colOff>
      <xdr:row>54</xdr:row>
      <xdr:rowOff>21226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3425"/>
          <a:ext cx="889000" cy="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40925</xdr:rowOff>
    </xdr:from>
    <xdr:to>
      <xdr:col>24</xdr:col>
      <xdr:colOff>114300</xdr:colOff>
      <xdr:row>55</xdr:row>
      <xdr:rowOff>142525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63802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2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27749</xdr:rowOff>
    </xdr:from>
    <xdr:to>
      <xdr:col>20</xdr:col>
      <xdr:colOff>38100</xdr:colOff>
      <xdr:row>55</xdr:row>
      <xdr:rowOff>129349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145876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3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63572</xdr:rowOff>
    </xdr:from>
    <xdr:to>
      <xdr:col>15</xdr:col>
      <xdr:colOff>101600</xdr:colOff>
      <xdr:row>55</xdr:row>
      <xdr:rowOff>165172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141876</xdr:rowOff>
    </xdr:from>
    <xdr:to>
      <xdr:col>10</xdr:col>
      <xdr:colOff>165100</xdr:colOff>
      <xdr:row>54</xdr:row>
      <xdr:rowOff>72026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88553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0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135775</xdr:rowOff>
    </xdr:from>
    <xdr:to>
      <xdr:col>6</xdr:col>
      <xdr:colOff>38100</xdr:colOff>
      <xdr:row>54</xdr:row>
      <xdr:rowOff>65925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82452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9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55549</xdr:rowOff>
    </xdr:from>
    <xdr:to>
      <xdr:col>24</xdr:col>
      <xdr:colOff>63500</xdr:colOff>
      <xdr:row>75</xdr:row>
      <xdr:rowOff>89785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4299"/>
          <a:ext cx="838200" cy="3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89785</xdr:rowOff>
    </xdr:from>
    <xdr:to>
      <xdr:col>19</xdr:col>
      <xdr:colOff>177800</xdr:colOff>
      <xdr:row>75</xdr:row>
      <xdr:rowOff>144596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48535"/>
          <a:ext cx="889000" cy="5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43734</xdr:rowOff>
    </xdr:from>
    <xdr:to>
      <xdr:col>15</xdr:col>
      <xdr:colOff>50800</xdr:colOff>
      <xdr:row>75</xdr:row>
      <xdr:rowOff>144596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02484"/>
          <a:ext cx="889000" cy="10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43734</xdr:rowOff>
    </xdr:from>
    <xdr:to>
      <xdr:col>10</xdr:col>
      <xdr:colOff>114300</xdr:colOff>
      <xdr:row>76</xdr:row>
      <xdr:rowOff>36130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2484"/>
          <a:ext cx="889000" cy="16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4749</xdr:rowOff>
    </xdr:from>
    <xdr:to>
      <xdr:col>24</xdr:col>
      <xdr:colOff>114300</xdr:colOff>
      <xdr:row>75</xdr:row>
      <xdr:rowOff>106349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27626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38985</xdr:rowOff>
    </xdr:from>
    <xdr:to>
      <xdr:col>20</xdr:col>
      <xdr:colOff>38100</xdr:colOff>
      <xdr:row>75</xdr:row>
      <xdr:rowOff>140585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157112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93796</xdr:rowOff>
    </xdr:from>
    <xdr:to>
      <xdr:col>15</xdr:col>
      <xdr:colOff>101600</xdr:colOff>
      <xdr:row>76</xdr:row>
      <xdr:rowOff>23946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40473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164384</xdr:rowOff>
    </xdr:from>
    <xdr:to>
      <xdr:col>10</xdr:col>
      <xdr:colOff>165100</xdr:colOff>
      <xdr:row>75</xdr:row>
      <xdr:rowOff>94534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111061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2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156780</xdr:rowOff>
    </xdr:from>
    <xdr:to>
      <xdr:col>6</xdr:col>
      <xdr:colOff>38100</xdr:colOff>
      <xdr:row>76</xdr:row>
      <xdr:rowOff>86930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103456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100509</xdr:rowOff>
    </xdr:from>
    <xdr:to>
      <xdr:col>24</xdr:col>
      <xdr:colOff>63500</xdr:colOff>
      <xdr:row>98</xdr:row>
      <xdr:rowOff>105142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2609"/>
          <a:ext cx="838200" cy="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105142</xdr:rowOff>
    </xdr:from>
    <xdr:to>
      <xdr:col>19</xdr:col>
      <xdr:colOff>177800</xdr:colOff>
      <xdr:row>98</xdr:row>
      <xdr:rowOff>106725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7242"/>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103963</xdr:rowOff>
    </xdr:from>
    <xdr:to>
      <xdr:col>15</xdr:col>
      <xdr:colOff>50800</xdr:colOff>
      <xdr:row>98</xdr:row>
      <xdr:rowOff>106725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6063"/>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103963</xdr:rowOff>
    </xdr:from>
    <xdr:to>
      <xdr:col>10</xdr:col>
      <xdr:colOff>114300</xdr:colOff>
      <xdr:row>98</xdr:row>
      <xdr:rowOff>106820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60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49709</xdr:rowOff>
    </xdr:from>
    <xdr:to>
      <xdr:col>24</xdr:col>
      <xdr:colOff>114300</xdr:colOff>
      <xdr:row>98</xdr:row>
      <xdr:rowOff>151309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54342</xdr:rowOff>
    </xdr:from>
    <xdr:to>
      <xdr:col>20</xdr:col>
      <xdr:colOff>38100</xdr:colOff>
      <xdr:row>98</xdr:row>
      <xdr:rowOff>155942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147069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55925</xdr:rowOff>
    </xdr:from>
    <xdr:to>
      <xdr:col>15</xdr:col>
      <xdr:colOff>101600</xdr:colOff>
      <xdr:row>98</xdr:row>
      <xdr:rowOff>157525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148652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53163</xdr:rowOff>
    </xdr:from>
    <xdr:to>
      <xdr:col>10</xdr:col>
      <xdr:colOff>165100</xdr:colOff>
      <xdr:row>98</xdr:row>
      <xdr:rowOff>154763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56020</xdr:rowOff>
    </xdr:from>
    <xdr:to>
      <xdr:col>6</xdr:col>
      <xdr:colOff>38100</xdr:colOff>
      <xdr:row>98</xdr:row>
      <xdr:rowOff>157620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148747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51506</xdr:rowOff>
    </xdr:from>
    <xdr:to>
      <xdr:col>55</xdr:col>
      <xdr:colOff>0</xdr:colOff>
      <xdr:row>38</xdr:row>
      <xdr:rowOff>61885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66606"/>
          <a:ext cx="8382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61885</xdr:rowOff>
    </xdr:from>
    <xdr:to>
      <xdr:col>50</xdr:col>
      <xdr:colOff>114300</xdr:colOff>
      <xdr:row>38</xdr:row>
      <xdr:rowOff>70572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7698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70572</xdr:rowOff>
    </xdr:from>
    <xdr:to>
      <xdr:col>45</xdr:col>
      <xdr:colOff>177800</xdr:colOff>
      <xdr:row>38</xdr:row>
      <xdr:rowOff>72217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85672"/>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72217</xdr:rowOff>
    </xdr:from>
    <xdr:to>
      <xdr:col>41</xdr:col>
      <xdr:colOff>50800</xdr:colOff>
      <xdr:row>38</xdr:row>
      <xdr:rowOff>73863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87317"/>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xdr:rowOff>
    </xdr:from>
    <xdr:to>
      <xdr:col>55</xdr:col>
      <xdr:colOff>50800</xdr:colOff>
      <xdr:row>38</xdr:row>
      <xdr:rowOff>102306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131533</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0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11085</xdr:rowOff>
    </xdr:from>
    <xdr:to>
      <xdr:col>50</xdr:col>
      <xdr:colOff>165100</xdr:colOff>
      <xdr:row>38</xdr:row>
      <xdr:rowOff>112685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129212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3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19772</xdr:rowOff>
    </xdr:from>
    <xdr:to>
      <xdr:col>46</xdr:col>
      <xdr:colOff>38100</xdr:colOff>
      <xdr:row>38</xdr:row>
      <xdr:rowOff>121372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3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137898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1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21417</xdr:rowOff>
    </xdr:from>
    <xdr:to>
      <xdr:col>41</xdr:col>
      <xdr:colOff>101600</xdr:colOff>
      <xdr:row>38</xdr:row>
      <xdr:rowOff>123017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139544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31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23063</xdr:rowOff>
    </xdr:from>
    <xdr:to>
      <xdr:col>36</xdr:col>
      <xdr:colOff>165100</xdr:colOff>
      <xdr:row>38</xdr:row>
      <xdr:rowOff>124663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141190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2894</xdr:rowOff>
    </xdr:from>
    <xdr:to>
      <xdr:col>55</xdr:col>
      <xdr:colOff>0</xdr:colOff>
      <xdr:row>57</xdr:row>
      <xdr:rowOff>32341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75544"/>
          <a:ext cx="838200" cy="2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86616</xdr:rowOff>
    </xdr:from>
    <xdr:to>
      <xdr:col>50</xdr:col>
      <xdr:colOff>114300</xdr:colOff>
      <xdr:row>57</xdr:row>
      <xdr:rowOff>32341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87816"/>
          <a:ext cx="889000" cy="11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86616</xdr:rowOff>
    </xdr:from>
    <xdr:to>
      <xdr:col>45</xdr:col>
      <xdr:colOff>177800</xdr:colOff>
      <xdr:row>57</xdr:row>
      <xdr:rowOff>12145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87816"/>
          <a:ext cx="889000" cy="9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143975</xdr:rowOff>
    </xdr:from>
    <xdr:to>
      <xdr:col>41</xdr:col>
      <xdr:colOff>50800</xdr:colOff>
      <xdr:row>57</xdr:row>
      <xdr:rowOff>12145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573725"/>
          <a:ext cx="889000" cy="2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123544</xdr:rowOff>
    </xdr:from>
    <xdr:to>
      <xdr:col>55</xdr:col>
      <xdr:colOff>50800</xdr:colOff>
      <xdr:row>57</xdr:row>
      <xdr:rowOff>53694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2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146421</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7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152991</xdr:rowOff>
    </xdr:from>
    <xdr:to>
      <xdr:col>50</xdr:col>
      <xdr:colOff>165100</xdr:colOff>
      <xdr:row>57</xdr:row>
      <xdr:rowOff>83141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99668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2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35816</xdr:rowOff>
    </xdr:from>
    <xdr:to>
      <xdr:col>46</xdr:col>
      <xdr:colOff>38100</xdr:colOff>
      <xdr:row>56</xdr:row>
      <xdr:rowOff>137416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3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153943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41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132795</xdr:rowOff>
    </xdr:from>
    <xdr:to>
      <xdr:col>41</xdr:col>
      <xdr:colOff>101600</xdr:colOff>
      <xdr:row>57</xdr:row>
      <xdr:rowOff>62945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79472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0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93175</xdr:rowOff>
    </xdr:from>
    <xdr:to>
      <xdr:col>36</xdr:col>
      <xdr:colOff>165100</xdr:colOff>
      <xdr:row>56</xdr:row>
      <xdr:rowOff>23325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39852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29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71642</xdr:rowOff>
    </xdr:from>
    <xdr:to>
      <xdr:col>55</xdr:col>
      <xdr:colOff>0</xdr:colOff>
      <xdr:row>78</xdr:row>
      <xdr:rowOff>83449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44742"/>
          <a:ext cx="838200" cy="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77014</xdr:rowOff>
    </xdr:from>
    <xdr:to>
      <xdr:col>50</xdr:col>
      <xdr:colOff>114300</xdr:colOff>
      <xdr:row>78</xdr:row>
      <xdr:rowOff>83449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50114"/>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77014</xdr:rowOff>
    </xdr:from>
    <xdr:to>
      <xdr:col>45</xdr:col>
      <xdr:colOff>177800</xdr:colOff>
      <xdr:row>78</xdr:row>
      <xdr:rowOff>88764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50114"/>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67573</xdr:rowOff>
    </xdr:from>
    <xdr:to>
      <xdr:col>41</xdr:col>
      <xdr:colOff>50800</xdr:colOff>
      <xdr:row>78</xdr:row>
      <xdr:rowOff>88764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40673"/>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20842</xdr:rowOff>
    </xdr:from>
    <xdr:to>
      <xdr:col>55</xdr:col>
      <xdr:colOff>50800</xdr:colOff>
      <xdr:row>78</xdr:row>
      <xdr:rowOff>122442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170719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32649</xdr:rowOff>
    </xdr:from>
    <xdr:to>
      <xdr:col>50</xdr:col>
      <xdr:colOff>165100</xdr:colOff>
      <xdr:row>78</xdr:row>
      <xdr:rowOff>134249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125376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26214</xdr:rowOff>
    </xdr:from>
    <xdr:to>
      <xdr:col>46</xdr:col>
      <xdr:colOff>38100</xdr:colOff>
      <xdr:row>78</xdr:row>
      <xdr:rowOff>127814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118941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37964</xdr:rowOff>
    </xdr:from>
    <xdr:to>
      <xdr:col>41</xdr:col>
      <xdr:colOff>101600</xdr:colOff>
      <xdr:row>78</xdr:row>
      <xdr:rowOff>139564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130691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16773</xdr:rowOff>
    </xdr:from>
    <xdr:to>
      <xdr:col>36</xdr:col>
      <xdr:colOff>165100</xdr:colOff>
      <xdr:row>78</xdr:row>
      <xdr:rowOff>118373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109500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36565</xdr:rowOff>
    </xdr:from>
    <xdr:to>
      <xdr:col>55</xdr:col>
      <xdr:colOff>0</xdr:colOff>
      <xdr:row>97</xdr:row>
      <xdr:rowOff>9548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95765"/>
          <a:ext cx="838200" cy="14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36565</xdr:rowOff>
    </xdr:from>
    <xdr:to>
      <xdr:col>50</xdr:col>
      <xdr:colOff>114300</xdr:colOff>
      <xdr:row>96</xdr:row>
      <xdr:rowOff>88165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95765"/>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128192</xdr:rowOff>
    </xdr:from>
    <xdr:to>
      <xdr:col>45</xdr:col>
      <xdr:colOff>177800</xdr:colOff>
      <xdr:row>96</xdr:row>
      <xdr:rowOff>88165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244492"/>
          <a:ext cx="889000" cy="30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128192</xdr:rowOff>
    </xdr:from>
    <xdr:to>
      <xdr:col>41</xdr:col>
      <xdr:colOff>50800</xdr:colOff>
      <xdr:row>95</xdr:row>
      <xdr:rowOff>150357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244492"/>
          <a:ext cx="889000" cy="19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130198</xdr:rowOff>
    </xdr:from>
    <xdr:to>
      <xdr:col>55</xdr:col>
      <xdr:colOff>50800</xdr:colOff>
      <xdr:row>97</xdr:row>
      <xdr:rowOff>60348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108625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157215</xdr:rowOff>
    </xdr:from>
    <xdr:to>
      <xdr:col>50</xdr:col>
      <xdr:colOff>165100</xdr:colOff>
      <xdr:row>96</xdr:row>
      <xdr:rowOff>87365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37365</xdr:rowOff>
    </xdr:from>
    <xdr:to>
      <xdr:col>46</xdr:col>
      <xdr:colOff>38100</xdr:colOff>
      <xdr:row>96</xdr:row>
      <xdr:rowOff>138965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155492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77392</xdr:rowOff>
    </xdr:from>
    <xdr:to>
      <xdr:col>41</xdr:col>
      <xdr:colOff>101600</xdr:colOff>
      <xdr:row>95</xdr:row>
      <xdr:rowOff>7542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24069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9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99557</xdr:rowOff>
    </xdr:from>
    <xdr:to>
      <xdr:col>36</xdr:col>
      <xdr:colOff>165100</xdr:colOff>
      <xdr:row>96</xdr:row>
      <xdr:rowOff>29707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8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46234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6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113030</xdr:rowOff>
    </xdr:from>
    <xdr:to>
      <xdr:col>85</xdr:col>
      <xdr:colOff>127000</xdr:colOff>
      <xdr:row>37</xdr:row>
      <xdr:rowOff>146155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56680"/>
          <a:ext cx="8382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113030</xdr:rowOff>
    </xdr:from>
    <xdr:to>
      <xdr:col>81</xdr:col>
      <xdr:colOff>50800</xdr:colOff>
      <xdr:row>37</xdr:row>
      <xdr:rowOff>146928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56680"/>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22994</xdr:rowOff>
    </xdr:from>
    <xdr:to>
      <xdr:col>76</xdr:col>
      <xdr:colOff>114300</xdr:colOff>
      <xdr:row>37</xdr:row>
      <xdr:rowOff>146928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852294"/>
          <a:ext cx="889000" cy="63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22994</xdr:rowOff>
    </xdr:from>
    <xdr:to>
      <xdr:col>71</xdr:col>
      <xdr:colOff>177800</xdr:colOff>
      <xdr:row>37</xdr:row>
      <xdr:rowOff>124874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852294"/>
          <a:ext cx="889000" cy="6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95355</xdr:rowOff>
    </xdr:from>
    <xdr:to>
      <xdr:col>85</xdr:col>
      <xdr:colOff>177800</xdr:colOff>
      <xdr:row>38</xdr:row>
      <xdr:rowOff>25505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10282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62230</xdr:rowOff>
    </xdr:from>
    <xdr:to>
      <xdr:col>81</xdr:col>
      <xdr:colOff>101600</xdr:colOff>
      <xdr:row>37</xdr:row>
      <xdr:rowOff>163830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154957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9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96128</xdr:rowOff>
    </xdr:from>
    <xdr:to>
      <xdr:col>76</xdr:col>
      <xdr:colOff>165100</xdr:colOff>
      <xdr:row>38</xdr:row>
      <xdr:rowOff>26278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17405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143644</xdr:rowOff>
    </xdr:from>
    <xdr:to>
      <xdr:col>72</xdr:col>
      <xdr:colOff>38100</xdr:colOff>
      <xdr:row>34</xdr:row>
      <xdr:rowOff>73794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80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90321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57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74074</xdr:rowOff>
    </xdr:from>
    <xdr:to>
      <xdr:col>67</xdr:col>
      <xdr:colOff>101600</xdr:colOff>
      <xdr:row>38</xdr:row>
      <xdr:rowOff>4224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166801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32738</xdr:rowOff>
    </xdr:from>
    <xdr:to>
      <xdr:col>85</xdr:col>
      <xdr:colOff>127000</xdr:colOff>
      <xdr:row>55</xdr:row>
      <xdr:rowOff>19058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119588"/>
          <a:ext cx="838200" cy="3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32738</xdr:rowOff>
    </xdr:from>
    <xdr:to>
      <xdr:col>81</xdr:col>
      <xdr:colOff>50800</xdr:colOff>
      <xdr:row>54</xdr:row>
      <xdr:rowOff>116334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119588"/>
          <a:ext cx="889000" cy="25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116334</xdr:rowOff>
    </xdr:from>
    <xdr:to>
      <xdr:col>76</xdr:col>
      <xdr:colOff>114300</xdr:colOff>
      <xdr:row>56</xdr:row>
      <xdr:rowOff>108075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374634"/>
          <a:ext cx="889000" cy="3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69562</xdr:rowOff>
    </xdr:from>
    <xdr:to>
      <xdr:col>71</xdr:col>
      <xdr:colOff>177800</xdr:colOff>
      <xdr:row>56</xdr:row>
      <xdr:rowOff>108075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670762"/>
          <a:ext cx="889000" cy="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139708</xdr:rowOff>
    </xdr:from>
    <xdr:to>
      <xdr:col>85</xdr:col>
      <xdr:colOff>177800</xdr:colOff>
      <xdr:row>55</xdr:row>
      <xdr:rowOff>69858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39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162585</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153388</xdr:rowOff>
    </xdr:from>
    <xdr:to>
      <xdr:col>81</xdr:col>
      <xdr:colOff>101600</xdr:colOff>
      <xdr:row>53</xdr:row>
      <xdr:rowOff>83538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0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100065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884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65534</xdr:rowOff>
    </xdr:from>
    <xdr:to>
      <xdr:col>76</xdr:col>
      <xdr:colOff>165100</xdr:colOff>
      <xdr:row>54</xdr:row>
      <xdr:rowOff>167134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3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12211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09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57275</xdr:rowOff>
    </xdr:from>
    <xdr:to>
      <xdr:col>72</xdr:col>
      <xdr:colOff>38100</xdr:colOff>
      <xdr:row>56</xdr:row>
      <xdr:rowOff>158875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5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3952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4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18762</xdr:rowOff>
    </xdr:from>
    <xdr:to>
      <xdr:col>67</xdr:col>
      <xdr:colOff>101600</xdr:colOff>
      <xdr:row>56</xdr:row>
      <xdr:rowOff>120362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136889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3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103060</xdr:rowOff>
    </xdr:from>
    <xdr:to>
      <xdr:col>85</xdr:col>
      <xdr:colOff>127000</xdr:colOff>
      <xdr:row>78</xdr:row>
      <xdr:rowOff>127634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7616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127634</xdr:rowOff>
    </xdr:from>
    <xdr:to>
      <xdr:col>81</xdr:col>
      <xdr:colOff>50800</xdr:colOff>
      <xdr:row>78</xdr:row>
      <xdr:rowOff>129405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00734"/>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110851</xdr:rowOff>
    </xdr:from>
    <xdr:to>
      <xdr:col>76</xdr:col>
      <xdr:colOff>114300</xdr:colOff>
      <xdr:row>78</xdr:row>
      <xdr:rowOff>129405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83951"/>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110851</xdr:rowOff>
    </xdr:from>
    <xdr:to>
      <xdr:col>71</xdr:col>
      <xdr:colOff>177800</xdr:colOff>
      <xdr:row>78</xdr:row>
      <xdr:rowOff>136779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83951"/>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52260</xdr:rowOff>
    </xdr:from>
    <xdr:to>
      <xdr:col>85</xdr:col>
      <xdr:colOff>177800</xdr:colOff>
      <xdr:row>78</xdr:row>
      <xdr:rowOff>153860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76834</xdr:rowOff>
    </xdr:from>
    <xdr:to>
      <xdr:col>81</xdr:col>
      <xdr:colOff>101600</xdr:colOff>
      <xdr:row>79</xdr:row>
      <xdr:rowOff>6984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169561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78605</xdr:rowOff>
    </xdr:from>
    <xdr:to>
      <xdr:col>76</xdr:col>
      <xdr:colOff>165100</xdr:colOff>
      <xdr:row>79</xdr:row>
      <xdr:rowOff>8755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171332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60051</xdr:rowOff>
    </xdr:from>
    <xdr:to>
      <xdr:col>72</xdr:col>
      <xdr:colOff>38100</xdr:colOff>
      <xdr:row>78</xdr:row>
      <xdr:rowOff>161651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152778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85979</xdr:rowOff>
    </xdr:from>
    <xdr:to>
      <xdr:col>67</xdr:col>
      <xdr:colOff>101600</xdr:colOff>
      <xdr:row>79</xdr:row>
      <xdr:rowOff>16129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7256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51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16357</xdr:rowOff>
    </xdr:from>
    <xdr:to>
      <xdr:col>85</xdr:col>
      <xdr:colOff>127000</xdr:colOff>
      <xdr:row>98</xdr:row>
      <xdr:rowOff>24808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18457"/>
          <a:ext cx="838200" cy="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16357</xdr:rowOff>
    </xdr:from>
    <xdr:to>
      <xdr:col>81</xdr:col>
      <xdr:colOff>50800</xdr:colOff>
      <xdr:row>98</xdr:row>
      <xdr:rowOff>31223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18457"/>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26191</xdr:rowOff>
    </xdr:from>
    <xdr:to>
      <xdr:col>76</xdr:col>
      <xdr:colOff>114300</xdr:colOff>
      <xdr:row>98</xdr:row>
      <xdr:rowOff>31223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28291"/>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17735</xdr:rowOff>
    </xdr:from>
    <xdr:to>
      <xdr:col>71</xdr:col>
      <xdr:colOff>177800</xdr:colOff>
      <xdr:row>98</xdr:row>
      <xdr:rowOff>26191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19835"/>
          <a:ext cx="889000" cy="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145458</xdr:rowOff>
    </xdr:from>
    <xdr:to>
      <xdr:col>85</xdr:col>
      <xdr:colOff>177800</xdr:colOff>
      <xdr:row>98</xdr:row>
      <xdr:rowOff>75608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7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60385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137007</xdr:rowOff>
    </xdr:from>
    <xdr:to>
      <xdr:col>81</xdr:col>
      <xdr:colOff>101600</xdr:colOff>
      <xdr:row>98</xdr:row>
      <xdr:rowOff>67157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58284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151873</xdr:rowOff>
    </xdr:from>
    <xdr:to>
      <xdr:col>76</xdr:col>
      <xdr:colOff>165100</xdr:colOff>
      <xdr:row>98</xdr:row>
      <xdr:rowOff>82023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8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7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146841</xdr:rowOff>
    </xdr:from>
    <xdr:to>
      <xdr:col>72</xdr:col>
      <xdr:colOff>38100</xdr:colOff>
      <xdr:row>98</xdr:row>
      <xdr:rowOff>76991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7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68118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138385</xdr:rowOff>
    </xdr:from>
    <xdr:to>
      <xdr:col>67</xdr:col>
      <xdr:colOff>101600</xdr:colOff>
      <xdr:row>98</xdr:row>
      <xdr:rowOff>68535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59662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ハード事業（ふれあい交流センター整備事業）が完了したことにより、全体的に減少傾向にある。総務費については、人件費の増、衛生費については、金武地区消防衛生組合への負担金増、教育費については、ふれあい交流センター整備事業完了による減となった。今後は引き続き高補助率の事業を選択するともに、各事業の精査を行い、計画的な財政運営に取り組んで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沖縄県宜野座村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財政調整基金残高については、人件費の増、水道事業会計、下水道事業会計への補助金等により減少した。実質収支については、昨年度から</a:t>
          </a:r>
          <a:r>
            <a:rPr kumimoji="1" lang="en-US" altLang="ja-JP" sz="1400">
              <a:latin typeface="ＭＳ ゴシック" pitchFamily="49" charset="-128"/>
              <a:ea typeface="ＭＳ ゴシック" pitchFamily="49" charset="-128"/>
            </a:rPr>
            <a:t>4.52</a:t>
          </a:r>
          <a:r>
            <a:rPr kumimoji="1" lang="ja-JP" altLang="en-US" sz="1400">
              <a:latin typeface="ＭＳ ゴシック" pitchFamily="49" charset="-128"/>
              <a:ea typeface="ＭＳ ゴシック" pitchFamily="49" charset="-128"/>
            </a:rPr>
            <a:t>％増加し、基準内（</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％）を上回ったため適正な範囲に収めるように努めていく。</a:t>
          </a:r>
        </a:p>
        <a:p>
          <a:r>
            <a:rPr kumimoji="1" lang="ja-JP" altLang="en-US" sz="1400">
              <a:latin typeface="ＭＳ ゴシック" pitchFamily="49" charset="-128"/>
              <a:ea typeface="ＭＳ ゴシック" pitchFamily="49" charset="-128"/>
            </a:rPr>
            <a:t>実質単年度収支については、２年連続赤字のため、各事業内容を精査し、安定した財政運営に向けて経費の削減に努める。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沖縄県宜野座村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一般会計、水道事業会計、下水道事業会計、国民健康保険事業特別会計、後期高齢者医療特別会計は黒字となっており健全である。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9333856</v>
      </c>
      <c r="BO4" s="371"/>
      <c r="BP4" s="371"/>
      <c r="BQ4" s="371"/>
      <c r="BR4" s="371"/>
      <c r="BS4" s="371"/>
      <c r="BT4" s="371"/>
      <c r="BU4" s="372"/>
      <c r="BV4" s="370">
        <v>9753123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5.7</v>
      </c>
      <c r="CU4" s="377"/>
      <c r="CV4" s="377"/>
      <c r="CW4" s="377"/>
      <c r="CX4" s="377"/>
      <c r="CY4" s="377"/>
      <c r="CZ4" s="377"/>
      <c r="DA4" s="378"/>
      <c r="DB4" s="376">
        <v>1.2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9144369</v>
      </c>
      <c r="BO5" s="408"/>
      <c r="BP5" s="408"/>
      <c r="BQ5" s="408"/>
      <c r="BR5" s="408"/>
      <c r="BS5" s="408"/>
      <c r="BT5" s="408"/>
      <c r="BU5" s="409"/>
      <c r="BV5" s="407">
        <v>9638527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85.6</v>
      </c>
      <c r="CU5" s="405"/>
      <c r="CV5" s="405"/>
      <c r="CW5" s="405"/>
      <c r="CX5" s="405"/>
      <c r="CY5" s="405"/>
      <c r="CZ5" s="405"/>
      <c r="DA5" s="406"/>
      <c r="DB5" s="404">
        <v>82.5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189487</v>
      </c>
      <c r="BO6" s="408"/>
      <c r="BP6" s="408"/>
      <c r="BQ6" s="408"/>
      <c r="BR6" s="408"/>
      <c r="BS6" s="408"/>
      <c r="BT6" s="408"/>
      <c r="BU6" s="409"/>
      <c r="BV6" s="407">
        <v>114596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85.7</v>
      </c>
      <c r="CU6" s="445"/>
      <c r="CV6" s="445"/>
      <c r="CW6" s="445"/>
      <c r="CX6" s="445"/>
      <c r="CY6" s="445"/>
      <c r="CZ6" s="445"/>
      <c r="DA6" s="446"/>
      <c r="DB6" s="444">
        <v>82.7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35555</v>
      </c>
      <c r="BO7" s="408"/>
      <c r="BP7" s="408"/>
      <c r="BQ7" s="408"/>
      <c r="BR7" s="408"/>
      <c r="BS7" s="408"/>
      <c r="BT7" s="408"/>
      <c r="BU7" s="409"/>
      <c r="BV7" s="407">
        <v>83508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2684054</v>
      </c>
      <c r="CU7" s="408"/>
      <c r="CV7" s="408"/>
      <c r="CW7" s="408"/>
      <c r="CX7" s="408"/>
      <c r="CY7" s="408"/>
      <c r="CZ7" s="408"/>
      <c r="DA7" s="409"/>
      <c r="DB7" s="407">
        <v>2554416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153932</v>
      </c>
      <c r="BO8" s="408"/>
      <c r="BP8" s="408"/>
      <c r="BQ8" s="408"/>
      <c r="BR8" s="408"/>
      <c r="BS8" s="408"/>
      <c r="BT8" s="408"/>
      <c r="BU8" s="409"/>
      <c r="BV8" s="407">
        <v>31088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5833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122844</v>
      </c>
      <c r="BO9" s="408"/>
      <c r="BP9" s="408"/>
      <c r="BQ9" s="408"/>
      <c r="BR9" s="408"/>
      <c r="BS9" s="408"/>
      <c r="BT9" s="408"/>
      <c r="BU9" s="409"/>
      <c r="BV9" s="407">
        <v>-156586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5.9</v>
      </c>
      <c r="CU9" s="405"/>
      <c r="CV9" s="405"/>
      <c r="CW9" s="405"/>
      <c r="CX9" s="405"/>
      <c r="CY9" s="405"/>
      <c r="CZ9" s="405"/>
      <c r="DA9" s="406"/>
      <c r="DB9" s="404">
        <v>6.8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5597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363718</v>
      </c>
      <c r="BO10" s="408"/>
      <c r="BP10" s="408"/>
      <c r="BQ10" s="408"/>
      <c r="BR10" s="408"/>
      <c r="BS10" s="408"/>
      <c r="BT10" s="408"/>
      <c r="BU10" s="409"/>
      <c r="BV10" s="407">
        <v>334297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6500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514605</v>
      </c>
      <c r="BO12" s="408"/>
      <c r="BP12" s="408"/>
      <c r="BQ12" s="408"/>
      <c r="BR12" s="408"/>
      <c r="BS12" s="408"/>
      <c r="BT12" s="408"/>
      <c r="BU12" s="409"/>
      <c r="BV12" s="407">
        <v>456374</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6406</v>
      </c>
      <c r="S13" s="492"/>
      <c r="T13" s="492"/>
      <c r="U13" s="492"/>
      <c r="V13" s="493"/>
      <c r="W13" s="423" t="s">
        <v>130</v>
      </c>
      <c r="X13" s="424"/>
      <c r="Y13" s="424"/>
      <c r="Z13" s="424"/>
      <c r="AA13" s="424"/>
      <c r="AB13" s="414"/>
      <c r="AC13" s="458">
        <v>398</v>
      </c>
      <c r="AD13" s="459"/>
      <c r="AE13" s="459"/>
      <c r="AF13" s="459"/>
      <c r="AG13" s="501"/>
      <c r="AH13" s="458">
        <v>415</v>
      </c>
      <c r="AI13" s="459"/>
      <c r="AJ13" s="459"/>
      <c r="AK13" s="459"/>
      <c r="AL13" s="460"/>
      <c r="AM13" s="436" t="s">
        <v>131</v>
      </c>
      <c r="AN13" s="437"/>
      <c r="AO13" s="437"/>
      <c r="AP13" s="437"/>
      <c r="AQ13" s="437"/>
      <c r="AR13" s="437"/>
      <c r="AS13" s="437"/>
      <c r="AT13" s="438"/>
      <c r="AU13" s="439" t="s">
        <v>90</v>
      </c>
      <c r="AV13" s="440"/>
      <c r="AW13" s="440"/>
      <c r="AX13" s="440"/>
      <c r="AY13" s="441" t="s">
        <v>132</v>
      </c>
      <c r="AZ13" s="442"/>
      <c r="BA13" s="442"/>
      <c r="BB13" s="442"/>
      <c r="BC13" s="442"/>
      <c r="BD13" s="442"/>
      <c r="BE13" s="442"/>
      <c r="BF13" s="442"/>
      <c r="BG13" s="442"/>
      <c r="BH13" s="442"/>
      <c r="BI13" s="442"/>
      <c r="BJ13" s="442"/>
      <c r="BK13" s="442"/>
      <c r="BL13" s="442"/>
      <c r="BM13" s="443"/>
      <c r="BN13" s="407">
        <v>-28043</v>
      </c>
      <c r="BO13" s="408"/>
      <c r="BP13" s="408"/>
      <c r="BQ13" s="408"/>
      <c r="BR13" s="408"/>
      <c r="BS13" s="408"/>
      <c r="BT13" s="408"/>
      <c r="BU13" s="409"/>
      <c r="BV13" s="407">
        <v>-278663</v>
      </c>
      <c r="BW13" s="408"/>
      <c r="BX13" s="408"/>
      <c r="BY13" s="408"/>
      <c r="BZ13" s="408"/>
      <c r="CA13" s="408"/>
      <c r="CB13" s="408"/>
      <c r="CC13" s="409"/>
      <c r="CD13" s="410" t="s">
        <v>133</v>
      </c>
      <c r="CE13" s="411"/>
      <c r="CF13" s="411"/>
      <c r="CG13" s="411"/>
      <c r="CH13" s="411"/>
      <c r="CI13" s="411"/>
      <c r="CJ13" s="411"/>
      <c r="CK13" s="411"/>
      <c r="CL13" s="411"/>
      <c r="CM13" s="411"/>
      <c r="CN13" s="411"/>
      <c r="CO13" s="411"/>
      <c r="CP13" s="411"/>
      <c r="CQ13" s="411"/>
      <c r="CR13" s="411"/>
      <c r="CS13" s="412"/>
      <c r="CT13" s="404">
        <v>9.3000000000000007</v>
      </c>
      <c r="CU13" s="405"/>
      <c r="CV13" s="405"/>
      <c r="CW13" s="405"/>
      <c r="CX13" s="405"/>
      <c r="CY13" s="405"/>
      <c r="CZ13" s="405"/>
      <c r="DA13" s="406"/>
      <c r="DB13" s="404">
        <v>9.1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134</v>
      </c>
      <c r="M14" s="489"/>
      <c r="N14" s="489"/>
      <c r="O14" s="489"/>
      <c r="P14" s="489"/>
      <c r="Q14" s="490"/>
      <c r="R14" s="491">
        <v>6339</v>
      </c>
      <c r="S14" s="492"/>
      <c r="T14" s="492"/>
      <c r="U14" s="492"/>
      <c r="V14" s="493"/>
      <c r="W14" s="397"/>
      <c r="X14" s="398"/>
      <c r="Y14" s="398"/>
      <c r="Z14" s="398"/>
      <c r="AA14" s="398"/>
      <c r="AB14" s="387"/>
      <c r="AC14" s="494">
        <v>14</v>
      </c>
      <c r="AD14" s="495"/>
      <c r="AE14" s="495"/>
      <c r="AF14" s="495"/>
      <c r="AG14" s="496"/>
      <c r="AH14" s="494">
        <v>15.8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135</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6268</v>
      </c>
      <c r="S15" s="492"/>
      <c r="T15" s="492"/>
      <c r="U15" s="492"/>
      <c r="V15" s="493"/>
      <c r="W15" s="423" t="s">
        <v>136</v>
      </c>
      <c r="X15" s="424"/>
      <c r="Y15" s="424"/>
      <c r="Z15" s="424"/>
      <c r="AA15" s="424"/>
      <c r="AB15" s="414"/>
      <c r="AC15" s="458">
        <v>434</v>
      </c>
      <c r="AD15" s="459"/>
      <c r="AE15" s="459"/>
      <c r="AF15" s="459"/>
      <c r="AG15" s="501"/>
      <c r="AH15" s="458">
        <v>389</v>
      </c>
      <c r="AI15" s="459"/>
      <c r="AJ15" s="459"/>
      <c r="AK15" s="459"/>
      <c r="AL15" s="460"/>
      <c r="AM15" s="436"/>
      <c r="AN15" s="437"/>
      <c r="AO15" s="437"/>
      <c r="AP15" s="437"/>
      <c r="AQ15" s="437"/>
      <c r="AR15" s="437"/>
      <c r="AS15" s="437"/>
      <c r="AT15" s="438"/>
      <c r="AU15" s="439"/>
      <c r="AV15" s="440"/>
      <c r="AW15" s="440"/>
      <c r="AX15" s="440"/>
      <c r="AY15" s="367" t="s">
        <v>137</v>
      </c>
      <c r="AZ15" s="368"/>
      <c r="BA15" s="368"/>
      <c r="BB15" s="368"/>
      <c r="BC15" s="368"/>
      <c r="BD15" s="368"/>
      <c r="BE15" s="368"/>
      <c r="BF15" s="368"/>
      <c r="BG15" s="368"/>
      <c r="BH15" s="368"/>
      <c r="BI15" s="368"/>
      <c r="BJ15" s="368"/>
      <c r="BK15" s="368"/>
      <c r="BL15" s="368"/>
      <c r="BM15" s="369"/>
      <c r="BN15" s="370">
        <v>726333</v>
      </c>
      <c r="BO15" s="371"/>
      <c r="BP15" s="371"/>
      <c r="BQ15" s="371"/>
      <c r="BR15" s="371"/>
      <c r="BS15" s="371"/>
      <c r="BT15" s="371"/>
      <c r="BU15" s="372"/>
      <c r="BV15" s="370">
        <v>733418</v>
      </c>
      <c r="BW15" s="371"/>
      <c r="BX15" s="371"/>
      <c r="BY15" s="371"/>
      <c r="BZ15" s="371"/>
      <c r="CA15" s="371"/>
      <c r="CB15" s="371"/>
      <c r="CC15" s="372"/>
      <c r="CD15" s="508" t="s">
        <v>138</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139</v>
      </c>
      <c r="M16" s="511"/>
      <c r="N16" s="511"/>
      <c r="O16" s="511"/>
      <c r="P16" s="511"/>
      <c r="Q16" s="512"/>
      <c r="R16" s="513" t="s">
        <v>140</v>
      </c>
      <c r="S16" s="514"/>
      <c r="T16" s="514"/>
      <c r="U16" s="514"/>
      <c r="V16" s="515"/>
      <c r="W16" s="397"/>
      <c r="X16" s="398"/>
      <c r="Y16" s="398"/>
      <c r="Z16" s="398"/>
      <c r="AA16" s="398"/>
      <c r="AB16" s="387"/>
      <c r="AC16" s="494">
        <v>15.2</v>
      </c>
      <c r="AD16" s="495"/>
      <c r="AE16" s="495"/>
      <c r="AF16" s="495"/>
      <c r="AG16" s="496"/>
      <c r="AH16" s="494">
        <v>14.8</v>
      </c>
      <c r="AI16" s="495"/>
      <c r="AJ16" s="495"/>
      <c r="AK16" s="495"/>
      <c r="AL16" s="497"/>
      <c r="AM16" s="436"/>
      <c r="AN16" s="437"/>
      <c r="AO16" s="437"/>
      <c r="AP16" s="437"/>
      <c r="AQ16" s="437"/>
      <c r="AR16" s="437"/>
      <c r="AS16" s="437"/>
      <c r="AT16" s="438"/>
      <c r="AU16" s="439"/>
      <c r="AV16" s="440"/>
      <c r="AW16" s="440"/>
      <c r="AX16" s="440"/>
      <c r="AY16" s="441" t="s">
        <v>141</v>
      </c>
      <c r="AZ16" s="442"/>
      <c r="BA16" s="442"/>
      <c r="BB16" s="442"/>
      <c r="BC16" s="442"/>
      <c r="BD16" s="442"/>
      <c r="BE16" s="442"/>
      <c r="BF16" s="442"/>
      <c r="BG16" s="442"/>
      <c r="BH16" s="442"/>
      <c r="BI16" s="442"/>
      <c r="BJ16" s="442"/>
      <c r="BK16" s="442"/>
      <c r="BL16" s="442"/>
      <c r="BM16" s="443"/>
      <c r="BN16" s="407">
        <v>2495094</v>
      </c>
      <c r="BO16" s="408"/>
      <c r="BP16" s="408"/>
      <c r="BQ16" s="408"/>
      <c r="BR16" s="408"/>
      <c r="BS16" s="408"/>
      <c r="BT16" s="408"/>
      <c r="BU16" s="409"/>
      <c r="BV16" s="407">
        <v>2355660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142</v>
      </c>
      <c r="N17" s="519"/>
      <c r="O17" s="519"/>
      <c r="P17" s="519"/>
      <c r="Q17" s="520"/>
      <c r="R17" s="513" t="s">
        <v>143</v>
      </c>
      <c r="S17" s="514"/>
      <c r="T17" s="514"/>
      <c r="U17" s="514"/>
      <c r="V17" s="515"/>
      <c r="W17" s="423" t="s">
        <v>144</v>
      </c>
      <c r="X17" s="424"/>
      <c r="Y17" s="424"/>
      <c r="Z17" s="424"/>
      <c r="AA17" s="424"/>
      <c r="AB17" s="414"/>
      <c r="AC17" s="458">
        <v>2020</v>
      </c>
      <c r="AD17" s="459"/>
      <c r="AE17" s="459"/>
      <c r="AF17" s="459"/>
      <c r="AG17" s="501"/>
      <c r="AH17" s="458">
        <v>1821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909216</v>
      </c>
      <c r="BO17" s="408"/>
      <c r="BP17" s="408"/>
      <c r="BQ17" s="408"/>
      <c r="BR17" s="408"/>
      <c r="BS17" s="408"/>
      <c r="BT17" s="408"/>
      <c r="BU17" s="409"/>
      <c r="BV17" s="407">
        <v>920423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146</v>
      </c>
      <c r="C18" s="450"/>
      <c r="D18" s="450"/>
      <c r="E18" s="533"/>
      <c r="F18" s="533"/>
      <c r="G18" s="533"/>
      <c r="H18" s="533"/>
      <c r="I18" s="533"/>
      <c r="J18" s="533"/>
      <c r="K18" s="533"/>
      <c r="L18" s="534">
        <v>31.31</v>
      </c>
      <c r="M18" s="534"/>
      <c r="N18" s="534"/>
      <c r="O18" s="534"/>
      <c r="P18" s="534"/>
      <c r="Q18" s="534"/>
      <c r="R18" s="535"/>
      <c r="S18" s="535"/>
      <c r="T18" s="535"/>
      <c r="U18" s="535"/>
      <c r="V18" s="536"/>
      <c r="W18" s="425"/>
      <c r="X18" s="426"/>
      <c r="Y18" s="426"/>
      <c r="Z18" s="426"/>
      <c r="AA18" s="426"/>
      <c r="AB18" s="417"/>
      <c r="AC18" s="537">
        <v>70.8</v>
      </c>
      <c r="AD18" s="538"/>
      <c r="AE18" s="538"/>
      <c r="AF18" s="538"/>
      <c r="AG18" s="539"/>
      <c r="AH18" s="537">
        <v>69.400000000000006</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3337951</v>
      </c>
      <c r="BO18" s="408"/>
      <c r="BP18" s="408"/>
      <c r="BQ18" s="408"/>
      <c r="BR18" s="408"/>
      <c r="BS18" s="408"/>
      <c r="BT18" s="408"/>
      <c r="BU18" s="409"/>
      <c r="BV18" s="407">
        <v>3053863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148</v>
      </c>
      <c r="C19" s="450"/>
      <c r="D19" s="450"/>
      <c r="E19" s="533"/>
      <c r="F19" s="533"/>
      <c r="G19" s="533"/>
      <c r="H19" s="533"/>
      <c r="I19" s="533"/>
      <c r="J19" s="533"/>
      <c r="K19" s="533"/>
      <c r="L19" s="541">
        <v>186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5492566</v>
      </c>
      <c r="BO19" s="408"/>
      <c r="BP19" s="408"/>
      <c r="BQ19" s="408"/>
      <c r="BR19" s="408"/>
      <c r="BS19" s="408"/>
      <c r="BT19" s="408"/>
      <c r="BU19" s="409"/>
      <c r="BV19" s="407">
        <v>5004369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150</v>
      </c>
      <c r="C20" s="450"/>
      <c r="D20" s="450"/>
      <c r="E20" s="533"/>
      <c r="F20" s="533"/>
      <c r="G20" s="533"/>
      <c r="H20" s="533"/>
      <c r="I20" s="533"/>
      <c r="J20" s="533"/>
      <c r="K20" s="533"/>
      <c r="L20" s="541">
        <v>2239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3130091</v>
      </c>
      <c r="BO22" s="371"/>
      <c r="BP22" s="371"/>
      <c r="BQ22" s="371"/>
      <c r="BR22" s="371"/>
      <c r="BS22" s="371"/>
      <c r="BT22" s="371"/>
      <c r="BU22" s="372"/>
      <c r="BV22" s="370">
        <v>3153535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2409562</v>
      </c>
      <c r="BO23" s="408"/>
      <c r="BP23" s="408"/>
      <c r="BQ23" s="408"/>
      <c r="BR23" s="408"/>
      <c r="BS23" s="408"/>
      <c r="BT23" s="408"/>
      <c r="BU23" s="409"/>
      <c r="BV23" s="407">
        <v>2463959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7200</v>
      </c>
      <c r="R24" s="459"/>
      <c r="S24" s="459"/>
      <c r="T24" s="459"/>
      <c r="U24" s="459"/>
      <c r="V24" s="501"/>
      <c r="W24" s="553"/>
      <c r="X24" s="554"/>
      <c r="Y24" s="555"/>
      <c r="Z24" s="457" t="s">
        <v>161</v>
      </c>
      <c r="AA24" s="437"/>
      <c r="AB24" s="437"/>
      <c r="AC24" s="437"/>
      <c r="AD24" s="437"/>
      <c r="AE24" s="437"/>
      <c r="AF24" s="437"/>
      <c r="AG24" s="438"/>
      <c r="AH24" s="458">
        <v>93</v>
      </c>
      <c r="AI24" s="459"/>
      <c r="AJ24" s="459"/>
      <c r="AK24" s="459"/>
      <c r="AL24" s="501"/>
      <c r="AM24" s="458">
        <v>279279</v>
      </c>
      <c r="AN24" s="459"/>
      <c r="AO24" s="459"/>
      <c r="AP24" s="459"/>
      <c r="AQ24" s="459"/>
      <c r="AR24" s="501"/>
      <c r="AS24" s="458">
        <v>3003</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2141221</v>
      </c>
      <c r="BO24" s="408"/>
      <c r="BP24" s="408"/>
      <c r="BQ24" s="408"/>
      <c r="BR24" s="408"/>
      <c r="BS24" s="408"/>
      <c r="BT24" s="408"/>
      <c r="BU24" s="409"/>
      <c r="BV24" s="407">
        <v>2048644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5900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310368</v>
      </c>
      <c r="BO25" s="371"/>
      <c r="BP25" s="371"/>
      <c r="BQ25" s="371"/>
      <c r="BR25" s="371"/>
      <c r="BS25" s="371"/>
      <c r="BT25" s="371"/>
      <c r="BU25" s="372"/>
      <c r="BV25" s="370">
        <v>431285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5500</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13528</v>
      </c>
      <c r="AN26" s="459"/>
      <c r="AO26" s="459"/>
      <c r="AP26" s="459"/>
      <c r="AQ26" s="459"/>
      <c r="AR26" s="501"/>
      <c r="AS26" s="458">
        <v>3382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3010</v>
      </c>
      <c r="R27" s="459"/>
      <c r="S27" s="459"/>
      <c r="T27" s="459"/>
      <c r="U27" s="459"/>
      <c r="V27" s="501"/>
      <c r="W27" s="553"/>
      <c r="X27" s="554"/>
      <c r="Y27" s="555"/>
      <c r="Z27" s="457" t="s">
        <v>170</v>
      </c>
      <c r="AA27" s="437"/>
      <c r="AB27" s="437"/>
      <c r="AC27" s="437"/>
      <c r="AD27" s="437"/>
      <c r="AE27" s="437"/>
      <c r="AF27" s="437"/>
      <c r="AG27" s="438"/>
      <c r="AH27" s="458">
        <v>6</v>
      </c>
      <c r="AI27" s="459"/>
      <c r="AJ27" s="459"/>
      <c r="AK27" s="459"/>
      <c r="AL27" s="501"/>
      <c r="AM27" s="458">
        <v>18206</v>
      </c>
      <c r="AN27" s="459"/>
      <c r="AO27" s="459"/>
      <c r="AP27" s="459"/>
      <c r="AQ27" s="459"/>
      <c r="AR27" s="501"/>
      <c r="AS27" s="458">
        <v>3034</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25441</v>
      </c>
      <c r="BO27" s="530"/>
      <c r="BP27" s="530"/>
      <c r="BQ27" s="530"/>
      <c r="BR27" s="530"/>
      <c r="BS27" s="530"/>
      <c r="BT27" s="530"/>
      <c r="BU27" s="531"/>
      <c r="BV27" s="529">
        <v>25441</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2490</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654455</v>
      </c>
      <c r="BO28" s="371"/>
      <c r="BP28" s="371"/>
      <c r="BQ28" s="371"/>
      <c r="BR28" s="371"/>
      <c r="BS28" s="371"/>
      <c r="BT28" s="371"/>
      <c r="BU28" s="372"/>
      <c r="BV28" s="370">
        <v>805342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10</v>
      </c>
      <c r="M29" s="459"/>
      <c r="N29" s="459"/>
      <c r="O29" s="459"/>
      <c r="P29" s="501"/>
      <c r="Q29" s="458">
        <v>2260</v>
      </c>
      <c r="R29" s="459"/>
      <c r="S29" s="459"/>
      <c r="T29" s="459"/>
      <c r="U29" s="459"/>
      <c r="V29" s="501"/>
      <c r="W29" s="556"/>
      <c r="X29" s="557"/>
      <c r="Y29" s="558"/>
      <c r="Z29" s="457" t="s">
        <v>176</v>
      </c>
      <c r="AA29" s="437"/>
      <c r="AB29" s="437"/>
      <c r="AC29" s="437"/>
      <c r="AD29" s="437"/>
      <c r="AE29" s="437"/>
      <c r="AF29" s="437"/>
      <c r="AG29" s="438"/>
      <c r="AH29" s="458">
        <v>99</v>
      </c>
      <c r="AI29" s="459"/>
      <c r="AJ29" s="459"/>
      <c r="AK29" s="459"/>
      <c r="AL29" s="501"/>
      <c r="AM29" s="458">
        <v>297485</v>
      </c>
      <c r="AN29" s="459"/>
      <c r="AO29" s="459"/>
      <c r="AP29" s="459"/>
      <c r="AQ29" s="459"/>
      <c r="AR29" s="501"/>
      <c r="AS29" s="458">
        <v>3005</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140675</v>
      </c>
      <c r="BO29" s="408"/>
      <c r="BP29" s="408"/>
      <c r="BQ29" s="408"/>
      <c r="BR29" s="408"/>
      <c r="BS29" s="408"/>
      <c r="BT29" s="408"/>
      <c r="BU29" s="409"/>
      <c r="BV29" s="407">
        <v>179295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94.2</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2361087</v>
      </c>
      <c r="BO30" s="530"/>
      <c r="BP30" s="530"/>
      <c r="BQ30" s="530"/>
      <c r="BR30" s="530"/>
      <c r="BS30" s="530"/>
      <c r="BT30" s="530"/>
      <c r="BU30" s="531"/>
      <c r="BV30" s="529">
        <v>2321658</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北部広域市町村圏事務組合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未来ぎのざ</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沖縄県市町村総合事務組合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地方道路公社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金武地区消防衛生組合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沖縄県後期高齢者医療広域連合（一般会計等）</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沖縄県後期高齢者医療広域連合（特別会計）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沖縄県市町村自治会館管理組合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沖縄県介護保険広域連合　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沖縄県介護保険広域連合　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Pf94WwtG2goA+3ae5qG3pyYzWlQHTJQZ+X48uT8zBey4qASVkfy2iJPzm1jQF+ucaUl//NqDU06jBdIYmcEDeA==" saltValue="sqdiWSz1/k66TboHdk9P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23" zoomScaleSheetLayoutView="100" workbookViewId="0">
      <selection activeCell="C55" sqref="C55:E5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73" t="s">
        <v>529</v>
      </c>
      <c r="D34" s="1173"/>
      <c r="E34" s="1174"/>
      <c r="F34" s="32">
        <v>15.34</v>
      </c>
      <c r="G34" s="33">
        <v>14.32</v>
      </c>
      <c r="H34" s="33">
        <v>14.44</v>
      </c>
      <c r="I34" s="33">
        <v>15.98</v>
      </c>
      <c r="J34" s="34">
        <v>16.559999999999999</v>
      </c>
      <c r="K34" s="22"/>
      <c r="L34" s="22"/>
      <c r="M34" s="22"/>
      <c r="N34" s="22"/>
      <c r="O34" s="22"/>
      <c r="P34" s="22"/>
    </row>
    <row r="35" spans="1:16" ht="39" customHeight="1" x14ac:dyDescent="0.15">
      <c r="A35" s="22"/>
      <c r="B35" s="35"/>
      <c r="C35" s="1167" t="s">
        <v>530</v>
      </c>
      <c r="D35" s="1168"/>
      <c r="E35" s="1169"/>
      <c r="F35" s="36">
        <v>3.87</v>
      </c>
      <c r="G35" s="37">
        <v>2.02</v>
      </c>
      <c r="H35" s="37">
        <v>7.48</v>
      </c>
      <c r="I35" s="37">
        <v>1.21</v>
      </c>
      <c r="J35" s="38">
        <v>5.73</v>
      </c>
      <c r="K35" s="22"/>
      <c r="L35" s="22"/>
      <c r="M35" s="22"/>
      <c r="N35" s="22"/>
      <c r="O35" s="22"/>
      <c r="P35" s="22"/>
    </row>
    <row r="36" spans="1:16" ht="39" customHeight="1" x14ac:dyDescent="0.15">
      <c r="A36" s="22"/>
      <c r="B36" s="35"/>
      <c r="C36" s="1167" t="s">
        <v>531</v>
      </c>
      <c r="D36" s="1168"/>
      <c r="E36" s="1169"/>
      <c r="F36" s="36" t="s">
        <v>483</v>
      </c>
      <c r="G36" s="37" t="s">
        <v>483</v>
      </c>
      <c r="H36" s="37" t="s">
        <v>483</v>
      </c>
      <c r="I36" s="37" t="s">
        <v>483</v>
      </c>
      <c r="J36" s="38">
        <v>2.95</v>
      </c>
      <c r="K36" s="22"/>
      <c r="L36" s="22"/>
      <c r="M36" s="22"/>
      <c r="N36" s="22"/>
      <c r="O36" s="22"/>
      <c r="P36" s="22"/>
    </row>
    <row r="37" spans="1:16" ht="39" customHeight="1" x14ac:dyDescent="0.15">
      <c r="A37" s="22"/>
      <c r="B37" s="35"/>
      <c r="C37" s="1167" t="s">
        <v>532</v>
      </c>
      <c r="D37" s="1168"/>
      <c r="E37" s="1169"/>
      <c r="F37" s="36">
        <v>1.01</v>
      </c>
      <c r="G37" s="37">
        <v>0.12</v>
      </c>
      <c r="H37" s="37">
        <v>0.65</v>
      </c>
      <c r="I37" s="37">
        <v>0.75</v>
      </c>
      <c r="J37" s="38">
        <v>0.83</v>
      </c>
      <c r="K37" s="22"/>
      <c r="L37" s="22"/>
      <c r="M37" s="22"/>
      <c r="N37" s="22"/>
      <c r="O37" s="22"/>
      <c r="P37" s="22"/>
    </row>
    <row r="38" spans="1:16" ht="39" customHeight="1" x14ac:dyDescent="0.15">
      <c r="A38" s="22"/>
      <c r="B38" s="35"/>
      <c r="C38" s="1167" t="s">
        <v>533</v>
      </c>
      <c r="D38" s="1168"/>
      <c r="E38" s="1169"/>
      <c r="F38" s="36">
        <v>0</v>
      </c>
      <c r="G38" s="37">
        <v>0</v>
      </c>
      <c r="H38" s="37">
        <v>0</v>
      </c>
      <c r="I38" s="37">
        <v>0</v>
      </c>
      <c r="J38" s="38">
        <v>0</v>
      </c>
      <c r="K38" s="22"/>
      <c r="L38" s="22"/>
      <c r="M38" s="22"/>
      <c r="N38" s="22"/>
      <c r="O38" s="22"/>
      <c r="P38" s="22"/>
    </row>
    <row r="39" spans="1:16" ht="39" customHeight="1" x14ac:dyDescent="0.15">
      <c r="A39" s="22"/>
      <c r="B39" s="35"/>
      <c r="C39" s="1167"/>
      <c r="D39" s="1168"/>
      <c r="E39" s="1169"/>
      <c r="F39" s="36"/>
      <c r="G39" s="37"/>
      <c r="H39" s="37"/>
      <c r="I39" s="37"/>
      <c r="J39" s="38"/>
      <c r="K39" s="22"/>
      <c r="L39" s="22"/>
      <c r="M39" s="22"/>
      <c r="N39" s="22"/>
      <c r="O39" s="22"/>
      <c r="P39" s="22"/>
    </row>
    <row r="40" spans="1:16" ht="39" customHeight="1" x14ac:dyDescent="0.15">
      <c r="A40" s="22"/>
      <c r="B40" s="35"/>
      <c r="C40" s="1167"/>
      <c r="D40" s="1168"/>
      <c r="E40" s="1169"/>
      <c r="F40" s="36"/>
      <c r="G40" s="37"/>
      <c r="H40" s="37"/>
      <c r="I40" s="37"/>
      <c r="J40" s="38"/>
      <c r="K40" s="22"/>
      <c r="L40" s="22"/>
      <c r="M40" s="22"/>
      <c r="N40" s="22"/>
      <c r="O40" s="22"/>
      <c r="P40" s="22"/>
    </row>
    <row r="41" spans="1:16" ht="39" customHeight="1" x14ac:dyDescent="0.15">
      <c r="A41" s="22"/>
      <c r="B41" s="35"/>
      <c r="C41" s="1167"/>
      <c r="D41" s="1168"/>
      <c r="E41" s="1169"/>
      <c r="F41" s="36"/>
      <c r="G41" s="37"/>
      <c r="H41" s="37"/>
      <c r="I41" s="37"/>
      <c r="J41" s="38"/>
      <c r="K41" s="22"/>
      <c r="L41" s="22"/>
      <c r="M41" s="22"/>
      <c r="N41" s="22"/>
      <c r="O41" s="22"/>
      <c r="P41" s="22"/>
    </row>
    <row r="42" spans="1:16" ht="39" customHeight="1" x14ac:dyDescent="0.15">
      <c r="A42" s="22"/>
      <c r="B42" s="39"/>
      <c r="C42" s="1167" t="s">
        <v>534</v>
      </c>
      <c r="D42" s="1168"/>
      <c r="E42" s="1169"/>
      <c r="F42" s="36" t="s">
        <v>483</v>
      </c>
      <c r="G42" s="37" t="s">
        <v>483</v>
      </c>
      <c r="H42" s="37" t="s">
        <v>483</v>
      </c>
      <c r="I42" s="37" t="s">
        <v>535</v>
      </c>
      <c r="J42" s="38" t="s">
        <v>483</v>
      </c>
      <c r="K42" s="22"/>
      <c r="L42" s="22"/>
      <c r="M42" s="22"/>
      <c r="N42" s="22"/>
      <c r="O42" s="22"/>
      <c r="P42" s="22"/>
    </row>
    <row r="43" spans="1:16" ht="39" customHeight="1" thickBot="1" x14ac:dyDescent="0.2">
      <c r="A43" s="22"/>
      <c r="B43" s="40"/>
      <c r="C43" s="1170" t="s">
        <v>536</v>
      </c>
      <c r="D43" s="1171"/>
      <c r="E43" s="1172"/>
      <c r="F43" s="41">
        <v>0.21</v>
      </c>
      <c r="G43" s="42">
        <v>0.19</v>
      </c>
      <c r="H43" s="42">
        <v>0.24</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95rwvOYRBkPL8F4M5lwKUSKsdibpC7J27C8J5AUSD/FIXf5vdDlvIV6u985oGijo7X6SU7cTaYShoPdvmFVBg==" saltValue="s4dl8Mw1OoPNAyIR8s0r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85" zoomScaleNormal="85" zoomScaleSheetLayoutView="55" workbookViewId="0">
      <selection activeCell="C55" sqref="C55:E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330</v>
      </c>
      <c r="L45" s="60">
        <v>310</v>
      </c>
      <c r="M45" s="60">
        <v>299</v>
      </c>
      <c r="N45" s="60">
        <v>342</v>
      </c>
      <c r="O45" s="61">
        <v>326</v>
      </c>
      <c r="P45" s="48"/>
      <c r="Q45" s="48"/>
      <c r="R45" s="48"/>
      <c r="S45" s="48"/>
      <c r="T45" s="48"/>
      <c r="U45" s="48"/>
    </row>
    <row r="46" spans="1:21" ht="30.75" customHeight="1" x14ac:dyDescent="0.15">
      <c r="A46" s="48"/>
      <c r="B46" s="1177"/>
      <c r="C46" s="1178"/>
      <c r="D46" s="62"/>
      <c r="E46" s="1183" t="s">
        <v>11</v>
      </c>
      <c r="F46" s="1183"/>
      <c r="G46" s="1183"/>
      <c r="H46" s="1183"/>
      <c r="I46" s="1183"/>
      <c r="J46" s="1184"/>
      <c r="K46" s="63" t="s">
        <v>483</v>
      </c>
      <c r="L46" s="64" t="s">
        <v>483</v>
      </c>
      <c r="M46" s="64" t="s">
        <v>483</v>
      </c>
      <c r="N46" s="64" t="s">
        <v>483</v>
      </c>
      <c r="O46" s="65" t="s">
        <v>483</v>
      </c>
      <c r="P46" s="48"/>
      <c r="Q46" s="48"/>
      <c r="R46" s="48"/>
      <c r="S46" s="48"/>
      <c r="T46" s="48"/>
      <c r="U46" s="48"/>
    </row>
    <row r="47" spans="1:21" ht="30.75" customHeight="1" x14ac:dyDescent="0.15">
      <c r="A47" s="48"/>
      <c r="B47" s="1177"/>
      <c r="C47" s="1178"/>
      <c r="D47" s="62"/>
      <c r="E47" s="1183" t="s">
        <v>12</v>
      </c>
      <c r="F47" s="1183"/>
      <c r="G47" s="1183"/>
      <c r="H47" s="1183"/>
      <c r="I47" s="1183"/>
      <c r="J47" s="1184"/>
      <c r="K47" s="63" t="s">
        <v>483</v>
      </c>
      <c r="L47" s="64" t="s">
        <v>483</v>
      </c>
      <c r="M47" s="64" t="s">
        <v>483</v>
      </c>
      <c r="N47" s="64" t="s">
        <v>483</v>
      </c>
      <c r="O47" s="65" t="s">
        <v>483</v>
      </c>
      <c r="P47" s="48"/>
      <c r="Q47" s="48"/>
      <c r="R47" s="48"/>
      <c r="S47" s="48"/>
      <c r="T47" s="48"/>
      <c r="U47" s="48"/>
    </row>
    <row r="48" spans="1:21" ht="30.75" customHeight="1" x14ac:dyDescent="0.15">
      <c r="A48" s="48"/>
      <c r="B48" s="1177"/>
      <c r="C48" s="1178"/>
      <c r="D48" s="62"/>
      <c r="E48" s="1183" t="s">
        <v>13</v>
      </c>
      <c r="F48" s="1183"/>
      <c r="G48" s="1183"/>
      <c r="H48" s="1183"/>
      <c r="I48" s="1183"/>
      <c r="J48" s="1184"/>
      <c r="K48" s="63">
        <v>59</v>
      </c>
      <c r="L48" s="64">
        <v>65</v>
      </c>
      <c r="M48" s="64">
        <v>64</v>
      </c>
      <c r="N48" s="64">
        <v>39</v>
      </c>
      <c r="O48" s="65">
        <v>39</v>
      </c>
      <c r="P48" s="48"/>
      <c r="Q48" s="48"/>
      <c r="R48" s="48"/>
      <c r="S48" s="48"/>
      <c r="T48" s="48"/>
      <c r="U48" s="48"/>
    </row>
    <row r="49" spans="1:21" ht="30.75" customHeight="1" x14ac:dyDescent="0.15">
      <c r="A49" s="48"/>
      <c r="B49" s="1177"/>
      <c r="C49" s="1178"/>
      <c r="D49" s="62"/>
      <c r="E49" s="1183" t="s">
        <v>14</v>
      </c>
      <c r="F49" s="1183"/>
      <c r="G49" s="1183"/>
      <c r="H49" s="1183"/>
      <c r="I49" s="1183"/>
      <c r="J49" s="1184"/>
      <c r="K49" s="63">
        <v>24</v>
      </c>
      <c r="L49" s="64">
        <v>26</v>
      </c>
      <c r="M49" s="64">
        <v>35</v>
      </c>
      <c r="N49" s="64">
        <v>45</v>
      </c>
      <c r="O49" s="65">
        <v>46</v>
      </c>
      <c r="P49" s="48"/>
      <c r="Q49" s="48"/>
      <c r="R49" s="48"/>
      <c r="S49" s="48"/>
      <c r="T49" s="48"/>
      <c r="U49" s="48"/>
    </row>
    <row r="50" spans="1:21" ht="30.75" customHeight="1" x14ac:dyDescent="0.15">
      <c r="A50" s="48"/>
      <c r="B50" s="1177"/>
      <c r="C50" s="1178"/>
      <c r="D50" s="62"/>
      <c r="E50" s="1183" t="s">
        <v>15</v>
      </c>
      <c r="F50" s="1183"/>
      <c r="G50" s="1183"/>
      <c r="H50" s="1183"/>
      <c r="I50" s="1183"/>
      <c r="J50" s="1184"/>
      <c r="K50" s="63">
        <v>35</v>
      </c>
      <c r="L50" s="64">
        <v>35</v>
      </c>
      <c r="M50" s="64">
        <v>35</v>
      </c>
      <c r="N50" s="64">
        <v>35</v>
      </c>
      <c r="O50" s="65">
        <v>35</v>
      </c>
      <c r="P50" s="48"/>
      <c r="Q50" s="48"/>
      <c r="R50" s="48"/>
      <c r="S50" s="48"/>
      <c r="T50" s="48"/>
      <c r="U50" s="48"/>
    </row>
    <row r="51" spans="1:21" ht="30.75" customHeight="1" x14ac:dyDescent="0.15">
      <c r="A51" s="48"/>
      <c r="B51" s="1179"/>
      <c r="C51" s="1180"/>
      <c r="D51" s="66"/>
      <c r="E51" s="1183" t="s">
        <v>16</v>
      </c>
      <c r="F51" s="1183"/>
      <c r="G51" s="1183"/>
      <c r="H51" s="1183"/>
      <c r="I51" s="1183"/>
      <c r="J51" s="1184"/>
      <c r="K51" s="63" t="s">
        <v>483</v>
      </c>
      <c r="L51" s="64" t="s">
        <v>483</v>
      </c>
      <c r="M51" s="64" t="s">
        <v>483</v>
      </c>
      <c r="N51" s="64" t="s">
        <v>483</v>
      </c>
      <c r="O51" s="65">
        <v>0</v>
      </c>
      <c r="P51" s="48"/>
      <c r="Q51" s="48"/>
      <c r="R51" s="48"/>
      <c r="S51" s="48"/>
      <c r="T51" s="48"/>
      <c r="U51" s="48"/>
    </row>
    <row r="52" spans="1:21" ht="30.75" customHeight="1" x14ac:dyDescent="0.15">
      <c r="A52" s="48"/>
      <c r="B52" s="1185" t="s">
        <v>17</v>
      </c>
      <c r="C52" s="1186"/>
      <c r="D52" s="66"/>
      <c r="E52" s="1183" t="s">
        <v>18</v>
      </c>
      <c r="F52" s="1183"/>
      <c r="G52" s="1183"/>
      <c r="H52" s="1183"/>
      <c r="I52" s="1183"/>
      <c r="J52" s="1184"/>
      <c r="K52" s="63">
        <v>269</v>
      </c>
      <c r="L52" s="64">
        <v>243</v>
      </c>
      <c r="M52" s="64">
        <v>227</v>
      </c>
      <c r="N52" s="64">
        <v>215</v>
      </c>
      <c r="O52" s="65">
        <v>229</v>
      </c>
      <c r="P52" s="48"/>
      <c r="Q52" s="48"/>
      <c r="R52" s="48"/>
      <c r="S52" s="48"/>
      <c r="T52" s="48"/>
      <c r="U52" s="48"/>
    </row>
    <row r="53" spans="1:21" ht="30.75" customHeight="1" thickBot="1" x14ac:dyDescent="0.2">
      <c r="A53" s="48"/>
      <c r="B53" s="1187" t="s">
        <v>19</v>
      </c>
      <c r="C53" s="1188"/>
      <c r="D53" s="67"/>
      <c r="E53" s="1189" t="s">
        <v>20</v>
      </c>
      <c r="F53" s="1189"/>
      <c r="G53" s="1189"/>
      <c r="H53" s="1189"/>
      <c r="I53" s="1189"/>
      <c r="J53" s="1190"/>
      <c r="K53" s="68">
        <v>179</v>
      </c>
      <c r="L53" s="69">
        <v>193</v>
      </c>
      <c r="M53" s="69">
        <v>206</v>
      </c>
      <c r="N53" s="69">
        <v>246</v>
      </c>
      <c r="O53" s="70">
        <v>217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91" t="s">
        <v>24</v>
      </c>
      <c r="C58" s="1192"/>
      <c r="D58" s="1197" t="s">
        <v>25</v>
      </c>
      <c r="E58" s="1198"/>
      <c r="F58" s="1198"/>
      <c r="G58" s="1198"/>
      <c r="H58" s="1198"/>
      <c r="I58" s="1198"/>
      <c r="J58" s="1199"/>
      <c r="K58" s="83"/>
      <c r="L58" s="84"/>
      <c r="M58" s="84"/>
      <c r="N58" s="84"/>
      <c r="O58" s="85"/>
    </row>
    <row r="59" spans="1:21" ht="31.5" customHeight="1" x14ac:dyDescent="0.15">
      <c r="B59" s="1193"/>
      <c r="C59" s="1194"/>
      <c r="D59" s="1200" t="s">
        <v>26</v>
      </c>
      <c r="E59" s="1201"/>
      <c r="F59" s="1201"/>
      <c r="G59" s="1201"/>
      <c r="H59" s="1201"/>
      <c r="I59" s="1201"/>
      <c r="J59" s="1202"/>
      <c r="K59" s="86"/>
      <c r="L59" s="87"/>
      <c r="M59" s="87"/>
      <c r="N59" s="87"/>
      <c r="O59" s="88"/>
    </row>
    <row r="60" spans="1:21" ht="31.5" customHeight="1" thickBot="1" x14ac:dyDescent="0.2">
      <c r="B60" s="1195"/>
      <c r="C60" s="1196"/>
      <c r="D60" s="1203" t="s">
        <v>27</v>
      </c>
      <c r="E60" s="1204"/>
      <c r="F60" s="1204"/>
      <c r="G60" s="1204"/>
      <c r="H60" s="1204"/>
      <c r="I60" s="1204"/>
      <c r="J60" s="120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MbXPpBSH/S0/dXFacB0vxn1nsfz1e5+X2T7axOgl5RJc4k0krMejZUlMNdgryKHK2IFSz7kNEjk2agVxpVuaQ==" saltValue="eta3XHR3pSf98emvrCkV2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C55" sqref="C55:E5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206" t="s">
        <v>30</v>
      </c>
      <c r="C41" s="1207"/>
      <c r="D41" s="105"/>
      <c r="E41" s="1212" t="s">
        <v>31</v>
      </c>
      <c r="F41" s="1212"/>
      <c r="G41" s="1212"/>
      <c r="H41" s="1213"/>
      <c r="I41" s="343">
        <v>3031</v>
      </c>
      <c r="J41" s="344">
        <v>3368</v>
      </c>
      <c r="K41" s="344">
        <v>3217</v>
      </c>
      <c r="L41" s="344">
        <v>3154</v>
      </c>
      <c r="M41" s="345">
        <v>3130</v>
      </c>
    </row>
    <row r="42" spans="2:13" ht="27.75" customHeight="1" x14ac:dyDescent="0.15">
      <c r="B42" s="1208"/>
      <c r="C42" s="1209"/>
      <c r="D42" s="106"/>
      <c r="E42" s="1214" t="s">
        <v>32</v>
      </c>
      <c r="F42" s="1214"/>
      <c r="G42" s="1214"/>
      <c r="H42" s="1215"/>
      <c r="I42" s="346">
        <v>288</v>
      </c>
      <c r="J42" s="347">
        <v>253</v>
      </c>
      <c r="K42" s="347">
        <v>218</v>
      </c>
      <c r="L42" s="347">
        <v>182</v>
      </c>
      <c r="M42" s="348">
        <v>147</v>
      </c>
    </row>
    <row r="43" spans="2:13" ht="27.75" customHeight="1" x14ac:dyDescent="0.15">
      <c r="B43" s="1208"/>
      <c r="C43" s="1209"/>
      <c r="D43" s="106"/>
      <c r="E43" s="1214" t="s">
        <v>33</v>
      </c>
      <c r="F43" s="1214"/>
      <c r="G43" s="1214"/>
      <c r="H43" s="1215"/>
      <c r="I43" s="346">
        <v>342</v>
      </c>
      <c r="J43" s="347">
        <v>370</v>
      </c>
      <c r="K43" s="347">
        <v>402</v>
      </c>
      <c r="L43" s="347">
        <v>443</v>
      </c>
      <c r="M43" s="348">
        <v>452</v>
      </c>
    </row>
    <row r="44" spans="2:13" ht="27.75" customHeight="1" x14ac:dyDescent="0.15">
      <c r="B44" s="1208"/>
      <c r="C44" s="1209"/>
      <c r="D44" s="106"/>
      <c r="E44" s="1214" t="s">
        <v>34</v>
      </c>
      <c r="F44" s="1214"/>
      <c r="G44" s="1214"/>
      <c r="H44" s="1215"/>
      <c r="I44" s="346">
        <v>663</v>
      </c>
      <c r="J44" s="347">
        <v>649</v>
      </c>
      <c r="K44" s="347">
        <v>601</v>
      </c>
      <c r="L44" s="347">
        <v>545</v>
      </c>
      <c r="M44" s="348">
        <v>653</v>
      </c>
    </row>
    <row r="45" spans="2:13" ht="27.75" customHeight="1" x14ac:dyDescent="0.15">
      <c r="B45" s="1208"/>
      <c r="C45" s="1209"/>
      <c r="D45" s="106"/>
      <c r="E45" s="1214" t="s">
        <v>35</v>
      </c>
      <c r="F45" s="1214"/>
      <c r="G45" s="1214"/>
      <c r="H45" s="1215"/>
      <c r="I45" s="346">
        <v>49</v>
      </c>
      <c r="J45" s="347" t="s">
        <v>483</v>
      </c>
      <c r="K45" s="347" t="s">
        <v>483</v>
      </c>
      <c r="L45" s="347">
        <v>65</v>
      </c>
      <c r="M45" s="348" t="s">
        <v>483</v>
      </c>
    </row>
    <row r="46" spans="2:13" ht="27.75" customHeight="1" x14ac:dyDescent="0.15">
      <c r="B46" s="1208"/>
      <c r="C46" s="1209"/>
      <c r="D46" s="107"/>
      <c r="E46" s="1214" t="s">
        <v>36</v>
      </c>
      <c r="F46" s="1214"/>
      <c r="G46" s="1214"/>
      <c r="H46" s="1215"/>
      <c r="I46" s="346" t="s">
        <v>483</v>
      </c>
      <c r="J46" s="347" t="s">
        <v>483</v>
      </c>
      <c r="K46" s="347" t="s">
        <v>483</v>
      </c>
      <c r="L46" s="347" t="s">
        <v>483</v>
      </c>
      <c r="M46" s="348" t="s">
        <v>483</v>
      </c>
    </row>
    <row r="47" spans="2:13" ht="27.75" customHeight="1" x14ac:dyDescent="0.15">
      <c r="B47" s="1208"/>
      <c r="C47" s="1209"/>
      <c r="D47" s="108"/>
      <c r="E47" s="1216" t="s">
        <v>37</v>
      </c>
      <c r="F47" s="1217"/>
      <c r="G47" s="1217"/>
      <c r="H47" s="1218"/>
      <c r="I47" s="346" t="s">
        <v>483</v>
      </c>
      <c r="J47" s="347" t="s">
        <v>483</v>
      </c>
      <c r="K47" s="347" t="s">
        <v>483</v>
      </c>
      <c r="L47" s="347" t="s">
        <v>483</v>
      </c>
      <c r="M47" s="348" t="s">
        <v>483</v>
      </c>
    </row>
    <row r="48" spans="2:13" ht="27.75" customHeight="1" x14ac:dyDescent="0.15">
      <c r="B48" s="1208"/>
      <c r="C48" s="1209"/>
      <c r="D48" s="106"/>
      <c r="E48" s="1214" t="s">
        <v>38</v>
      </c>
      <c r="F48" s="1214"/>
      <c r="G48" s="1214"/>
      <c r="H48" s="1215"/>
      <c r="I48" s="346" t="s">
        <v>483</v>
      </c>
      <c r="J48" s="347" t="s">
        <v>483</v>
      </c>
      <c r="K48" s="347" t="s">
        <v>483</v>
      </c>
      <c r="L48" s="347" t="s">
        <v>483</v>
      </c>
      <c r="M48" s="348" t="s">
        <v>483</v>
      </c>
    </row>
    <row r="49" spans="2:13" ht="27.75" customHeight="1" x14ac:dyDescent="0.15">
      <c r="B49" s="1210"/>
      <c r="C49" s="1211"/>
      <c r="D49" s="106"/>
      <c r="E49" s="1214" t="s">
        <v>39</v>
      </c>
      <c r="F49" s="1214"/>
      <c r="G49" s="1214"/>
      <c r="H49" s="1215"/>
      <c r="I49" s="346" t="s">
        <v>483</v>
      </c>
      <c r="J49" s="347" t="s">
        <v>483</v>
      </c>
      <c r="K49" s="347" t="s">
        <v>483</v>
      </c>
      <c r="L49" s="347" t="s">
        <v>483</v>
      </c>
      <c r="M49" s="348" t="s">
        <v>483</v>
      </c>
    </row>
    <row r="50" spans="2:13" ht="27.75" customHeight="1" x14ac:dyDescent="0.15">
      <c r="B50" s="1219" t="s">
        <v>40</v>
      </c>
      <c r="C50" s="1220"/>
      <c r="D50" s="109"/>
      <c r="E50" s="1214" t="s">
        <v>41</v>
      </c>
      <c r="F50" s="1214"/>
      <c r="G50" s="1214"/>
      <c r="H50" s="1215"/>
      <c r="I50" s="346">
        <v>2683</v>
      </c>
      <c r="J50" s="347">
        <v>3392</v>
      </c>
      <c r="K50" s="347">
        <v>3323</v>
      </c>
      <c r="L50" s="347">
        <v>3160</v>
      </c>
      <c r="M50" s="348">
        <v>2871</v>
      </c>
    </row>
    <row r="51" spans="2:13" ht="27.75" customHeight="1" x14ac:dyDescent="0.15">
      <c r="B51" s="1208"/>
      <c r="C51" s="1209"/>
      <c r="D51" s="106"/>
      <c r="E51" s="1214" t="s">
        <v>42</v>
      </c>
      <c r="F51" s="1214"/>
      <c r="G51" s="1214"/>
      <c r="H51" s="1215"/>
      <c r="I51" s="346">
        <v>32</v>
      </c>
      <c r="J51" s="347">
        <v>30</v>
      </c>
      <c r="K51" s="347">
        <v>27</v>
      </c>
      <c r="L51" s="347" t="s">
        <v>483</v>
      </c>
      <c r="M51" s="348" t="s">
        <v>483</v>
      </c>
    </row>
    <row r="52" spans="2:13" ht="27.75" customHeight="1" x14ac:dyDescent="0.15">
      <c r="B52" s="1210"/>
      <c r="C52" s="1211"/>
      <c r="D52" s="106"/>
      <c r="E52" s="1214" t="s">
        <v>43</v>
      </c>
      <c r="F52" s="1214"/>
      <c r="G52" s="1214"/>
      <c r="H52" s="1215"/>
      <c r="I52" s="346">
        <v>2487</v>
      </c>
      <c r="J52" s="347">
        <v>2393</v>
      </c>
      <c r="K52" s="347">
        <v>2231</v>
      </c>
      <c r="L52" s="347">
        <v>2297</v>
      </c>
      <c r="M52" s="348">
        <v>2273</v>
      </c>
    </row>
    <row r="53" spans="2:13" ht="27.75" customHeight="1" thickBot="1" x14ac:dyDescent="0.2">
      <c r="B53" s="1221" t="s">
        <v>19</v>
      </c>
      <c r="C53" s="1222"/>
      <c r="D53" s="110"/>
      <c r="E53" s="1223" t="s">
        <v>44</v>
      </c>
      <c r="F53" s="1223"/>
      <c r="G53" s="1223"/>
      <c r="H53" s="1224"/>
      <c r="I53" s="349">
        <v>-828</v>
      </c>
      <c r="J53" s="350">
        <v>-1175</v>
      </c>
      <c r="K53" s="350">
        <v>-1144</v>
      </c>
      <c r="L53" s="350">
        <v>-1068</v>
      </c>
      <c r="M53" s="351">
        <v>-763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AJSXOMxKT1HPqcbDvuSTk1VJ2yDl3P0WiwO/OU+HSJ3PMpUR+clYwMuPr1RKC3NLt+P8VwTmi4+tmFlfnafDw==" saltValue="P2sG2QBaXkP/crS8ZORl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5" zoomScale="70" zoomScaleNormal="70" zoomScaleSheetLayoutView="100" workbookViewId="0">
      <selection activeCell="C55" sqref="C55:E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33" t="s">
        <v>46</v>
      </c>
      <c r="D55" s="1233"/>
      <c r="E55" s="1234"/>
      <c r="F55" s="352">
        <v>927</v>
      </c>
      <c r="G55" s="352">
        <v>805</v>
      </c>
      <c r="H55" s="353">
        <v>654</v>
      </c>
    </row>
    <row r="56" spans="2:8" ht="52.5" customHeight="1" x14ac:dyDescent="0.15">
      <c r="B56" s="122"/>
      <c r="C56" s="1235" t="s">
        <v>47</v>
      </c>
      <c r="D56" s="1235"/>
      <c r="E56" s="1236"/>
      <c r="F56" s="354">
        <v>189</v>
      </c>
      <c r="G56" s="354">
        <v>179</v>
      </c>
      <c r="H56" s="355">
        <v>141</v>
      </c>
    </row>
    <row r="57" spans="2:8" ht="53.25" customHeight="1" x14ac:dyDescent="0.15">
      <c r="B57" s="122"/>
      <c r="C57" s="1237" t="s">
        <v>48</v>
      </c>
      <c r="D57" s="1237"/>
      <c r="E57" s="1238"/>
      <c r="F57" s="356">
        <v>3198</v>
      </c>
      <c r="G57" s="356">
        <v>2322</v>
      </c>
      <c r="H57" s="357">
        <v>2361</v>
      </c>
    </row>
    <row r="58" spans="2:8" ht="45.75" customHeight="1" x14ac:dyDescent="0.15">
      <c r="B58" s="123"/>
      <c r="C58" s="1225" t="s">
        <v>556</v>
      </c>
      <c r="D58" s="1226"/>
      <c r="E58" s="1227"/>
      <c r="F58" s="358">
        <v>776</v>
      </c>
      <c r="G58" s="358">
        <v>779</v>
      </c>
      <c r="H58" s="359">
        <v>772</v>
      </c>
    </row>
    <row r="59" spans="2:8" ht="45.75" customHeight="1" x14ac:dyDescent="0.15">
      <c r="B59" s="123"/>
      <c r="C59" s="1225" t="s">
        <v>557</v>
      </c>
      <c r="D59" s="1226"/>
      <c r="E59" s="1227"/>
      <c r="F59" s="358">
        <v>1664</v>
      </c>
      <c r="G59" s="358">
        <v>312</v>
      </c>
      <c r="H59" s="359">
        <v>389</v>
      </c>
    </row>
    <row r="60" spans="2:8" ht="45.75" customHeight="1" x14ac:dyDescent="0.15">
      <c r="B60" s="123"/>
      <c r="C60" s="1225" t="s">
        <v>558</v>
      </c>
      <c r="D60" s="1226"/>
      <c r="E60" s="1227"/>
      <c r="F60" s="358">
        <v>306</v>
      </c>
      <c r="G60" s="358">
        <v>306</v>
      </c>
      <c r="H60" s="359">
        <v>306</v>
      </c>
    </row>
    <row r="61" spans="2:8" ht="45.75" customHeight="1" x14ac:dyDescent="0.15">
      <c r="B61" s="123"/>
      <c r="C61" s="1225" t="s">
        <v>555</v>
      </c>
      <c r="D61" s="1226"/>
      <c r="E61" s="1227"/>
      <c r="F61" s="358">
        <v>166</v>
      </c>
      <c r="G61" s="358">
        <v>169</v>
      </c>
      <c r="H61" s="359">
        <v>164</v>
      </c>
    </row>
    <row r="62" spans="2:8" ht="45.75" customHeight="1" thickBot="1" x14ac:dyDescent="0.2">
      <c r="B62" s="124"/>
      <c r="C62" s="1228" t="s">
        <v>559</v>
      </c>
      <c r="D62" s="1229"/>
      <c r="E62" s="1230"/>
      <c r="F62" s="360">
        <v>133</v>
      </c>
      <c r="G62" s="360">
        <v>133</v>
      </c>
      <c r="H62" s="361">
        <v>133</v>
      </c>
    </row>
    <row r="63" spans="2:8" ht="52.5" customHeight="1" thickBot="1" x14ac:dyDescent="0.2">
      <c r="B63" s="125"/>
      <c r="C63" s="1231" t="s">
        <v>49</v>
      </c>
      <c r="D63" s="1231"/>
      <c r="E63" s="1232"/>
      <c r="F63" s="362">
        <v>4315</v>
      </c>
      <c r="G63" s="362">
        <v>3306</v>
      </c>
      <c r="H63" s="363">
        <v>3156</v>
      </c>
    </row>
    <row r="64" spans="2:8" x14ac:dyDescent="0.15"/>
  </sheetData>
  <sheetProtection algorithmName="SHA-512" hashValue="xU/3XnqSDUy3p2ghG+Va/KJyPFXp0frp02GjzfkcgFcQN3sPkceCY4b0meVd/kORx2OWKSwVErJFNC8xyMYGdA==" saltValue="WQgnn2dJzNh9BVvaKtje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521</v>
      </c>
      <c r="G2" s="139"/>
      <c r="H2" s="140"/>
    </row>
    <row r="3" spans="1:8" x14ac:dyDescent="0.15">
      <c r="A3" s="136" t="s">
        <v>514</v>
      </c>
      <c r="B3" s="141"/>
      <c r="C3" s="142"/>
      <c r="D3" s="143">
        <v>297767</v>
      </c>
      <c r="E3" s="144"/>
      <c r="F3" s="145">
        <v>125391</v>
      </c>
      <c r="G3" s="146"/>
      <c r="H3" s="147"/>
    </row>
    <row r="4" spans="1:8" x14ac:dyDescent="0.15">
      <c r="A4" s="148"/>
      <c r="B4" s="149"/>
      <c r="C4" s="150"/>
      <c r="D4" s="151">
        <v>67617</v>
      </c>
      <c r="E4" s="152"/>
      <c r="F4" s="153">
        <v>68516</v>
      </c>
      <c r="G4" s="154"/>
      <c r="H4" s="155"/>
    </row>
    <row r="5" spans="1:8" x14ac:dyDescent="0.15">
      <c r="A5" s="136" t="s">
        <v>516</v>
      </c>
      <c r="B5" s="141"/>
      <c r="C5" s="142"/>
      <c r="D5" s="143">
        <v>343962</v>
      </c>
      <c r="E5" s="144"/>
      <c r="F5" s="145">
        <v>138402</v>
      </c>
      <c r="G5" s="146"/>
      <c r="H5" s="147"/>
    </row>
    <row r="6" spans="1:8" x14ac:dyDescent="0.15">
      <c r="A6" s="148"/>
      <c r="B6" s="149"/>
      <c r="C6" s="150"/>
      <c r="D6" s="151">
        <v>113657</v>
      </c>
      <c r="E6" s="152"/>
      <c r="F6" s="153">
        <v>70652</v>
      </c>
      <c r="G6" s="154"/>
      <c r="H6" s="155"/>
    </row>
    <row r="7" spans="1:8" x14ac:dyDescent="0.15">
      <c r="A7" s="136" t="s">
        <v>517</v>
      </c>
      <c r="B7" s="141"/>
      <c r="C7" s="142"/>
      <c r="D7" s="143">
        <v>261025</v>
      </c>
      <c r="E7" s="144"/>
      <c r="F7" s="145">
        <v>146367</v>
      </c>
      <c r="G7" s="146"/>
      <c r="H7" s="147"/>
    </row>
    <row r="8" spans="1:8" x14ac:dyDescent="0.15">
      <c r="A8" s="148"/>
      <c r="B8" s="149"/>
      <c r="C8" s="150"/>
      <c r="D8" s="151">
        <v>170031</v>
      </c>
      <c r="E8" s="152"/>
      <c r="F8" s="153">
        <v>79441</v>
      </c>
      <c r="G8" s="154"/>
      <c r="H8" s="155"/>
    </row>
    <row r="9" spans="1:8" x14ac:dyDescent="0.15">
      <c r="A9" s="136" t="s">
        <v>518</v>
      </c>
      <c r="B9" s="141"/>
      <c r="C9" s="142"/>
      <c r="D9" s="143">
        <v>352771</v>
      </c>
      <c r="E9" s="144"/>
      <c r="F9" s="145">
        <v>165181</v>
      </c>
      <c r="G9" s="146"/>
      <c r="H9" s="147"/>
    </row>
    <row r="10" spans="1:8" x14ac:dyDescent="0.15">
      <c r="A10" s="148"/>
      <c r="B10" s="149"/>
      <c r="C10" s="150"/>
      <c r="D10" s="151">
        <v>275481</v>
      </c>
      <c r="E10" s="152"/>
      <c r="F10" s="153">
        <v>82246</v>
      </c>
      <c r="G10" s="154"/>
      <c r="H10" s="155"/>
    </row>
    <row r="11" spans="1:8" x14ac:dyDescent="0.15">
      <c r="A11" s="136" t="s">
        <v>519</v>
      </c>
      <c r="B11" s="141"/>
      <c r="C11" s="142"/>
      <c r="D11" s="143">
        <v>204141</v>
      </c>
      <c r="E11" s="144"/>
      <c r="F11" s="145">
        <v>166234</v>
      </c>
      <c r="G11" s="146"/>
      <c r="H11" s="147"/>
    </row>
    <row r="12" spans="1:8" x14ac:dyDescent="0.15">
      <c r="A12" s="148"/>
      <c r="B12" s="149"/>
      <c r="C12" s="156"/>
      <c r="D12" s="151">
        <v>81020</v>
      </c>
      <c r="E12" s="152"/>
      <c r="F12" s="153">
        <v>89789</v>
      </c>
      <c r="G12" s="154"/>
      <c r="H12" s="155"/>
    </row>
    <row r="13" spans="1:8" x14ac:dyDescent="0.15">
      <c r="A13" s="136"/>
      <c r="B13" s="141"/>
      <c r="C13" s="157"/>
      <c r="D13" s="158">
        <v>291933</v>
      </c>
      <c r="E13" s="159"/>
      <c r="F13" s="160">
        <v>148315</v>
      </c>
      <c r="G13" s="161"/>
      <c r="H13" s="147"/>
    </row>
    <row r="14" spans="1:8" x14ac:dyDescent="0.15">
      <c r="A14" s="148"/>
      <c r="B14" s="149"/>
      <c r="C14" s="150"/>
      <c r="D14" s="151">
        <v>141561</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3.87</v>
      </c>
      <c r="C19" s="162">
        <f>ROUND(VALUE(SUBSTITUTE(実質収支比率等に係る経年分析!G$48,"▲","-")),2)</f>
        <v>2.0299999999999998</v>
      </c>
      <c r="D19" s="162">
        <f>ROUND(VALUE(SUBSTITUTE(実質収支比率等に係る経年分析!H$48,"▲","-")),2)</f>
        <v>7.48</v>
      </c>
      <c r="E19" s="162">
        <f>ROUND(VALUE(SUBSTITUTE(実質収支比率等に係る経年分析!I$48,"▲","-")),2)</f>
        <v>1.22</v>
      </c>
      <c r="F19" s="162">
        <f>ROUND(VALUE(SUBSTITUTE(実質収支比率等に係る経年分析!J$48,"▲","-")),2)</f>
        <v>5.74</v>
      </c>
    </row>
    <row r="20" spans="1:11" x14ac:dyDescent="0.15">
      <c r="A20" s="162" t="s">
        <v>53</v>
      </c>
      <c r="B20" s="162">
        <f>ROUND(VALUE(SUBSTITUTE(実質収支比率等に係る経年分析!F$47,"▲","-")),2)</f>
        <v>32.44</v>
      </c>
      <c r="C20" s="162">
        <f>ROUND(VALUE(SUBSTITUTE(実質収支比率等に係る経年分析!G$47,"▲","-")),2)</f>
        <v>35.92</v>
      </c>
      <c r="D20" s="162">
        <f>ROUND(VALUE(SUBSTITUTE(実質収支比率等に係る経年分析!H$47,"▲","-")),2)</f>
        <v>36.97</v>
      </c>
      <c r="E20" s="162">
        <f>ROUND(VALUE(SUBSTITUTE(実質収支比率等に係る経年分析!I$47,"▲","-")),2)</f>
        <v>31.53</v>
      </c>
      <c r="F20" s="162">
        <f>ROUND(VALUE(SUBSTITUTE(実質収支比率等に係る経年分析!J$47,"▲","-")),2)</f>
        <v>24.38</v>
      </c>
    </row>
    <row r="21" spans="1:11" x14ac:dyDescent="0.15">
      <c r="A21" s="162" t="s">
        <v>54</v>
      </c>
      <c r="B21" s="162">
        <f>IF(ISNUMBER(VALUE(SUBSTITUTE(実質収支比率等に係る経年分析!F$49,"▲","-"))),ROUND(VALUE(SUBSTITUTE(実質収支比率等に係る経年分析!F$49,"▲","-")),2),NA())</f>
        <v>4.9000000000000004</v>
      </c>
      <c r="C21" s="162">
        <f>IF(ISNUMBER(VALUE(SUBSTITUTE(実質収支比率等に係る経年分析!G$49,"▲","-"))),ROUND(VALUE(SUBSTITUTE(実質収支比率等に係る経年分析!G$49,"▲","-")),2),NA())</f>
        <v>4.8600000000000003</v>
      </c>
      <c r="D21" s="162">
        <f>IF(ISNUMBER(VALUE(SUBSTITUTE(実質収支比率等に係る経年分析!H$49,"▲","-"))),ROUND(VALUE(SUBSTITUTE(実質収支比率等に係る経年分析!H$49,"▲","-")),2),NA())</f>
        <v>5.61</v>
      </c>
      <c r="E21" s="162">
        <f>IF(ISNUMBER(VALUE(SUBSTITUTE(実質収支比率等に係る経年分析!I$49,"▲","-"))),ROUND(VALUE(SUBSTITUTE(実質収支比率等に係る経年分析!I$49,"▲","-")),2),NA())</f>
        <v>-10.91</v>
      </c>
      <c r="F21" s="162">
        <f>IF(ISNUMBER(VALUE(SUBSTITUTE(実質収支比率等に係る経年分析!J$49,"▲","-"))),ROUND(VALUE(SUBSTITUTE(実質収支比率等に係る経年分析!J$49,"▲","-")),2),NA())</f>
        <v>-1.04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0.24</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0.21</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3.87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7.48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5.73</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14.32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14.44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16.559999999999999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269</v>
      </c>
      <c r="E42" s="164"/>
      <c r="F42" s="164"/>
      <c r="G42" s="164">
        <f>'実質公債費比率（分子）の構造'!L$52</f>
        <v>243</v>
      </c>
      <c r="H42" s="164"/>
      <c r="I42" s="164"/>
      <c r="J42" s="164">
        <f>'実質公債費比率（分子）の構造'!M$52</f>
        <v>227</v>
      </c>
      <c r="K42" s="164"/>
      <c r="L42" s="164"/>
      <c r="M42" s="164">
        <f>'実質公債費比率（分子）の構造'!N$52</f>
        <v>215</v>
      </c>
      <c r="N42" s="164"/>
      <c r="O42" s="164"/>
      <c r="P42" s="164">
        <f>'実質公債費比率（分子）の構造'!O$52</f>
        <v>229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35</v>
      </c>
      <c r="C44" s="164"/>
      <c r="D44" s="164"/>
      <c r="E44" s="164">
        <f>'実質公債費比率（分子）の構造'!L$50</f>
        <v>35</v>
      </c>
      <c r="F44" s="164"/>
      <c r="G44" s="164"/>
      <c r="H44" s="164">
        <f>'実質公債費比率（分子）の構造'!M$50</f>
        <v>35</v>
      </c>
      <c r="I44" s="164"/>
      <c r="J44" s="164"/>
      <c r="K44" s="164">
        <f>'実質公債費比率（分子）の構造'!N$50</f>
        <v>35</v>
      </c>
      <c r="L44" s="164"/>
      <c r="M44" s="164"/>
      <c r="N44" s="164">
        <f>'実質公債費比率（分子）の構造'!O$50</f>
        <v>35</v>
      </c>
      <c r="O44" s="164"/>
      <c r="P44" s="164"/>
    </row>
    <row r="45" spans="1:16" x14ac:dyDescent="0.15">
      <c r="A45" s="164" t="s">
        <v>63</v>
      </c>
      <c r="B45" s="164">
        <f>'実質公債費比率（分子）の構造'!K$49</f>
        <v>24</v>
      </c>
      <c r="C45" s="164"/>
      <c r="D45" s="164"/>
      <c r="E45" s="164">
        <f>'実質公債費比率（分子）の構造'!L$49</f>
        <v>26</v>
      </c>
      <c r="F45" s="164"/>
      <c r="G45" s="164"/>
      <c r="H45" s="164">
        <f>'実質公債費比率（分子）の構造'!M$49</f>
        <v>35</v>
      </c>
      <c r="I45" s="164"/>
      <c r="J45" s="164"/>
      <c r="K45" s="164">
        <f>'実質公債費比率（分子）の構造'!N$49</f>
        <v>45</v>
      </c>
      <c r="L45" s="164"/>
      <c r="M45" s="164"/>
      <c r="N45" s="164">
        <f>'実質公債費比率（分子）の構造'!O$49</f>
        <v>46</v>
      </c>
      <c r="O45" s="164"/>
      <c r="P45" s="164"/>
    </row>
    <row r="46" spans="1:16" x14ac:dyDescent="0.15">
      <c r="A46" s="164" t="s">
        <v>64</v>
      </c>
      <c r="B46" s="164">
        <f>'実質公債費比率（分子）の構造'!K$48</f>
        <v>59</v>
      </c>
      <c r="C46" s="164"/>
      <c r="D46" s="164"/>
      <c r="E46" s="164">
        <f>'実質公債費比率（分子）の構造'!L$48</f>
        <v>65</v>
      </c>
      <c r="F46" s="164"/>
      <c r="G46" s="164"/>
      <c r="H46" s="164">
        <f>'実質公債費比率（分子）の構造'!M$48</f>
        <v>64</v>
      </c>
      <c r="I46" s="164"/>
      <c r="J46" s="164"/>
      <c r="K46" s="164">
        <f>'実質公債費比率（分子）の構造'!N$48</f>
        <v>39</v>
      </c>
      <c r="L46" s="164"/>
      <c r="M46" s="164"/>
      <c r="N46" s="164">
        <f>'実質公債費比率（分子）の構造'!O$48</f>
        <v>39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330</v>
      </c>
      <c r="C49" s="164"/>
      <c r="D49" s="164"/>
      <c r="E49" s="164">
        <f>'実質公債費比率（分子）の構造'!L$45</f>
        <v>310</v>
      </c>
      <c r="F49" s="164"/>
      <c r="G49" s="164"/>
      <c r="H49" s="164">
        <f>'実質公債費比率（分子）の構造'!M$45</f>
        <v>299</v>
      </c>
      <c r="I49" s="164"/>
      <c r="J49" s="164"/>
      <c r="K49" s="164">
        <f>'実質公債費比率（分子）の構造'!N$45</f>
        <v>342</v>
      </c>
      <c r="L49" s="164"/>
      <c r="M49" s="164"/>
      <c r="N49" s="164">
        <f>'実質公債費比率（分子）の構造'!O$45</f>
        <v>326</v>
      </c>
      <c r="O49" s="164"/>
      <c r="P49" s="164"/>
    </row>
    <row r="50" spans="1:16" x14ac:dyDescent="0.15">
      <c r="A50" s="164" t="s">
        <v>67</v>
      </c>
      <c r="B50" s="164" t="e">
        <f>NA()</f>
        <v>#N/A</v>
      </c>
      <c r="C50" s="164">
        <f>IF(ISNUMBER('実質公債費比率（分子）の構造'!K$53),'実質公債費比率（分子）の構造'!K$53,NA())</f>
        <v>179</v>
      </c>
      <c r="D50" s="164" t="e">
        <f>NA()</f>
        <v>#N/A</v>
      </c>
      <c r="E50" s="164" t="e">
        <f>NA()</f>
        <v>#N/A</v>
      </c>
      <c r="F50" s="164">
        <f>IF(ISNUMBER('実質公債費比率（分子）の構造'!L$53),'実質公債費比率（分子）の構造'!L$53,NA())</f>
        <v>193</v>
      </c>
      <c r="G50" s="164" t="e">
        <f>NA()</f>
        <v>#N/A</v>
      </c>
      <c r="H50" s="164" t="e">
        <f>NA()</f>
        <v>#N/A</v>
      </c>
      <c r="I50" s="164">
        <f>IF(ISNUMBER('実質公債費比率（分子）の構造'!M$53),'実質公債費比率（分子）の構造'!M$53,NA())</f>
        <v>206</v>
      </c>
      <c r="J50" s="164" t="e">
        <f>NA()</f>
        <v>#N/A</v>
      </c>
      <c r="K50" s="164" t="e">
        <f>NA()</f>
        <v>#N/A</v>
      </c>
      <c r="L50" s="164">
        <f>IF(ISNUMBER('実質公債費比率（分子）の構造'!N$53),'実質公債費比率（分子）の構造'!N$53,NA())</f>
        <v>246</v>
      </c>
      <c r="M50" s="164" t="e">
        <f>NA()</f>
        <v>#N/A</v>
      </c>
      <c r="N50" s="164" t="e">
        <f>NA()</f>
        <v>#N/A</v>
      </c>
      <c r="O50" s="164">
        <f>IF(ISNUMBER('実質公債費比率（分子）の構造'!O$53),'実質公債費比率（分子）の構造'!O$53,NA())</f>
        <v>217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2487</v>
      </c>
      <c r="E56" s="163"/>
      <c r="F56" s="163"/>
      <c r="G56" s="163">
        <f>'将来負担比率（分子）の構造'!J$52</f>
        <v>2393</v>
      </c>
      <c r="H56" s="163"/>
      <c r="I56" s="163"/>
      <c r="J56" s="163">
        <f>'将来負担比率（分子）の構造'!K$52</f>
        <v>2231</v>
      </c>
      <c r="K56" s="163"/>
      <c r="L56" s="163"/>
      <c r="M56" s="163">
        <f>'将来負担比率（分子）の構造'!L$52</f>
        <v>2297</v>
      </c>
      <c r="N56" s="163"/>
      <c r="O56" s="163"/>
      <c r="P56" s="163">
        <f>'将来負担比率（分子）の構造'!M$52</f>
        <v>2273</v>
      </c>
    </row>
    <row r="57" spans="1:16" x14ac:dyDescent="0.15">
      <c r="A57" s="163" t="s">
        <v>42</v>
      </c>
      <c r="B57" s="163"/>
      <c r="C57" s="163"/>
      <c r="D57" s="163">
        <f>'将来負担比率（分子）の構造'!I$51</f>
        <v>32</v>
      </c>
      <c r="E57" s="163"/>
      <c r="F57" s="163"/>
      <c r="G57" s="163">
        <f>'将来負担比率（分子）の構造'!J$51</f>
        <v>30</v>
      </c>
      <c r="H57" s="163"/>
      <c r="I57" s="163"/>
      <c r="J57" s="163">
        <f>'将来負担比率（分子）の構造'!K$51</f>
        <v>27</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2683</v>
      </c>
      <c r="E58" s="163"/>
      <c r="F58" s="163"/>
      <c r="G58" s="163">
        <f>'将来負担比率（分子）の構造'!J$50</f>
        <v>3392</v>
      </c>
      <c r="H58" s="163"/>
      <c r="I58" s="163"/>
      <c r="J58" s="163">
        <f>'将来負担比率（分子）の構造'!K$50</f>
        <v>3323</v>
      </c>
      <c r="K58" s="163"/>
      <c r="L58" s="163"/>
      <c r="M58" s="163">
        <f>'将来負担比率（分子）の構造'!L$50</f>
        <v>3160</v>
      </c>
      <c r="N58" s="163"/>
      <c r="O58" s="163"/>
      <c r="P58" s="163">
        <f>'将来負担比率（分子）の構造'!M$50</f>
        <v>2871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49</v>
      </c>
      <c r="C62" s="163"/>
      <c r="D62" s="163"/>
      <c r="E62" s="163" t="str">
        <f>'将来負担比率（分子）の構造'!J$45</f>
        <v>-</v>
      </c>
      <c r="F62" s="163"/>
      <c r="G62" s="163"/>
      <c r="H62" s="163" t="str">
        <f>'将来負担比率（分子）の構造'!K$45</f>
        <v>-</v>
      </c>
      <c r="I62" s="163"/>
      <c r="J62" s="163"/>
      <c r="K62" s="163">
        <f>'将来負担比率（分子）の構造'!L$45</f>
        <v>65</v>
      </c>
      <c r="L62" s="163"/>
      <c r="M62" s="163"/>
      <c r="N62" s="163" t="str">
        <f>'将来負担比率（分子）の構造'!M$45</f>
        <v>-</v>
      </c>
      <c r="O62" s="163"/>
      <c r="P62" s="163"/>
    </row>
    <row r="63" spans="1:16" x14ac:dyDescent="0.15">
      <c r="A63" s="163" t="s">
        <v>34</v>
      </c>
      <c r="B63" s="163">
        <f>'将来負担比率（分子）の構造'!I$44</f>
        <v>663</v>
      </c>
      <c r="C63" s="163"/>
      <c r="D63" s="163"/>
      <c r="E63" s="163">
        <f>'将来負担比率（分子）の構造'!J$44</f>
        <v>649</v>
      </c>
      <c r="F63" s="163"/>
      <c r="G63" s="163"/>
      <c r="H63" s="163">
        <f>'将来負担比率（分子）の構造'!K$44</f>
        <v>601</v>
      </c>
      <c r="I63" s="163"/>
      <c r="J63" s="163"/>
      <c r="K63" s="163">
        <f>'将来負担比率（分子）の構造'!L$44</f>
        <v>545</v>
      </c>
      <c r="L63" s="163"/>
      <c r="M63" s="163"/>
      <c r="N63" s="163">
        <f>'将来負担比率（分子）の構造'!M$44</f>
        <v>653</v>
      </c>
      <c r="O63" s="163"/>
      <c r="P63" s="163"/>
    </row>
    <row r="64" spans="1:16" x14ac:dyDescent="0.15">
      <c r="A64" s="163" t="s">
        <v>33</v>
      </c>
      <c r="B64" s="163">
        <f>'将来負担比率（分子）の構造'!I$43</f>
        <v>342</v>
      </c>
      <c r="C64" s="163"/>
      <c r="D64" s="163"/>
      <c r="E64" s="163">
        <f>'将来負担比率（分子）の構造'!J$43</f>
        <v>370</v>
      </c>
      <c r="F64" s="163"/>
      <c r="G64" s="163"/>
      <c r="H64" s="163">
        <f>'将来負担比率（分子）の構造'!K$43</f>
        <v>402</v>
      </c>
      <c r="I64" s="163"/>
      <c r="J64" s="163"/>
      <c r="K64" s="163">
        <f>'将来負担比率（分子）の構造'!L$43</f>
        <v>443</v>
      </c>
      <c r="L64" s="163"/>
      <c r="M64" s="163"/>
      <c r="N64" s="163">
        <f>'将来負担比率（分子）の構造'!M$43</f>
        <v>452</v>
      </c>
      <c r="O64" s="163"/>
      <c r="P64" s="163"/>
    </row>
    <row r="65" spans="1:16" x14ac:dyDescent="0.15">
      <c r="A65" s="163" t="s">
        <v>32</v>
      </c>
      <c r="B65" s="163">
        <f>'将来負担比率（分子）の構造'!I$42</f>
        <v>288</v>
      </c>
      <c r="C65" s="163"/>
      <c r="D65" s="163"/>
      <c r="E65" s="163">
        <f>'将来負担比率（分子）の構造'!J$42</f>
        <v>253</v>
      </c>
      <c r="F65" s="163"/>
      <c r="G65" s="163"/>
      <c r="H65" s="163">
        <f>'将来負担比率（分子）の構造'!K$42</f>
        <v>218</v>
      </c>
      <c r="I65" s="163"/>
      <c r="J65" s="163"/>
      <c r="K65" s="163">
        <f>'将来負担比率（分子）の構造'!L$42</f>
        <v>182</v>
      </c>
      <c r="L65" s="163"/>
      <c r="M65" s="163"/>
      <c r="N65" s="163">
        <f>'将来負担比率（分子）の構造'!M$42</f>
        <v>147</v>
      </c>
      <c r="O65" s="163"/>
      <c r="P65" s="163"/>
    </row>
    <row r="66" spans="1:16" x14ac:dyDescent="0.15">
      <c r="A66" s="163" t="s">
        <v>31</v>
      </c>
      <c r="B66" s="163">
        <f>'将来負担比率（分子）の構造'!I$41</f>
        <v>3031</v>
      </c>
      <c r="C66" s="163"/>
      <c r="D66" s="163"/>
      <c r="E66" s="163">
        <f>'将来負担比率（分子）の構造'!J$41</f>
        <v>3368</v>
      </c>
      <c r="F66" s="163"/>
      <c r="G66" s="163"/>
      <c r="H66" s="163">
        <f>'将来負担比率（分子）の構造'!K$41</f>
        <v>3217</v>
      </c>
      <c r="I66" s="163"/>
      <c r="J66" s="163"/>
      <c r="K66" s="163">
        <f>'将来負担比率（分子）の構造'!L$41</f>
        <v>3154</v>
      </c>
      <c r="L66" s="163"/>
      <c r="M66" s="163"/>
      <c r="N66" s="163">
        <f>'将来負担比率（分子）の構造'!M$41</f>
        <v>3130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927</v>
      </c>
      <c r="C72" s="167">
        <f>基金残高に係る経年分析!G55</f>
        <v>805</v>
      </c>
      <c r="D72" s="167">
        <f>基金残高に係る経年分析!H55</f>
        <v>654</v>
      </c>
    </row>
    <row r="73" spans="1:16" x14ac:dyDescent="0.15">
      <c r="A73" s="166" t="s">
        <v>74</v>
      </c>
      <c r="B73" s="167">
        <f>基金残高に係る経年分析!F56</f>
        <v>189</v>
      </c>
      <c r="C73" s="167">
        <f>基金残高に係る経年分析!G56</f>
        <v>179</v>
      </c>
      <c r="D73" s="167">
        <f>基金残高に係る経年分析!H56</f>
        <v>141</v>
      </c>
    </row>
    <row r="74" spans="1:16" x14ac:dyDescent="0.15">
      <c r="A74" s="166" t="s">
        <v>75</v>
      </c>
      <c r="B74" s="167">
        <f>基金残高に係る経年分析!F57</f>
        <v>3198</v>
      </c>
      <c r="C74" s="167">
        <f>基金残高に係る経年分析!G57</f>
        <v>2322</v>
      </c>
      <c r="D74" s="167">
        <f>基金残高に係る経年分析!H57</f>
        <v>2361</v>
      </c>
    </row>
  </sheetData>
  <sheetProtection algorithmName="SHA-512" hashValue="C25f1/7I0LzqNLXqtbbypi2dhLef09Zx2+HbowLohncHsnjNuxipHxe0ntJ07ZlLwvokJnHQmjn1WQVTplaOqA==" saltValue="IO81O+2WpMVMII2y3E5g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55" sqref="C55:E55"/>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691282</v>
      </c>
      <c r="S5" s="613"/>
      <c r="T5" s="613"/>
      <c r="U5" s="613"/>
      <c r="V5" s="613"/>
      <c r="W5" s="613"/>
      <c r="X5" s="613"/>
      <c r="Y5" s="614"/>
      <c r="Z5" s="615">
        <v>7.4</v>
      </c>
      <c r="AA5" s="615"/>
      <c r="AB5" s="615"/>
      <c r="AC5" s="615"/>
      <c r="AD5" s="616">
        <v>691282</v>
      </c>
      <c r="AE5" s="616"/>
      <c r="AF5" s="616"/>
      <c r="AG5" s="616"/>
      <c r="AH5" s="616"/>
      <c r="AI5" s="616"/>
      <c r="AJ5" s="616"/>
      <c r="AK5" s="616"/>
      <c r="AL5" s="617">
        <v>17.8</v>
      </c>
      <c r="AM5" s="618"/>
      <c r="AN5" s="618"/>
      <c r="AO5" s="619"/>
      <c r="AP5" s="609" t="s">
        <v>215</v>
      </c>
      <c r="AQ5" s="610"/>
      <c r="AR5" s="610"/>
      <c r="AS5" s="610"/>
      <c r="AT5" s="610"/>
      <c r="AU5" s="610"/>
      <c r="AV5" s="610"/>
      <c r="AW5" s="610"/>
      <c r="AX5" s="610"/>
      <c r="AY5" s="610"/>
      <c r="AZ5" s="610"/>
      <c r="BA5" s="610"/>
      <c r="BB5" s="610"/>
      <c r="BC5" s="610"/>
      <c r="BD5" s="610"/>
      <c r="BE5" s="610"/>
      <c r="BF5" s="611"/>
      <c r="BG5" s="623">
        <v>691282</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34339</v>
      </c>
      <c r="S6" s="624"/>
      <c r="T6" s="624"/>
      <c r="U6" s="624"/>
      <c r="V6" s="624"/>
      <c r="W6" s="624"/>
      <c r="X6" s="624"/>
      <c r="Y6" s="625"/>
      <c r="Z6" s="626">
        <v>0.4</v>
      </c>
      <c r="AA6" s="626"/>
      <c r="AB6" s="626"/>
      <c r="AC6" s="626"/>
      <c r="AD6" s="627">
        <v>34339</v>
      </c>
      <c r="AE6" s="627"/>
      <c r="AF6" s="627"/>
      <c r="AG6" s="627"/>
      <c r="AH6" s="627"/>
      <c r="AI6" s="627"/>
      <c r="AJ6" s="627"/>
      <c r="AK6" s="627"/>
      <c r="AL6" s="628">
        <v>0.9</v>
      </c>
      <c r="AM6" s="629"/>
      <c r="AN6" s="629"/>
      <c r="AO6" s="630"/>
      <c r="AP6" s="620" t="s">
        <v>220</v>
      </c>
      <c r="AQ6" s="621"/>
      <c r="AR6" s="621"/>
      <c r="AS6" s="621"/>
      <c r="AT6" s="621"/>
      <c r="AU6" s="621"/>
      <c r="AV6" s="621"/>
      <c r="AW6" s="621"/>
      <c r="AX6" s="621"/>
      <c r="AY6" s="621"/>
      <c r="AZ6" s="621"/>
      <c r="BA6" s="621"/>
      <c r="BB6" s="621"/>
      <c r="BC6" s="621"/>
      <c r="BD6" s="621"/>
      <c r="BE6" s="621"/>
      <c r="BF6" s="622"/>
      <c r="BG6" s="623">
        <v>691282</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95575</v>
      </c>
      <c r="CS6" s="624"/>
      <c r="CT6" s="624"/>
      <c r="CU6" s="624"/>
      <c r="CV6" s="624"/>
      <c r="CW6" s="624"/>
      <c r="CX6" s="624"/>
      <c r="CY6" s="625"/>
      <c r="CZ6" s="617">
        <v>1</v>
      </c>
      <c r="DA6" s="618"/>
      <c r="DB6" s="618"/>
      <c r="DC6" s="634"/>
      <c r="DD6" s="632" t="s">
        <v>121</v>
      </c>
      <c r="DE6" s="624"/>
      <c r="DF6" s="624"/>
      <c r="DG6" s="624"/>
      <c r="DH6" s="624"/>
      <c r="DI6" s="624"/>
      <c r="DJ6" s="624"/>
      <c r="DK6" s="624"/>
      <c r="DL6" s="624"/>
      <c r="DM6" s="624"/>
      <c r="DN6" s="624"/>
      <c r="DO6" s="624"/>
      <c r="DP6" s="625"/>
      <c r="DQ6" s="632">
        <v>95575</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143</v>
      </c>
      <c r="S7" s="624"/>
      <c r="T7" s="624"/>
      <c r="U7" s="624"/>
      <c r="V7" s="624"/>
      <c r="W7" s="624"/>
      <c r="X7" s="624"/>
      <c r="Y7" s="625"/>
      <c r="Z7" s="626">
        <v>0</v>
      </c>
      <c r="AA7" s="626"/>
      <c r="AB7" s="626"/>
      <c r="AC7" s="626"/>
      <c r="AD7" s="627">
        <v>143</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235079</v>
      </c>
      <c r="BH7" s="624"/>
      <c r="BI7" s="624"/>
      <c r="BJ7" s="624"/>
      <c r="BK7" s="624"/>
      <c r="BL7" s="624"/>
      <c r="BM7" s="624"/>
      <c r="BN7" s="625"/>
      <c r="BO7" s="626">
        <v>34</v>
      </c>
      <c r="BP7" s="626"/>
      <c r="BQ7" s="626"/>
      <c r="BR7" s="626"/>
      <c r="BS7" s="627" t="s">
        <v>121</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3268042</v>
      </c>
      <c r="CS7" s="624"/>
      <c r="CT7" s="624"/>
      <c r="CU7" s="624"/>
      <c r="CV7" s="624"/>
      <c r="CW7" s="624"/>
      <c r="CX7" s="624"/>
      <c r="CY7" s="625"/>
      <c r="CZ7" s="626">
        <v>35.700000000000003</v>
      </c>
      <c r="DA7" s="626"/>
      <c r="DB7" s="626"/>
      <c r="DC7" s="626"/>
      <c r="DD7" s="632">
        <v>248522</v>
      </c>
      <c r="DE7" s="624"/>
      <c r="DF7" s="624"/>
      <c r="DG7" s="624"/>
      <c r="DH7" s="624"/>
      <c r="DI7" s="624"/>
      <c r="DJ7" s="624"/>
      <c r="DK7" s="624"/>
      <c r="DL7" s="624"/>
      <c r="DM7" s="624"/>
      <c r="DN7" s="624"/>
      <c r="DO7" s="624"/>
      <c r="DP7" s="625"/>
      <c r="DQ7" s="632">
        <v>1608872</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1458</v>
      </c>
      <c r="S8" s="624"/>
      <c r="T8" s="624"/>
      <c r="U8" s="624"/>
      <c r="V8" s="624"/>
      <c r="W8" s="624"/>
      <c r="X8" s="624"/>
      <c r="Y8" s="625"/>
      <c r="Z8" s="626">
        <v>0</v>
      </c>
      <c r="AA8" s="626"/>
      <c r="AB8" s="626"/>
      <c r="AC8" s="626"/>
      <c r="AD8" s="627">
        <v>1458</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8776</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1801064</v>
      </c>
      <c r="CS8" s="624"/>
      <c r="CT8" s="624"/>
      <c r="CU8" s="624"/>
      <c r="CV8" s="624"/>
      <c r="CW8" s="624"/>
      <c r="CX8" s="624"/>
      <c r="CY8" s="625"/>
      <c r="CZ8" s="626">
        <v>19.7</v>
      </c>
      <c r="DA8" s="626"/>
      <c r="DB8" s="626"/>
      <c r="DC8" s="626"/>
      <c r="DD8" s="632">
        <v>1043</v>
      </c>
      <c r="DE8" s="624"/>
      <c r="DF8" s="624"/>
      <c r="DG8" s="624"/>
      <c r="DH8" s="624"/>
      <c r="DI8" s="624"/>
      <c r="DJ8" s="624"/>
      <c r="DK8" s="624"/>
      <c r="DL8" s="624"/>
      <c r="DM8" s="624"/>
      <c r="DN8" s="624"/>
      <c r="DO8" s="624"/>
      <c r="DP8" s="625"/>
      <c r="DQ8" s="632">
        <v>985729</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3268</v>
      </c>
      <c r="S9" s="624"/>
      <c r="T9" s="624"/>
      <c r="U9" s="624"/>
      <c r="V9" s="624"/>
      <c r="W9" s="624"/>
      <c r="X9" s="624"/>
      <c r="Y9" s="625"/>
      <c r="Z9" s="626">
        <v>0</v>
      </c>
      <c r="AA9" s="626"/>
      <c r="AB9" s="626"/>
      <c r="AC9" s="626"/>
      <c r="AD9" s="627">
        <v>3268</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189994</v>
      </c>
      <c r="BH9" s="624"/>
      <c r="BI9" s="624"/>
      <c r="BJ9" s="624"/>
      <c r="BK9" s="624"/>
      <c r="BL9" s="624"/>
      <c r="BM9" s="624"/>
      <c r="BN9" s="625"/>
      <c r="BO9" s="626">
        <v>27.5</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557191</v>
      </c>
      <c r="CS9" s="624"/>
      <c r="CT9" s="624"/>
      <c r="CU9" s="624"/>
      <c r="CV9" s="624"/>
      <c r="CW9" s="624"/>
      <c r="CX9" s="624"/>
      <c r="CY9" s="625"/>
      <c r="CZ9" s="626">
        <v>6.1</v>
      </c>
      <c r="DA9" s="626"/>
      <c r="DB9" s="626"/>
      <c r="DC9" s="626"/>
      <c r="DD9" s="632">
        <v>34525</v>
      </c>
      <c r="DE9" s="624"/>
      <c r="DF9" s="624"/>
      <c r="DG9" s="624"/>
      <c r="DH9" s="624"/>
      <c r="DI9" s="624"/>
      <c r="DJ9" s="624"/>
      <c r="DK9" s="624"/>
      <c r="DL9" s="624"/>
      <c r="DM9" s="624"/>
      <c r="DN9" s="624"/>
      <c r="DO9" s="624"/>
      <c r="DP9" s="625"/>
      <c r="DQ9" s="632">
        <v>448954</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14361</v>
      </c>
      <c r="BH10" s="624"/>
      <c r="BI10" s="624"/>
      <c r="BJ10" s="624"/>
      <c r="BK10" s="624"/>
      <c r="BL10" s="624"/>
      <c r="BM10" s="624"/>
      <c r="BN10" s="625"/>
      <c r="BO10" s="626">
        <v>2.1</v>
      </c>
      <c r="BP10" s="626"/>
      <c r="BQ10" s="626"/>
      <c r="BR10" s="626"/>
      <c r="BS10" s="627" t="s">
        <v>121</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12539</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7303</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140078</v>
      </c>
      <c r="S11" s="624"/>
      <c r="T11" s="624"/>
      <c r="U11" s="624"/>
      <c r="V11" s="624"/>
      <c r="W11" s="624"/>
      <c r="X11" s="624"/>
      <c r="Y11" s="625"/>
      <c r="Z11" s="628">
        <v>1.5</v>
      </c>
      <c r="AA11" s="629"/>
      <c r="AB11" s="629"/>
      <c r="AC11" s="635"/>
      <c r="AD11" s="632">
        <v>140078</v>
      </c>
      <c r="AE11" s="624"/>
      <c r="AF11" s="624"/>
      <c r="AG11" s="624"/>
      <c r="AH11" s="624"/>
      <c r="AI11" s="624"/>
      <c r="AJ11" s="624"/>
      <c r="AK11" s="625"/>
      <c r="AL11" s="628">
        <v>3.6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21948</v>
      </c>
      <c r="BH11" s="624"/>
      <c r="BI11" s="624"/>
      <c r="BJ11" s="624"/>
      <c r="BK11" s="624"/>
      <c r="BL11" s="624"/>
      <c r="BM11" s="624"/>
      <c r="BN11" s="625"/>
      <c r="BO11" s="626">
        <v>3.2</v>
      </c>
      <c r="BP11" s="626"/>
      <c r="BQ11" s="626"/>
      <c r="BR11" s="626"/>
      <c r="BS11" s="627" t="s">
        <v>121</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655894</v>
      </c>
      <c r="CS11" s="624"/>
      <c r="CT11" s="624"/>
      <c r="CU11" s="624"/>
      <c r="CV11" s="624"/>
      <c r="CW11" s="624"/>
      <c r="CX11" s="624"/>
      <c r="CY11" s="625"/>
      <c r="CZ11" s="626">
        <v>7.2</v>
      </c>
      <c r="DA11" s="626"/>
      <c r="DB11" s="626"/>
      <c r="DC11" s="626"/>
      <c r="DD11" s="632">
        <v>312942</v>
      </c>
      <c r="DE11" s="624"/>
      <c r="DF11" s="624"/>
      <c r="DG11" s="624"/>
      <c r="DH11" s="624"/>
      <c r="DI11" s="624"/>
      <c r="DJ11" s="624"/>
      <c r="DK11" s="624"/>
      <c r="DL11" s="624"/>
      <c r="DM11" s="624"/>
      <c r="DN11" s="624"/>
      <c r="DO11" s="624"/>
      <c r="DP11" s="625"/>
      <c r="DQ11" s="632">
        <v>315966</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24197</v>
      </c>
      <c r="S12" s="624"/>
      <c r="T12" s="624"/>
      <c r="U12" s="624"/>
      <c r="V12" s="624"/>
      <c r="W12" s="624"/>
      <c r="X12" s="624"/>
      <c r="Y12" s="625"/>
      <c r="Z12" s="626">
        <v>0.3</v>
      </c>
      <c r="AA12" s="626"/>
      <c r="AB12" s="626"/>
      <c r="AC12" s="626"/>
      <c r="AD12" s="627">
        <v>24197</v>
      </c>
      <c r="AE12" s="627"/>
      <c r="AF12" s="627"/>
      <c r="AG12" s="627"/>
      <c r="AH12" s="627"/>
      <c r="AI12" s="627"/>
      <c r="AJ12" s="627"/>
      <c r="AK12" s="627"/>
      <c r="AL12" s="628">
        <v>0.6</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408177</v>
      </c>
      <c r="BH12" s="624"/>
      <c r="BI12" s="624"/>
      <c r="BJ12" s="624"/>
      <c r="BK12" s="624"/>
      <c r="BL12" s="624"/>
      <c r="BM12" s="624"/>
      <c r="BN12" s="625"/>
      <c r="BO12" s="626">
        <v>59</v>
      </c>
      <c r="BP12" s="626"/>
      <c r="BQ12" s="626"/>
      <c r="BR12" s="626"/>
      <c r="BS12" s="627" t="s">
        <v>121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246108</v>
      </c>
      <c r="CS12" s="624"/>
      <c r="CT12" s="624"/>
      <c r="CU12" s="624"/>
      <c r="CV12" s="624"/>
      <c r="CW12" s="624"/>
      <c r="CX12" s="624"/>
      <c r="CY12" s="625"/>
      <c r="CZ12" s="626">
        <v>2.7</v>
      </c>
      <c r="DA12" s="626"/>
      <c r="DB12" s="626"/>
      <c r="DC12" s="626"/>
      <c r="DD12" s="632">
        <v>671</v>
      </c>
      <c r="DE12" s="624"/>
      <c r="DF12" s="624"/>
      <c r="DG12" s="624"/>
      <c r="DH12" s="624"/>
      <c r="DI12" s="624"/>
      <c r="DJ12" s="624"/>
      <c r="DK12" s="624"/>
      <c r="DL12" s="624"/>
      <c r="DM12" s="624"/>
      <c r="DN12" s="624"/>
      <c r="DO12" s="624"/>
      <c r="DP12" s="625"/>
      <c r="DQ12" s="632">
        <v>162548</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282635</v>
      </c>
      <c r="BH13" s="624"/>
      <c r="BI13" s="624"/>
      <c r="BJ13" s="624"/>
      <c r="BK13" s="624"/>
      <c r="BL13" s="624"/>
      <c r="BM13" s="624"/>
      <c r="BN13" s="625"/>
      <c r="BO13" s="626">
        <v>40.9</v>
      </c>
      <c r="BP13" s="626"/>
      <c r="BQ13" s="626"/>
      <c r="BR13" s="626"/>
      <c r="BS13" s="627" t="s">
        <v>121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428787</v>
      </c>
      <c r="CS13" s="624"/>
      <c r="CT13" s="624"/>
      <c r="CU13" s="624"/>
      <c r="CV13" s="624"/>
      <c r="CW13" s="624"/>
      <c r="CX13" s="624"/>
      <c r="CY13" s="625"/>
      <c r="CZ13" s="626">
        <v>4.7</v>
      </c>
      <c r="DA13" s="626"/>
      <c r="DB13" s="626"/>
      <c r="DC13" s="626"/>
      <c r="DD13" s="632">
        <v>234343</v>
      </c>
      <c r="DE13" s="624"/>
      <c r="DF13" s="624"/>
      <c r="DG13" s="624"/>
      <c r="DH13" s="624"/>
      <c r="DI13" s="624"/>
      <c r="DJ13" s="624"/>
      <c r="DK13" s="624"/>
      <c r="DL13" s="624"/>
      <c r="DM13" s="624"/>
      <c r="DN13" s="624"/>
      <c r="DO13" s="624"/>
      <c r="DP13" s="625"/>
      <c r="DQ13" s="632">
        <v>294788</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25704</v>
      </c>
      <c r="BH14" s="624"/>
      <c r="BI14" s="624"/>
      <c r="BJ14" s="624"/>
      <c r="BK14" s="624"/>
      <c r="BL14" s="624"/>
      <c r="BM14" s="624"/>
      <c r="BN14" s="625"/>
      <c r="BO14" s="626">
        <v>3.7</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176523</v>
      </c>
      <c r="CS14" s="624"/>
      <c r="CT14" s="624"/>
      <c r="CU14" s="624"/>
      <c r="CV14" s="624"/>
      <c r="CW14" s="624"/>
      <c r="CX14" s="624"/>
      <c r="CY14" s="625"/>
      <c r="CZ14" s="626">
        <v>1.9</v>
      </c>
      <c r="DA14" s="626"/>
      <c r="DB14" s="626"/>
      <c r="DC14" s="626"/>
      <c r="DD14" s="632" t="s">
        <v>121</v>
      </c>
      <c r="DE14" s="624"/>
      <c r="DF14" s="624"/>
      <c r="DG14" s="624"/>
      <c r="DH14" s="624"/>
      <c r="DI14" s="624"/>
      <c r="DJ14" s="624"/>
      <c r="DK14" s="624"/>
      <c r="DL14" s="624"/>
      <c r="DM14" s="624"/>
      <c r="DN14" s="624"/>
      <c r="DO14" s="624"/>
      <c r="DP14" s="625"/>
      <c r="DQ14" s="632">
        <v>176523</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3908</v>
      </c>
      <c r="S15" s="624"/>
      <c r="T15" s="624"/>
      <c r="U15" s="624"/>
      <c r="V15" s="624"/>
      <c r="W15" s="624"/>
      <c r="X15" s="624"/>
      <c r="Y15" s="625"/>
      <c r="Z15" s="626">
        <v>0</v>
      </c>
      <c r="AA15" s="626"/>
      <c r="AB15" s="626"/>
      <c r="AC15" s="626"/>
      <c r="AD15" s="627">
        <v>3908</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22322</v>
      </c>
      <c r="BH15" s="624"/>
      <c r="BI15" s="624"/>
      <c r="BJ15" s="624"/>
      <c r="BK15" s="624"/>
      <c r="BL15" s="624"/>
      <c r="BM15" s="624"/>
      <c r="BN15" s="625"/>
      <c r="BO15" s="626">
        <v>3.2</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1523870</v>
      </c>
      <c r="CS15" s="624"/>
      <c r="CT15" s="624"/>
      <c r="CU15" s="624"/>
      <c r="CV15" s="624"/>
      <c r="CW15" s="624"/>
      <c r="CX15" s="624"/>
      <c r="CY15" s="625"/>
      <c r="CZ15" s="626">
        <v>16.7</v>
      </c>
      <c r="DA15" s="626"/>
      <c r="DB15" s="626"/>
      <c r="DC15" s="626"/>
      <c r="DD15" s="632">
        <v>494871</v>
      </c>
      <c r="DE15" s="624"/>
      <c r="DF15" s="624"/>
      <c r="DG15" s="624"/>
      <c r="DH15" s="624"/>
      <c r="DI15" s="624"/>
      <c r="DJ15" s="624"/>
      <c r="DK15" s="624"/>
      <c r="DL15" s="624"/>
      <c r="DM15" s="624"/>
      <c r="DN15" s="624"/>
      <c r="DO15" s="624"/>
      <c r="DP15" s="625"/>
      <c r="DQ15" s="632">
        <v>870323</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9195</v>
      </c>
      <c r="S16" s="624"/>
      <c r="T16" s="624"/>
      <c r="U16" s="624"/>
      <c r="V16" s="624"/>
      <c r="W16" s="624"/>
      <c r="X16" s="624"/>
      <c r="Y16" s="625"/>
      <c r="Z16" s="626">
        <v>0.1</v>
      </c>
      <c r="AA16" s="626"/>
      <c r="AB16" s="626"/>
      <c r="AC16" s="626"/>
      <c r="AD16" s="627">
        <v>9195</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52091</v>
      </c>
      <c r="CS16" s="624"/>
      <c r="CT16" s="624"/>
      <c r="CU16" s="624"/>
      <c r="CV16" s="624"/>
      <c r="CW16" s="624"/>
      <c r="CX16" s="624"/>
      <c r="CY16" s="625"/>
      <c r="CZ16" s="626">
        <v>0.6</v>
      </c>
      <c r="DA16" s="626"/>
      <c r="DB16" s="626"/>
      <c r="DC16" s="626"/>
      <c r="DD16" s="632" t="s">
        <v>121</v>
      </c>
      <c r="DE16" s="624"/>
      <c r="DF16" s="624"/>
      <c r="DG16" s="624"/>
      <c r="DH16" s="624"/>
      <c r="DI16" s="624"/>
      <c r="DJ16" s="624"/>
      <c r="DK16" s="624"/>
      <c r="DL16" s="624"/>
      <c r="DM16" s="624"/>
      <c r="DN16" s="624"/>
      <c r="DO16" s="624"/>
      <c r="DP16" s="625"/>
      <c r="DQ16" s="632">
        <v>11030</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30300</v>
      </c>
      <c r="S17" s="624"/>
      <c r="T17" s="624"/>
      <c r="U17" s="624"/>
      <c r="V17" s="624"/>
      <c r="W17" s="624"/>
      <c r="X17" s="624"/>
      <c r="Y17" s="625"/>
      <c r="Z17" s="626">
        <v>0.3</v>
      </c>
      <c r="AA17" s="626"/>
      <c r="AB17" s="626"/>
      <c r="AC17" s="626"/>
      <c r="AD17" s="627">
        <v>30300</v>
      </c>
      <c r="AE17" s="627"/>
      <c r="AF17" s="627"/>
      <c r="AG17" s="627"/>
      <c r="AH17" s="627"/>
      <c r="AI17" s="627"/>
      <c r="AJ17" s="627"/>
      <c r="AK17" s="627"/>
      <c r="AL17" s="628">
        <v>0.8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326685</v>
      </c>
      <c r="CS17" s="624"/>
      <c r="CT17" s="624"/>
      <c r="CU17" s="624"/>
      <c r="CV17" s="624"/>
      <c r="CW17" s="624"/>
      <c r="CX17" s="624"/>
      <c r="CY17" s="625"/>
      <c r="CZ17" s="626">
        <v>3.6</v>
      </c>
      <c r="DA17" s="626"/>
      <c r="DB17" s="626"/>
      <c r="DC17" s="626"/>
      <c r="DD17" s="632" t="s">
        <v>121</v>
      </c>
      <c r="DE17" s="624"/>
      <c r="DF17" s="624"/>
      <c r="DG17" s="624"/>
      <c r="DH17" s="624"/>
      <c r="DI17" s="624"/>
      <c r="DJ17" s="624"/>
      <c r="DK17" s="624"/>
      <c r="DL17" s="624"/>
      <c r="DM17" s="624"/>
      <c r="DN17" s="624"/>
      <c r="DO17" s="624"/>
      <c r="DP17" s="625"/>
      <c r="DQ17" s="632">
        <v>325468</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5793</v>
      </c>
      <c r="S18" s="624"/>
      <c r="T18" s="624"/>
      <c r="U18" s="624"/>
      <c r="V18" s="624"/>
      <c r="W18" s="624"/>
      <c r="X18" s="624"/>
      <c r="Y18" s="625"/>
      <c r="Z18" s="626">
        <v>0.1</v>
      </c>
      <c r="AA18" s="626"/>
      <c r="AB18" s="626"/>
      <c r="AC18" s="626"/>
      <c r="AD18" s="627">
        <v>5793</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24507</v>
      </c>
      <c r="S19" s="624"/>
      <c r="T19" s="624"/>
      <c r="U19" s="624"/>
      <c r="V19" s="624"/>
      <c r="W19" s="624"/>
      <c r="X19" s="624"/>
      <c r="Y19" s="625"/>
      <c r="Z19" s="626">
        <v>0.3</v>
      </c>
      <c r="AA19" s="626"/>
      <c r="AB19" s="626"/>
      <c r="AC19" s="626"/>
      <c r="AD19" s="627">
        <v>24507</v>
      </c>
      <c r="AE19" s="627"/>
      <c r="AF19" s="627"/>
      <c r="AG19" s="627"/>
      <c r="AH19" s="627"/>
      <c r="AI19" s="627"/>
      <c r="AJ19" s="627"/>
      <c r="AK19" s="627"/>
      <c r="AL19" s="628">
        <v>0.6</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9144369</v>
      </c>
      <c r="CS20" s="624"/>
      <c r="CT20" s="624"/>
      <c r="CU20" s="624"/>
      <c r="CV20" s="624"/>
      <c r="CW20" s="624"/>
      <c r="CX20" s="624"/>
      <c r="CY20" s="625"/>
      <c r="CZ20" s="626">
        <v>100</v>
      </c>
      <c r="DA20" s="626"/>
      <c r="DB20" s="626"/>
      <c r="DC20" s="626"/>
      <c r="DD20" s="632">
        <v>1326917</v>
      </c>
      <c r="DE20" s="624"/>
      <c r="DF20" s="624"/>
      <c r="DG20" s="624"/>
      <c r="DH20" s="624"/>
      <c r="DI20" s="624"/>
      <c r="DJ20" s="624"/>
      <c r="DK20" s="624"/>
      <c r="DL20" s="624"/>
      <c r="DM20" s="624"/>
      <c r="DN20" s="624"/>
      <c r="DO20" s="624"/>
      <c r="DP20" s="625"/>
      <c r="DQ20" s="632">
        <v>5303079</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1882771</v>
      </c>
      <c r="S21" s="624"/>
      <c r="T21" s="624"/>
      <c r="U21" s="624"/>
      <c r="V21" s="624"/>
      <c r="W21" s="624"/>
      <c r="X21" s="624"/>
      <c r="Y21" s="625"/>
      <c r="Z21" s="626">
        <v>20.2</v>
      </c>
      <c r="AA21" s="626"/>
      <c r="AB21" s="626"/>
      <c r="AC21" s="626"/>
      <c r="AD21" s="627">
        <v>1768761</v>
      </c>
      <c r="AE21" s="627"/>
      <c r="AF21" s="627"/>
      <c r="AG21" s="627"/>
      <c r="AH21" s="627"/>
      <c r="AI21" s="627"/>
      <c r="AJ21" s="627"/>
      <c r="AK21" s="627"/>
      <c r="AL21" s="628">
        <v>45.4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1768761</v>
      </c>
      <c r="S22" s="624"/>
      <c r="T22" s="624"/>
      <c r="U22" s="624"/>
      <c r="V22" s="624"/>
      <c r="W22" s="624"/>
      <c r="X22" s="624"/>
      <c r="Y22" s="625"/>
      <c r="Z22" s="626">
        <v>18.899999999999999</v>
      </c>
      <c r="AA22" s="626"/>
      <c r="AB22" s="626"/>
      <c r="AC22" s="626"/>
      <c r="AD22" s="627">
        <v>1768761</v>
      </c>
      <c r="AE22" s="627"/>
      <c r="AF22" s="627"/>
      <c r="AG22" s="627"/>
      <c r="AH22" s="627"/>
      <c r="AI22" s="627"/>
      <c r="AJ22" s="627"/>
      <c r="AK22" s="627"/>
      <c r="AL22" s="628">
        <v>45.4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114010</v>
      </c>
      <c r="S23" s="624"/>
      <c r="T23" s="624"/>
      <c r="U23" s="624"/>
      <c r="V23" s="624"/>
      <c r="W23" s="624"/>
      <c r="X23" s="624"/>
      <c r="Y23" s="625"/>
      <c r="Z23" s="626">
        <v>1.2</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2875993</v>
      </c>
      <c r="CS24" s="613"/>
      <c r="CT24" s="613"/>
      <c r="CU24" s="613"/>
      <c r="CV24" s="613"/>
      <c r="CW24" s="613"/>
      <c r="CX24" s="613"/>
      <c r="CY24" s="614"/>
      <c r="CZ24" s="617">
        <v>31.5</v>
      </c>
      <c r="DA24" s="618"/>
      <c r="DB24" s="618"/>
      <c r="DC24" s="634"/>
      <c r="DD24" s="657">
        <v>1983283</v>
      </c>
      <c r="DE24" s="613"/>
      <c r="DF24" s="613"/>
      <c r="DG24" s="613"/>
      <c r="DH24" s="613"/>
      <c r="DI24" s="613"/>
      <c r="DJ24" s="613"/>
      <c r="DK24" s="614"/>
      <c r="DL24" s="657">
        <v>1835218</v>
      </c>
      <c r="DM24" s="613"/>
      <c r="DN24" s="613"/>
      <c r="DO24" s="613"/>
      <c r="DP24" s="613"/>
      <c r="DQ24" s="613"/>
      <c r="DR24" s="613"/>
      <c r="DS24" s="613"/>
      <c r="DT24" s="613"/>
      <c r="DU24" s="613"/>
      <c r="DV24" s="614"/>
      <c r="DW24" s="617">
        <v>47.1</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2820939</v>
      </c>
      <c r="S25" s="624"/>
      <c r="T25" s="624"/>
      <c r="U25" s="624"/>
      <c r="V25" s="624"/>
      <c r="W25" s="624"/>
      <c r="X25" s="624"/>
      <c r="Y25" s="625"/>
      <c r="Z25" s="626">
        <v>30.2</v>
      </c>
      <c r="AA25" s="626"/>
      <c r="AB25" s="626"/>
      <c r="AC25" s="626"/>
      <c r="AD25" s="627">
        <v>2706929</v>
      </c>
      <c r="AE25" s="627"/>
      <c r="AF25" s="627"/>
      <c r="AG25" s="627"/>
      <c r="AH25" s="627"/>
      <c r="AI25" s="627"/>
      <c r="AJ25" s="627"/>
      <c r="AK25" s="627"/>
      <c r="AL25" s="628">
        <v>69.5</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1465521</v>
      </c>
      <c r="CS25" s="653"/>
      <c r="CT25" s="653"/>
      <c r="CU25" s="653"/>
      <c r="CV25" s="653"/>
      <c r="CW25" s="653"/>
      <c r="CX25" s="653"/>
      <c r="CY25" s="654"/>
      <c r="CZ25" s="628">
        <v>16</v>
      </c>
      <c r="DA25" s="655"/>
      <c r="DB25" s="655"/>
      <c r="DC25" s="658"/>
      <c r="DD25" s="632">
        <v>1271367</v>
      </c>
      <c r="DE25" s="653"/>
      <c r="DF25" s="653"/>
      <c r="DG25" s="653"/>
      <c r="DH25" s="653"/>
      <c r="DI25" s="653"/>
      <c r="DJ25" s="653"/>
      <c r="DK25" s="654"/>
      <c r="DL25" s="632">
        <v>1233782</v>
      </c>
      <c r="DM25" s="653"/>
      <c r="DN25" s="653"/>
      <c r="DO25" s="653"/>
      <c r="DP25" s="653"/>
      <c r="DQ25" s="653"/>
      <c r="DR25" s="653"/>
      <c r="DS25" s="653"/>
      <c r="DT25" s="653"/>
      <c r="DU25" s="653"/>
      <c r="DV25" s="654"/>
      <c r="DW25" s="628">
        <v>31.6</v>
      </c>
      <c r="DX25" s="655"/>
      <c r="DY25" s="655"/>
      <c r="DZ25" s="655"/>
      <c r="EA25" s="655"/>
      <c r="EB25" s="655"/>
      <c r="EC25" s="656"/>
    </row>
    <row r="26" spans="2:133" ht="11.25" customHeight="1" x14ac:dyDescent="0.15">
      <c r="B26" s="620" t="s">
        <v>282</v>
      </c>
      <c r="C26" s="621"/>
      <c r="D26" s="621"/>
      <c r="E26" s="621"/>
      <c r="F26" s="621"/>
      <c r="G26" s="621"/>
      <c r="H26" s="621"/>
      <c r="I26" s="621"/>
      <c r="J26" s="621"/>
      <c r="K26" s="621"/>
      <c r="L26" s="621"/>
      <c r="M26" s="621"/>
      <c r="N26" s="621"/>
      <c r="O26" s="621"/>
      <c r="P26" s="621"/>
      <c r="Q26" s="622"/>
      <c r="R26" s="623">
        <v>575</v>
      </c>
      <c r="S26" s="624"/>
      <c r="T26" s="624"/>
      <c r="U26" s="624"/>
      <c r="V26" s="624"/>
      <c r="W26" s="624"/>
      <c r="X26" s="624"/>
      <c r="Y26" s="625"/>
      <c r="Z26" s="626">
        <v>0</v>
      </c>
      <c r="AA26" s="626"/>
      <c r="AB26" s="626"/>
      <c r="AC26" s="626"/>
      <c r="AD26" s="627">
        <v>575</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561271</v>
      </c>
      <c r="CS26" s="624"/>
      <c r="CT26" s="624"/>
      <c r="CU26" s="624"/>
      <c r="CV26" s="624"/>
      <c r="CW26" s="624"/>
      <c r="CX26" s="624"/>
      <c r="CY26" s="625"/>
      <c r="CZ26" s="628">
        <v>6.1</v>
      </c>
      <c r="DA26" s="655"/>
      <c r="DB26" s="655"/>
      <c r="DC26" s="658"/>
      <c r="DD26" s="632">
        <v>540666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15">
      <c r="B27" s="620" t="s">
        <v>285</v>
      </c>
      <c r="C27" s="621"/>
      <c r="D27" s="621"/>
      <c r="E27" s="621"/>
      <c r="F27" s="621"/>
      <c r="G27" s="621"/>
      <c r="H27" s="621"/>
      <c r="I27" s="621"/>
      <c r="J27" s="621"/>
      <c r="K27" s="621"/>
      <c r="L27" s="621"/>
      <c r="M27" s="621"/>
      <c r="N27" s="621"/>
      <c r="O27" s="621"/>
      <c r="P27" s="621"/>
      <c r="Q27" s="622"/>
      <c r="R27" s="623">
        <v>59091</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691282</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1083787</v>
      </c>
      <c r="CS27" s="653"/>
      <c r="CT27" s="653"/>
      <c r="CU27" s="653"/>
      <c r="CV27" s="653"/>
      <c r="CW27" s="653"/>
      <c r="CX27" s="653"/>
      <c r="CY27" s="654"/>
      <c r="CZ27" s="628">
        <v>11.9</v>
      </c>
      <c r="DA27" s="655"/>
      <c r="DB27" s="655"/>
      <c r="DC27" s="658"/>
      <c r="DD27" s="632">
        <v>386448</v>
      </c>
      <c r="DE27" s="653"/>
      <c r="DF27" s="653"/>
      <c r="DG27" s="653"/>
      <c r="DH27" s="653"/>
      <c r="DI27" s="653"/>
      <c r="DJ27" s="653"/>
      <c r="DK27" s="654"/>
      <c r="DL27" s="632">
        <v>275968</v>
      </c>
      <c r="DM27" s="653"/>
      <c r="DN27" s="653"/>
      <c r="DO27" s="653"/>
      <c r="DP27" s="653"/>
      <c r="DQ27" s="653"/>
      <c r="DR27" s="653"/>
      <c r="DS27" s="653"/>
      <c r="DT27" s="653"/>
      <c r="DU27" s="653"/>
      <c r="DV27" s="654"/>
      <c r="DW27" s="628">
        <v>7.1</v>
      </c>
      <c r="DX27" s="655"/>
      <c r="DY27" s="655"/>
      <c r="DZ27" s="655"/>
      <c r="EA27" s="655"/>
      <c r="EB27" s="655"/>
      <c r="EC27" s="656"/>
    </row>
    <row r="28" spans="2:133" ht="11.25" customHeight="1" x14ac:dyDescent="0.15">
      <c r="B28" s="620" t="s">
        <v>288</v>
      </c>
      <c r="C28" s="621"/>
      <c r="D28" s="621"/>
      <c r="E28" s="621"/>
      <c r="F28" s="621"/>
      <c r="G28" s="621"/>
      <c r="H28" s="621"/>
      <c r="I28" s="621"/>
      <c r="J28" s="621"/>
      <c r="K28" s="621"/>
      <c r="L28" s="621"/>
      <c r="M28" s="621"/>
      <c r="N28" s="621"/>
      <c r="O28" s="621"/>
      <c r="P28" s="621"/>
      <c r="Q28" s="622"/>
      <c r="R28" s="623">
        <v>240566</v>
      </c>
      <c r="S28" s="624"/>
      <c r="T28" s="624"/>
      <c r="U28" s="624"/>
      <c r="V28" s="624"/>
      <c r="W28" s="624"/>
      <c r="X28" s="624"/>
      <c r="Y28" s="625"/>
      <c r="Z28" s="626">
        <v>2.6</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326685</v>
      </c>
      <c r="CS28" s="624"/>
      <c r="CT28" s="624"/>
      <c r="CU28" s="624"/>
      <c r="CV28" s="624"/>
      <c r="CW28" s="624"/>
      <c r="CX28" s="624"/>
      <c r="CY28" s="625"/>
      <c r="CZ28" s="628">
        <v>3.6</v>
      </c>
      <c r="DA28" s="655"/>
      <c r="DB28" s="655"/>
      <c r="DC28" s="658"/>
      <c r="DD28" s="632">
        <v>325468</v>
      </c>
      <c r="DE28" s="624"/>
      <c r="DF28" s="624"/>
      <c r="DG28" s="624"/>
      <c r="DH28" s="624"/>
      <c r="DI28" s="624"/>
      <c r="DJ28" s="624"/>
      <c r="DK28" s="625"/>
      <c r="DL28" s="632">
        <v>325468</v>
      </c>
      <c r="DM28" s="624"/>
      <c r="DN28" s="624"/>
      <c r="DO28" s="624"/>
      <c r="DP28" s="624"/>
      <c r="DQ28" s="624"/>
      <c r="DR28" s="624"/>
      <c r="DS28" s="624"/>
      <c r="DT28" s="624"/>
      <c r="DU28" s="624"/>
      <c r="DV28" s="625"/>
      <c r="DW28" s="628">
        <v>8.3000000000000007</v>
      </c>
      <c r="DX28" s="655"/>
      <c r="DY28" s="655"/>
      <c r="DZ28" s="655"/>
      <c r="EA28" s="655"/>
      <c r="EB28" s="655"/>
      <c r="EC28" s="656"/>
    </row>
    <row r="29" spans="2:133" ht="11.25" customHeight="1" x14ac:dyDescent="0.15">
      <c r="B29" s="620" t="s">
        <v>290</v>
      </c>
      <c r="C29" s="621"/>
      <c r="D29" s="621"/>
      <c r="E29" s="621"/>
      <c r="F29" s="621"/>
      <c r="G29" s="621"/>
      <c r="H29" s="621"/>
      <c r="I29" s="621"/>
      <c r="J29" s="621"/>
      <c r="K29" s="621"/>
      <c r="L29" s="621"/>
      <c r="M29" s="621"/>
      <c r="N29" s="621"/>
      <c r="O29" s="621"/>
      <c r="P29" s="621"/>
      <c r="Q29" s="622"/>
      <c r="R29" s="623">
        <v>23032</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326204</v>
      </c>
      <c r="CS29" s="653"/>
      <c r="CT29" s="653"/>
      <c r="CU29" s="653"/>
      <c r="CV29" s="653"/>
      <c r="CW29" s="653"/>
      <c r="CX29" s="653"/>
      <c r="CY29" s="654"/>
      <c r="CZ29" s="628">
        <v>3.6</v>
      </c>
      <c r="DA29" s="655"/>
      <c r="DB29" s="655"/>
      <c r="DC29" s="658"/>
      <c r="DD29" s="632">
        <v>324987</v>
      </c>
      <c r="DE29" s="653"/>
      <c r="DF29" s="653"/>
      <c r="DG29" s="653"/>
      <c r="DH29" s="653"/>
      <c r="DI29" s="653"/>
      <c r="DJ29" s="653"/>
      <c r="DK29" s="654"/>
      <c r="DL29" s="632">
        <v>324987</v>
      </c>
      <c r="DM29" s="653"/>
      <c r="DN29" s="653"/>
      <c r="DO29" s="653"/>
      <c r="DP29" s="653"/>
      <c r="DQ29" s="653"/>
      <c r="DR29" s="653"/>
      <c r="DS29" s="653"/>
      <c r="DT29" s="653"/>
      <c r="DU29" s="653"/>
      <c r="DV29" s="654"/>
      <c r="DW29" s="628">
        <v>8.3000000000000007</v>
      </c>
      <c r="DX29" s="655"/>
      <c r="DY29" s="655"/>
      <c r="DZ29" s="655"/>
      <c r="EA29" s="655"/>
      <c r="EB29" s="655"/>
      <c r="EC29" s="656"/>
    </row>
    <row r="30" spans="2:133" ht="11.25" customHeight="1" x14ac:dyDescent="0.15">
      <c r="B30" s="620" t="s">
        <v>292</v>
      </c>
      <c r="C30" s="621"/>
      <c r="D30" s="621"/>
      <c r="E30" s="621"/>
      <c r="F30" s="621"/>
      <c r="G30" s="621"/>
      <c r="H30" s="621"/>
      <c r="I30" s="621"/>
      <c r="J30" s="621"/>
      <c r="K30" s="621"/>
      <c r="L30" s="621"/>
      <c r="M30" s="621"/>
      <c r="N30" s="621"/>
      <c r="O30" s="621"/>
      <c r="P30" s="621"/>
      <c r="Q30" s="622"/>
      <c r="R30" s="623">
        <v>1881439</v>
      </c>
      <c r="S30" s="624"/>
      <c r="T30" s="624"/>
      <c r="U30" s="624"/>
      <c r="V30" s="624"/>
      <c r="W30" s="624"/>
      <c r="X30" s="624"/>
      <c r="Y30" s="625"/>
      <c r="Z30" s="626">
        <v>20.2</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309521</v>
      </c>
      <c r="CS30" s="624"/>
      <c r="CT30" s="624"/>
      <c r="CU30" s="624"/>
      <c r="CV30" s="624"/>
      <c r="CW30" s="624"/>
      <c r="CX30" s="624"/>
      <c r="CY30" s="625"/>
      <c r="CZ30" s="628">
        <v>3.4</v>
      </c>
      <c r="DA30" s="655"/>
      <c r="DB30" s="655"/>
      <c r="DC30" s="658"/>
      <c r="DD30" s="632">
        <v>308304</v>
      </c>
      <c r="DE30" s="624"/>
      <c r="DF30" s="624"/>
      <c r="DG30" s="624"/>
      <c r="DH30" s="624"/>
      <c r="DI30" s="624"/>
      <c r="DJ30" s="624"/>
      <c r="DK30" s="625"/>
      <c r="DL30" s="632">
        <v>308304</v>
      </c>
      <c r="DM30" s="624"/>
      <c r="DN30" s="624"/>
      <c r="DO30" s="624"/>
      <c r="DP30" s="624"/>
      <c r="DQ30" s="624"/>
      <c r="DR30" s="624"/>
      <c r="DS30" s="624"/>
      <c r="DT30" s="624"/>
      <c r="DU30" s="624"/>
      <c r="DV30" s="625"/>
      <c r="DW30" s="628">
        <v>7.9</v>
      </c>
      <c r="DX30" s="655"/>
      <c r="DY30" s="655"/>
      <c r="DZ30" s="655"/>
      <c r="EA30" s="655"/>
      <c r="EB30" s="655"/>
      <c r="EC30" s="656"/>
    </row>
    <row r="31" spans="2:133" ht="11.25" customHeight="1" x14ac:dyDescent="0.15">
      <c r="B31" s="636" t="s">
        <v>296</v>
      </c>
      <c r="C31" s="637"/>
      <c r="D31" s="637"/>
      <c r="E31" s="637"/>
      <c r="F31" s="637"/>
      <c r="G31" s="637"/>
      <c r="H31" s="637"/>
      <c r="I31" s="637"/>
      <c r="J31" s="637"/>
      <c r="K31" s="637"/>
      <c r="L31" s="637"/>
      <c r="M31" s="637"/>
      <c r="N31" s="637"/>
      <c r="O31" s="637"/>
      <c r="P31" s="637"/>
      <c r="Q31" s="638"/>
      <c r="R31" s="623">
        <v>106113</v>
      </c>
      <c r="S31" s="624"/>
      <c r="T31" s="624"/>
      <c r="U31" s="624"/>
      <c r="V31" s="624"/>
      <c r="W31" s="624"/>
      <c r="X31" s="624"/>
      <c r="Y31" s="625"/>
      <c r="Z31" s="626">
        <v>1.1000000000000001</v>
      </c>
      <c r="AA31" s="626"/>
      <c r="AB31" s="626"/>
      <c r="AC31" s="626"/>
      <c r="AD31" s="627">
        <v>106113</v>
      </c>
      <c r="AE31" s="627"/>
      <c r="AF31" s="627"/>
      <c r="AG31" s="627"/>
      <c r="AH31" s="627"/>
      <c r="AI31" s="627"/>
      <c r="AJ31" s="627"/>
      <c r="AK31" s="627"/>
      <c r="AL31" s="628">
        <v>2.7</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99.3</v>
      </c>
      <c r="BH31" s="667"/>
      <c r="BI31" s="667"/>
      <c r="BJ31" s="667"/>
      <c r="BK31" s="667"/>
      <c r="BL31" s="667"/>
      <c r="BM31" s="618">
        <v>98.5</v>
      </c>
      <c r="BN31" s="667"/>
      <c r="BO31" s="667"/>
      <c r="BP31" s="667"/>
      <c r="BQ31" s="668"/>
      <c r="BR31" s="670">
        <v>99.5</v>
      </c>
      <c r="BS31" s="667"/>
      <c r="BT31" s="667"/>
      <c r="BU31" s="667"/>
      <c r="BV31" s="667"/>
      <c r="BW31" s="667"/>
      <c r="BX31" s="618">
        <v>98.7</v>
      </c>
      <c r="BY31" s="667"/>
      <c r="BZ31" s="667"/>
      <c r="CA31" s="667"/>
      <c r="CB31" s="668"/>
      <c r="CD31" s="663"/>
      <c r="CE31" s="664"/>
      <c r="CF31" s="620" t="s">
        <v>299</v>
      </c>
      <c r="CG31" s="621"/>
      <c r="CH31" s="621"/>
      <c r="CI31" s="621"/>
      <c r="CJ31" s="621"/>
      <c r="CK31" s="621"/>
      <c r="CL31" s="621"/>
      <c r="CM31" s="621"/>
      <c r="CN31" s="621"/>
      <c r="CO31" s="621"/>
      <c r="CP31" s="621"/>
      <c r="CQ31" s="622"/>
      <c r="CR31" s="623">
        <v>16683</v>
      </c>
      <c r="CS31" s="653"/>
      <c r="CT31" s="653"/>
      <c r="CU31" s="653"/>
      <c r="CV31" s="653"/>
      <c r="CW31" s="653"/>
      <c r="CX31" s="653"/>
      <c r="CY31" s="654"/>
      <c r="CZ31" s="628">
        <v>0.2</v>
      </c>
      <c r="DA31" s="655"/>
      <c r="DB31" s="655"/>
      <c r="DC31" s="658"/>
      <c r="DD31" s="632">
        <v>16683</v>
      </c>
      <c r="DE31" s="653"/>
      <c r="DF31" s="653"/>
      <c r="DG31" s="653"/>
      <c r="DH31" s="653"/>
      <c r="DI31" s="653"/>
      <c r="DJ31" s="653"/>
      <c r="DK31" s="654"/>
      <c r="DL31" s="632">
        <v>16683</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300</v>
      </c>
      <c r="C32" s="621"/>
      <c r="D32" s="621"/>
      <c r="E32" s="621"/>
      <c r="F32" s="621"/>
      <c r="G32" s="621"/>
      <c r="H32" s="621"/>
      <c r="I32" s="621"/>
      <c r="J32" s="621"/>
      <c r="K32" s="621"/>
      <c r="L32" s="621"/>
      <c r="M32" s="621"/>
      <c r="N32" s="621"/>
      <c r="O32" s="621"/>
      <c r="P32" s="621"/>
      <c r="Q32" s="622"/>
      <c r="R32" s="623">
        <v>549985</v>
      </c>
      <c r="S32" s="624"/>
      <c r="T32" s="624"/>
      <c r="U32" s="624"/>
      <c r="V32" s="624"/>
      <c r="W32" s="624"/>
      <c r="X32" s="624"/>
      <c r="Y32" s="625"/>
      <c r="Z32" s="626">
        <v>5.9</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301</v>
      </c>
      <c r="AX32" s="620" t="s">
        <v>302</v>
      </c>
      <c r="AY32" s="621"/>
      <c r="AZ32" s="621"/>
      <c r="BA32" s="621"/>
      <c r="BB32" s="621"/>
      <c r="BC32" s="621"/>
      <c r="BD32" s="621"/>
      <c r="BE32" s="621"/>
      <c r="BF32" s="622"/>
      <c r="BG32" s="680">
        <v>99.2</v>
      </c>
      <c r="BH32" s="653"/>
      <c r="BI32" s="653"/>
      <c r="BJ32" s="653"/>
      <c r="BK32" s="653"/>
      <c r="BL32" s="653"/>
      <c r="BM32" s="629">
        <v>98.1</v>
      </c>
      <c r="BN32" s="653"/>
      <c r="BO32" s="653"/>
      <c r="BP32" s="653"/>
      <c r="BQ32" s="669"/>
      <c r="BR32" s="680">
        <v>99.7</v>
      </c>
      <c r="BS32" s="653"/>
      <c r="BT32" s="653"/>
      <c r="BU32" s="653"/>
      <c r="BV32" s="653"/>
      <c r="BW32" s="653"/>
      <c r="BX32" s="629">
        <v>98.3</v>
      </c>
      <c r="BY32" s="653"/>
      <c r="BZ32" s="653"/>
      <c r="CA32" s="653"/>
      <c r="CB32" s="669"/>
      <c r="CD32" s="665"/>
      <c r="CE32" s="666"/>
      <c r="CF32" s="620" t="s">
        <v>303</v>
      </c>
      <c r="CG32" s="621"/>
      <c r="CH32" s="621"/>
      <c r="CI32" s="621"/>
      <c r="CJ32" s="621"/>
      <c r="CK32" s="621"/>
      <c r="CL32" s="621"/>
      <c r="CM32" s="621"/>
      <c r="CN32" s="621"/>
      <c r="CO32" s="621"/>
      <c r="CP32" s="621"/>
      <c r="CQ32" s="622"/>
      <c r="CR32" s="623">
        <v>481</v>
      </c>
      <c r="CS32" s="624"/>
      <c r="CT32" s="624"/>
      <c r="CU32" s="624"/>
      <c r="CV32" s="624"/>
      <c r="CW32" s="624"/>
      <c r="CX32" s="624"/>
      <c r="CY32" s="625"/>
      <c r="CZ32" s="628">
        <v>0</v>
      </c>
      <c r="DA32" s="655"/>
      <c r="DB32" s="655"/>
      <c r="DC32" s="658"/>
      <c r="DD32" s="632">
        <v>481</v>
      </c>
      <c r="DE32" s="624"/>
      <c r="DF32" s="624"/>
      <c r="DG32" s="624"/>
      <c r="DH32" s="624"/>
      <c r="DI32" s="624"/>
      <c r="DJ32" s="624"/>
      <c r="DK32" s="625"/>
      <c r="DL32" s="632">
        <v>481</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304</v>
      </c>
      <c r="C33" s="621"/>
      <c r="D33" s="621"/>
      <c r="E33" s="621"/>
      <c r="F33" s="621"/>
      <c r="G33" s="621"/>
      <c r="H33" s="621"/>
      <c r="I33" s="621"/>
      <c r="J33" s="621"/>
      <c r="K33" s="621"/>
      <c r="L33" s="621"/>
      <c r="M33" s="621"/>
      <c r="N33" s="621"/>
      <c r="O33" s="621"/>
      <c r="P33" s="621"/>
      <c r="Q33" s="622"/>
      <c r="R33" s="623">
        <v>2159380</v>
      </c>
      <c r="S33" s="624"/>
      <c r="T33" s="624"/>
      <c r="U33" s="624"/>
      <c r="V33" s="624"/>
      <c r="W33" s="624"/>
      <c r="X33" s="624"/>
      <c r="Y33" s="625"/>
      <c r="Z33" s="626">
        <v>23.1</v>
      </c>
      <c r="AA33" s="626"/>
      <c r="AB33" s="626"/>
      <c r="AC33" s="626"/>
      <c r="AD33" s="627">
        <v>1076705</v>
      </c>
      <c r="AE33" s="627"/>
      <c r="AF33" s="627"/>
      <c r="AG33" s="627"/>
      <c r="AH33" s="627"/>
      <c r="AI33" s="627"/>
      <c r="AJ33" s="627"/>
      <c r="AK33" s="627"/>
      <c r="AL33" s="628">
        <v>27.7</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99.1</v>
      </c>
      <c r="BH33" s="682"/>
      <c r="BI33" s="682"/>
      <c r="BJ33" s="682"/>
      <c r="BK33" s="682"/>
      <c r="BL33" s="682"/>
      <c r="BM33" s="683">
        <v>98</v>
      </c>
      <c r="BN33" s="682"/>
      <c r="BO33" s="682"/>
      <c r="BP33" s="682"/>
      <c r="BQ33" s="684"/>
      <c r="BR33" s="681">
        <v>99.2</v>
      </c>
      <c r="BS33" s="682"/>
      <c r="BT33" s="682"/>
      <c r="BU33" s="682"/>
      <c r="BV33" s="682"/>
      <c r="BW33" s="682"/>
      <c r="BX33" s="683">
        <v>98.2</v>
      </c>
      <c r="BY33" s="682"/>
      <c r="BZ33" s="682"/>
      <c r="CA33" s="682"/>
      <c r="CB33" s="684"/>
      <c r="CD33" s="620" t="s">
        <v>306</v>
      </c>
      <c r="CE33" s="621"/>
      <c r="CF33" s="621"/>
      <c r="CG33" s="621"/>
      <c r="CH33" s="621"/>
      <c r="CI33" s="621"/>
      <c r="CJ33" s="621"/>
      <c r="CK33" s="621"/>
      <c r="CL33" s="621"/>
      <c r="CM33" s="621"/>
      <c r="CN33" s="621"/>
      <c r="CO33" s="621"/>
      <c r="CP33" s="621"/>
      <c r="CQ33" s="622"/>
      <c r="CR33" s="623">
        <v>4889368</v>
      </c>
      <c r="CS33" s="653"/>
      <c r="CT33" s="653"/>
      <c r="CU33" s="653"/>
      <c r="CV33" s="653"/>
      <c r="CW33" s="653"/>
      <c r="CX33" s="653"/>
      <c r="CY33" s="654"/>
      <c r="CZ33" s="628">
        <v>53.5</v>
      </c>
      <c r="DA33" s="655"/>
      <c r="DB33" s="655"/>
      <c r="DC33" s="658"/>
      <c r="DD33" s="632">
        <v>2929052</v>
      </c>
      <c r="DE33" s="653"/>
      <c r="DF33" s="653"/>
      <c r="DG33" s="653"/>
      <c r="DH33" s="653"/>
      <c r="DI33" s="653"/>
      <c r="DJ33" s="653"/>
      <c r="DK33" s="654"/>
      <c r="DL33" s="632">
        <v>1502733</v>
      </c>
      <c r="DM33" s="653"/>
      <c r="DN33" s="653"/>
      <c r="DO33" s="653"/>
      <c r="DP33" s="653"/>
      <c r="DQ33" s="653"/>
      <c r="DR33" s="653"/>
      <c r="DS33" s="653"/>
      <c r="DT33" s="653"/>
      <c r="DU33" s="653"/>
      <c r="DV33" s="654"/>
      <c r="DW33" s="628">
        <v>38.5</v>
      </c>
      <c r="DX33" s="655"/>
      <c r="DY33" s="655"/>
      <c r="DZ33" s="655"/>
      <c r="EA33" s="655"/>
      <c r="EB33" s="655"/>
      <c r="EC33" s="656"/>
    </row>
    <row r="34" spans="2:133" ht="11.25" customHeight="1" x14ac:dyDescent="0.15">
      <c r="B34" s="620" t="s">
        <v>307</v>
      </c>
      <c r="C34" s="621"/>
      <c r="D34" s="621"/>
      <c r="E34" s="621"/>
      <c r="F34" s="621"/>
      <c r="G34" s="621"/>
      <c r="H34" s="621"/>
      <c r="I34" s="621"/>
      <c r="J34" s="621"/>
      <c r="K34" s="621"/>
      <c r="L34" s="621"/>
      <c r="M34" s="621"/>
      <c r="N34" s="621"/>
      <c r="O34" s="621"/>
      <c r="P34" s="621"/>
      <c r="Q34" s="622"/>
      <c r="R34" s="623">
        <v>132322</v>
      </c>
      <c r="S34" s="624"/>
      <c r="T34" s="624"/>
      <c r="U34" s="624"/>
      <c r="V34" s="624"/>
      <c r="W34" s="624"/>
      <c r="X34" s="624"/>
      <c r="Y34" s="625"/>
      <c r="Z34" s="626">
        <v>1.4</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1592966</v>
      </c>
      <c r="CS34" s="624"/>
      <c r="CT34" s="624"/>
      <c r="CU34" s="624"/>
      <c r="CV34" s="624"/>
      <c r="CW34" s="624"/>
      <c r="CX34" s="624"/>
      <c r="CY34" s="625"/>
      <c r="CZ34" s="628">
        <v>17.399999999999999</v>
      </c>
      <c r="DA34" s="655"/>
      <c r="DB34" s="655"/>
      <c r="DC34" s="658"/>
      <c r="DD34" s="632">
        <v>878955</v>
      </c>
      <c r="DE34" s="624"/>
      <c r="DF34" s="624"/>
      <c r="DG34" s="624"/>
      <c r="DH34" s="624"/>
      <c r="DI34" s="624"/>
      <c r="DJ34" s="624"/>
      <c r="DK34" s="625"/>
      <c r="DL34" s="632">
        <v>573719</v>
      </c>
      <c r="DM34" s="624"/>
      <c r="DN34" s="624"/>
      <c r="DO34" s="624"/>
      <c r="DP34" s="624"/>
      <c r="DQ34" s="624"/>
      <c r="DR34" s="624"/>
      <c r="DS34" s="624"/>
      <c r="DT34" s="624"/>
      <c r="DU34" s="624"/>
      <c r="DV34" s="625"/>
      <c r="DW34" s="628">
        <v>14.7</v>
      </c>
      <c r="DX34" s="655"/>
      <c r="DY34" s="655"/>
      <c r="DZ34" s="655"/>
      <c r="EA34" s="655"/>
      <c r="EB34" s="655"/>
      <c r="EC34" s="656"/>
    </row>
    <row r="35" spans="2:133" ht="11.25" customHeight="1" x14ac:dyDescent="0.15">
      <c r="B35" s="620" t="s">
        <v>309</v>
      </c>
      <c r="C35" s="621"/>
      <c r="D35" s="621"/>
      <c r="E35" s="621"/>
      <c r="F35" s="621"/>
      <c r="G35" s="621"/>
      <c r="H35" s="621"/>
      <c r="I35" s="621"/>
      <c r="J35" s="621"/>
      <c r="K35" s="621"/>
      <c r="L35" s="621"/>
      <c r="M35" s="621"/>
      <c r="N35" s="621"/>
      <c r="O35" s="621"/>
      <c r="P35" s="621"/>
      <c r="Q35" s="622"/>
      <c r="R35" s="623">
        <v>897595</v>
      </c>
      <c r="S35" s="624"/>
      <c r="T35" s="624"/>
      <c r="U35" s="624"/>
      <c r="V35" s="624"/>
      <c r="W35" s="624"/>
      <c r="X35" s="624"/>
      <c r="Y35" s="625"/>
      <c r="Z35" s="626">
        <v>9.6</v>
      </c>
      <c r="AA35" s="626"/>
      <c r="AB35" s="626"/>
      <c r="AC35" s="626"/>
      <c r="AD35" s="627" t="s">
        <v>121</v>
      </c>
      <c r="AE35" s="627"/>
      <c r="AF35" s="627"/>
      <c r="AG35" s="627"/>
      <c r="AH35" s="627"/>
      <c r="AI35" s="627"/>
      <c r="AJ35" s="627"/>
      <c r="AK35" s="627"/>
      <c r="AL35" s="628" t="s">
        <v>121</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76126</v>
      </c>
      <c r="CS35" s="653"/>
      <c r="CT35" s="653"/>
      <c r="CU35" s="653"/>
      <c r="CV35" s="653"/>
      <c r="CW35" s="653"/>
      <c r="CX35" s="653"/>
      <c r="CY35" s="654"/>
      <c r="CZ35" s="628">
        <v>0.8</v>
      </c>
      <c r="DA35" s="655"/>
      <c r="DB35" s="655"/>
      <c r="DC35" s="658"/>
      <c r="DD35" s="632">
        <v>49875</v>
      </c>
      <c r="DE35" s="653"/>
      <c r="DF35" s="653"/>
      <c r="DG35" s="653"/>
      <c r="DH35" s="653"/>
      <c r="DI35" s="653"/>
      <c r="DJ35" s="653"/>
      <c r="DK35" s="654"/>
      <c r="DL35" s="632">
        <v>473</v>
      </c>
      <c r="DM35" s="653"/>
      <c r="DN35" s="653"/>
      <c r="DO35" s="653"/>
      <c r="DP35" s="653"/>
      <c r="DQ35" s="653"/>
      <c r="DR35" s="653"/>
      <c r="DS35" s="653"/>
      <c r="DT35" s="653"/>
      <c r="DU35" s="653"/>
      <c r="DV35" s="654"/>
      <c r="DW35" s="628">
        <v>0</v>
      </c>
      <c r="DX35" s="655"/>
      <c r="DY35" s="655"/>
      <c r="DZ35" s="655"/>
      <c r="EA35" s="655"/>
      <c r="EB35" s="655"/>
      <c r="EC35" s="656"/>
    </row>
    <row r="36" spans="2:133" ht="11.25" customHeight="1" x14ac:dyDescent="0.15">
      <c r="B36" s="620" t="s">
        <v>313</v>
      </c>
      <c r="C36" s="621"/>
      <c r="D36" s="621"/>
      <c r="E36" s="621"/>
      <c r="F36" s="621"/>
      <c r="G36" s="621"/>
      <c r="H36" s="621"/>
      <c r="I36" s="621"/>
      <c r="J36" s="621"/>
      <c r="K36" s="621"/>
      <c r="L36" s="621"/>
      <c r="M36" s="621"/>
      <c r="N36" s="621"/>
      <c r="O36" s="621"/>
      <c r="P36" s="621"/>
      <c r="Q36" s="622"/>
      <c r="R36" s="623">
        <v>114597</v>
      </c>
      <c r="S36" s="624"/>
      <c r="T36" s="624"/>
      <c r="U36" s="624"/>
      <c r="V36" s="624"/>
      <c r="W36" s="624"/>
      <c r="X36" s="624"/>
      <c r="Y36" s="625"/>
      <c r="Z36" s="626">
        <v>1.2</v>
      </c>
      <c r="AA36" s="626"/>
      <c r="AB36" s="626"/>
      <c r="AC36" s="626"/>
      <c r="AD36" s="627" t="s">
        <v>121</v>
      </c>
      <c r="AE36" s="627"/>
      <c r="AF36" s="627"/>
      <c r="AG36" s="627"/>
      <c r="AH36" s="627"/>
      <c r="AI36" s="627"/>
      <c r="AJ36" s="627"/>
      <c r="AK36" s="627"/>
      <c r="AL36" s="628" t="s">
        <v>121</v>
      </c>
      <c r="AM36" s="629"/>
      <c r="AN36" s="629"/>
      <c r="AO36" s="630"/>
      <c r="AP36" s="210"/>
      <c r="AQ36" s="685" t="s">
        <v>314</v>
      </c>
      <c r="AR36" s="686"/>
      <c r="AS36" s="686"/>
      <c r="AT36" s="686"/>
      <c r="AU36" s="686"/>
      <c r="AV36" s="686"/>
      <c r="AW36" s="686"/>
      <c r="AX36" s="686"/>
      <c r="AY36" s="687"/>
      <c r="AZ36" s="612">
        <v>533697</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22378</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2142294</v>
      </c>
      <c r="CS36" s="624"/>
      <c r="CT36" s="624"/>
      <c r="CU36" s="624"/>
      <c r="CV36" s="624"/>
      <c r="CW36" s="624"/>
      <c r="CX36" s="624"/>
      <c r="CY36" s="625"/>
      <c r="CZ36" s="628">
        <v>23.4</v>
      </c>
      <c r="DA36" s="655"/>
      <c r="DB36" s="655"/>
      <c r="DC36" s="658"/>
      <c r="DD36" s="632">
        <v>977118</v>
      </c>
      <c r="DE36" s="624"/>
      <c r="DF36" s="624"/>
      <c r="DG36" s="624"/>
      <c r="DH36" s="624"/>
      <c r="DI36" s="624"/>
      <c r="DJ36" s="624"/>
      <c r="DK36" s="625"/>
      <c r="DL36" s="632">
        <v>645020</v>
      </c>
      <c r="DM36" s="624"/>
      <c r="DN36" s="624"/>
      <c r="DO36" s="624"/>
      <c r="DP36" s="624"/>
      <c r="DQ36" s="624"/>
      <c r="DR36" s="624"/>
      <c r="DS36" s="624"/>
      <c r="DT36" s="624"/>
      <c r="DU36" s="624"/>
      <c r="DV36" s="625"/>
      <c r="DW36" s="628">
        <v>16.5</v>
      </c>
      <c r="DX36" s="655"/>
      <c r="DY36" s="655"/>
      <c r="DZ36" s="655"/>
      <c r="EA36" s="655"/>
      <c r="EB36" s="655"/>
      <c r="EC36" s="656"/>
    </row>
    <row r="37" spans="2:133" ht="11.25" customHeight="1" x14ac:dyDescent="0.15">
      <c r="B37" s="620" t="s">
        <v>317</v>
      </c>
      <c r="C37" s="621"/>
      <c r="D37" s="621"/>
      <c r="E37" s="621"/>
      <c r="F37" s="621"/>
      <c r="G37" s="621"/>
      <c r="H37" s="621"/>
      <c r="I37" s="621"/>
      <c r="J37" s="621"/>
      <c r="K37" s="621"/>
      <c r="L37" s="621"/>
      <c r="M37" s="621"/>
      <c r="N37" s="621"/>
      <c r="O37" s="621"/>
      <c r="P37" s="621"/>
      <c r="Q37" s="622"/>
      <c r="R37" s="623">
        <v>62145</v>
      </c>
      <c r="S37" s="624"/>
      <c r="T37" s="624"/>
      <c r="U37" s="624"/>
      <c r="V37" s="624"/>
      <c r="W37" s="624"/>
      <c r="X37" s="624"/>
      <c r="Y37" s="625"/>
      <c r="Z37" s="626">
        <v>0.7</v>
      </c>
      <c r="AA37" s="626"/>
      <c r="AB37" s="626"/>
      <c r="AC37" s="626"/>
      <c r="AD37" s="627">
        <v>3640</v>
      </c>
      <c r="AE37" s="627"/>
      <c r="AF37" s="627"/>
      <c r="AG37" s="627"/>
      <c r="AH37" s="627"/>
      <c r="AI37" s="627"/>
      <c r="AJ37" s="627"/>
      <c r="AK37" s="627"/>
      <c r="AL37" s="628">
        <v>0.1</v>
      </c>
      <c r="AM37" s="629"/>
      <c r="AN37" s="629"/>
      <c r="AO37" s="630"/>
      <c r="AQ37" s="689" t="s">
        <v>318</v>
      </c>
      <c r="AR37" s="690"/>
      <c r="AS37" s="690"/>
      <c r="AT37" s="690"/>
      <c r="AU37" s="690"/>
      <c r="AV37" s="690"/>
      <c r="AW37" s="690"/>
      <c r="AX37" s="690"/>
      <c r="AY37" s="691"/>
      <c r="AZ37" s="623">
        <v>107376</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22378</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408353</v>
      </c>
      <c r="CS37" s="653"/>
      <c r="CT37" s="653"/>
      <c r="CU37" s="653"/>
      <c r="CV37" s="653"/>
      <c r="CW37" s="653"/>
      <c r="CX37" s="653"/>
      <c r="CY37" s="654"/>
      <c r="CZ37" s="628">
        <v>4.5</v>
      </c>
      <c r="DA37" s="655"/>
      <c r="DB37" s="655"/>
      <c r="DC37" s="658"/>
      <c r="DD37" s="632">
        <v>384653</v>
      </c>
      <c r="DE37" s="653"/>
      <c r="DF37" s="653"/>
      <c r="DG37" s="653"/>
      <c r="DH37" s="653"/>
      <c r="DI37" s="653"/>
      <c r="DJ37" s="653"/>
      <c r="DK37" s="654"/>
      <c r="DL37" s="632">
        <v>384625</v>
      </c>
      <c r="DM37" s="653"/>
      <c r="DN37" s="653"/>
      <c r="DO37" s="653"/>
      <c r="DP37" s="653"/>
      <c r="DQ37" s="653"/>
      <c r="DR37" s="653"/>
      <c r="DS37" s="653"/>
      <c r="DT37" s="653"/>
      <c r="DU37" s="653"/>
      <c r="DV37" s="654"/>
      <c r="DW37" s="628">
        <v>9.9</v>
      </c>
      <c r="DX37" s="655"/>
      <c r="DY37" s="655"/>
      <c r="DZ37" s="655"/>
      <c r="EA37" s="655"/>
      <c r="EB37" s="655"/>
      <c r="EC37" s="656"/>
    </row>
    <row r="38" spans="2:133" ht="11.25" customHeight="1" x14ac:dyDescent="0.15">
      <c r="B38" s="620" t="s">
        <v>321</v>
      </c>
      <c r="C38" s="621"/>
      <c r="D38" s="621"/>
      <c r="E38" s="621"/>
      <c r="F38" s="621"/>
      <c r="G38" s="621"/>
      <c r="H38" s="621"/>
      <c r="I38" s="621"/>
      <c r="J38" s="621"/>
      <c r="K38" s="621"/>
      <c r="L38" s="621"/>
      <c r="M38" s="621"/>
      <c r="N38" s="621"/>
      <c r="O38" s="621"/>
      <c r="P38" s="621"/>
      <c r="Q38" s="622"/>
      <c r="R38" s="623">
        <v>286077</v>
      </c>
      <c r="S38" s="624"/>
      <c r="T38" s="624"/>
      <c r="U38" s="624"/>
      <c r="V38" s="624"/>
      <c r="W38" s="624"/>
      <c r="X38" s="624"/>
      <c r="Y38" s="625"/>
      <c r="Z38" s="626">
        <v>3.1</v>
      </c>
      <c r="AA38" s="626"/>
      <c r="AB38" s="626"/>
      <c r="AC38" s="626"/>
      <c r="AD38" s="627" t="s">
        <v>121</v>
      </c>
      <c r="AE38" s="627"/>
      <c r="AF38" s="627"/>
      <c r="AG38" s="627"/>
      <c r="AH38" s="627"/>
      <c r="AI38" s="627"/>
      <c r="AJ38" s="627"/>
      <c r="AK38" s="627"/>
      <c r="AL38" s="628" t="s">
        <v>121</v>
      </c>
      <c r="AM38" s="629"/>
      <c r="AN38" s="629"/>
      <c r="AO38" s="630"/>
      <c r="AQ38" s="689" t="s">
        <v>322</v>
      </c>
      <c r="AR38" s="690"/>
      <c r="AS38" s="690"/>
      <c r="AT38" s="690"/>
      <c r="AU38" s="690"/>
      <c r="AV38" s="690"/>
      <c r="AW38" s="690"/>
      <c r="AX38" s="690"/>
      <c r="AY38" s="691"/>
      <c r="AZ38" s="623">
        <v>95799</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1003</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330522</v>
      </c>
      <c r="CS38" s="624"/>
      <c r="CT38" s="624"/>
      <c r="CU38" s="624"/>
      <c r="CV38" s="624"/>
      <c r="CW38" s="624"/>
      <c r="CX38" s="624"/>
      <c r="CY38" s="625"/>
      <c r="CZ38" s="628">
        <v>3.6</v>
      </c>
      <c r="DA38" s="655"/>
      <c r="DB38" s="655"/>
      <c r="DC38" s="658"/>
      <c r="DD38" s="632">
        <v>292765</v>
      </c>
      <c r="DE38" s="624"/>
      <c r="DF38" s="624"/>
      <c r="DG38" s="624"/>
      <c r="DH38" s="624"/>
      <c r="DI38" s="624"/>
      <c r="DJ38" s="624"/>
      <c r="DK38" s="625"/>
      <c r="DL38" s="632">
        <v>283521</v>
      </c>
      <c r="DM38" s="624"/>
      <c r="DN38" s="624"/>
      <c r="DO38" s="624"/>
      <c r="DP38" s="624"/>
      <c r="DQ38" s="624"/>
      <c r="DR38" s="624"/>
      <c r="DS38" s="624"/>
      <c r="DT38" s="624"/>
      <c r="DU38" s="624"/>
      <c r="DV38" s="625"/>
      <c r="DW38" s="628">
        <v>7.3</v>
      </c>
      <c r="DX38" s="655"/>
      <c r="DY38" s="655"/>
      <c r="DZ38" s="655"/>
      <c r="EA38" s="655"/>
      <c r="EB38" s="655"/>
      <c r="EC38" s="656"/>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326</v>
      </c>
      <c r="AR39" s="690"/>
      <c r="AS39" s="690"/>
      <c r="AT39" s="690"/>
      <c r="AU39" s="690"/>
      <c r="AV39" s="690"/>
      <c r="AW39" s="690"/>
      <c r="AX39" s="690"/>
      <c r="AY39" s="691"/>
      <c r="AZ39" s="623" t="s">
        <v>121</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1620</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747460</v>
      </c>
      <c r="CS39" s="653"/>
      <c r="CT39" s="653"/>
      <c r="CU39" s="653"/>
      <c r="CV39" s="653"/>
      <c r="CW39" s="653"/>
      <c r="CX39" s="653"/>
      <c r="CY39" s="654"/>
      <c r="CZ39" s="628">
        <v>8.1999999999999993</v>
      </c>
      <c r="DA39" s="655"/>
      <c r="DB39" s="655"/>
      <c r="DC39" s="658"/>
      <c r="DD39" s="632">
        <v>730339</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15">
      <c r="B40" s="620" t="s">
        <v>329</v>
      </c>
      <c r="C40" s="621"/>
      <c r="D40" s="621"/>
      <c r="E40" s="621"/>
      <c r="F40" s="621"/>
      <c r="G40" s="621"/>
      <c r="H40" s="621"/>
      <c r="I40" s="621"/>
      <c r="J40" s="621"/>
      <c r="K40" s="621"/>
      <c r="L40" s="621"/>
      <c r="M40" s="621"/>
      <c r="N40" s="621"/>
      <c r="O40" s="621"/>
      <c r="P40" s="621"/>
      <c r="Q40" s="622"/>
      <c r="R40" s="623">
        <v>6077</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9" t="s">
        <v>330</v>
      </c>
      <c r="AR40" s="690"/>
      <c r="AS40" s="690"/>
      <c r="AT40" s="690"/>
      <c r="AU40" s="690"/>
      <c r="AV40" s="690"/>
      <c r="AW40" s="690"/>
      <c r="AX40" s="690"/>
      <c r="AY40" s="691"/>
      <c r="AZ40" s="623" t="s">
        <v>121</v>
      </c>
      <c r="BA40" s="624"/>
      <c r="BB40" s="624"/>
      <c r="BC40" s="624"/>
      <c r="BD40" s="653"/>
      <c r="BE40" s="653"/>
      <c r="BF40" s="669"/>
      <c r="BG40" s="673" t="s">
        <v>331</v>
      </c>
      <c r="BH40" s="674"/>
      <c r="BI40" s="674"/>
      <c r="BJ40" s="674"/>
      <c r="BK40" s="674"/>
      <c r="BL40" s="211"/>
      <c r="BM40" s="621" t="s">
        <v>332</v>
      </c>
      <c r="BN40" s="621"/>
      <c r="BO40" s="621"/>
      <c r="BP40" s="621"/>
      <c r="BQ40" s="621"/>
      <c r="BR40" s="621"/>
      <c r="BS40" s="621"/>
      <c r="BT40" s="621"/>
      <c r="BU40" s="622"/>
      <c r="BV40" s="623">
        <v>74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5"/>
      <c r="DB40" s="655"/>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15">
      <c r="B41" s="644" t="s">
        <v>334</v>
      </c>
      <c r="C41" s="645"/>
      <c r="D41" s="645"/>
      <c r="E41" s="645"/>
      <c r="F41" s="645"/>
      <c r="G41" s="645"/>
      <c r="H41" s="645"/>
      <c r="I41" s="645"/>
      <c r="J41" s="645"/>
      <c r="K41" s="645"/>
      <c r="L41" s="645"/>
      <c r="M41" s="645"/>
      <c r="N41" s="645"/>
      <c r="O41" s="645"/>
      <c r="P41" s="645"/>
      <c r="Q41" s="646"/>
      <c r="R41" s="698">
        <v>9333856</v>
      </c>
      <c r="S41" s="699"/>
      <c r="T41" s="699"/>
      <c r="U41" s="699"/>
      <c r="V41" s="699"/>
      <c r="W41" s="699"/>
      <c r="X41" s="699"/>
      <c r="Y41" s="700"/>
      <c r="Z41" s="701">
        <v>100</v>
      </c>
      <c r="AA41" s="701"/>
      <c r="AB41" s="701"/>
      <c r="AC41" s="701"/>
      <c r="AD41" s="702">
        <v>3893962</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166472</v>
      </c>
      <c r="BA41" s="624"/>
      <c r="BB41" s="624"/>
      <c r="BC41" s="624"/>
      <c r="BD41" s="653"/>
      <c r="BE41" s="653"/>
      <c r="BF41" s="669"/>
      <c r="BG41" s="673"/>
      <c r="BH41" s="674"/>
      <c r="BI41" s="674"/>
      <c r="BJ41" s="674"/>
      <c r="BK41" s="674"/>
      <c r="BL41" s="211"/>
      <c r="BM41" s="621" t="s">
        <v>336</v>
      </c>
      <c r="BN41" s="621"/>
      <c r="BO41" s="621"/>
      <c r="BP41" s="621"/>
      <c r="BQ41" s="621"/>
      <c r="BR41" s="621"/>
      <c r="BS41" s="621"/>
      <c r="BT41" s="621"/>
      <c r="BU41" s="622"/>
      <c r="BV41" s="623">
        <v>3</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338</v>
      </c>
      <c r="AR42" s="706"/>
      <c r="AS42" s="706"/>
      <c r="AT42" s="706"/>
      <c r="AU42" s="706"/>
      <c r="AV42" s="706"/>
      <c r="AW42" s="706"/>
      <c r="AX42" s="706"/>
      <c r="AY42" s="707"/>
      <c r="AZ42" s="698">
        <v>164050</v>
      </c>
      <c r="BA42" s="699"/>
      <c r="BB42" s="699"/>
      <c r="BC42" s="699"/>
      <c r="BD42" s="682"/>
      <c r="BE42" s="682"/>
      <c r="BF42" s="684"/>
      <c r="BG42" s="675"/>
      <c r="BH42" s="676"/>
      <c r="BI42" s="676"/>
      <c r="BJ42" s="676"/>
      <c r="BK42" s="676"/>
      <c r="BL42" s="212"/>
      <c r="BM42" s="645" t="s">
        <v>339</v>
      </c>
      <c r="BN42" s="645"/>
      <c r="BO42" s="645"/>
      <c r="BP42" s="645"/>
      <c r="BQ42" s="645"/>
      <c r="BR42" s="645"/>
      <c r="BS42" s="645"/>
      <c r="BT42" s="645"/>
      <c r="BU42" s="646"/>
      <c r="BV42" s="698">
        <v>309</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1379008</v>
      </c>
      <c r="CS42" s="653"/>
      <c r="CT42" s="653"/>
      <c r="CU42" s="653"/>
      <c r="CV42" s="653"/>
      <c r="CW42" s="653"/>
      <c r="CX42" s="653"/>
      <c r="CY42" s="654"/>
      <c r="CZ42" s="628">
        <v>15.1</v>
      </c>
      <c r="DA42" s="655"/>
      <c r="DB42" s="655"/>
      <c r="DC42" s="658"/>
      <c r="DD42" s="632">
        <v>390744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26087</v>
      </c>
      <c r="CS43" s="653"/>
      <c r="CT43" s="653"/>
      <c r="CU43" s="653"/>
      <c r="CV43" s="653"/>
      <c r="CW43" s="653"/>
      <c r="CX43" s="653"/>
      <c r="CY43" s="654"/>
      <c r="CZ43" s="628">
        <v>0.3</v>
      </c>
      <c r="DA43" s="655"/>
      <c r="DB43" s="655"/>
      <c r="DC43" s="658"/>
      <c r="DD43" s="632" t="s">
        <v>121</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1326917</v>
      </c>
      <c r="CS44" s="624"/>
      <c r="CT44" s="624"/>
      <c r="CU44" s="624"/>
      <c r="CV44" s="624"/>
      <c r="CW44" s="624"/>
      <c r="CX44" s="624"/>
      <c r="CY44" s="625"/>
      <c r="CZ44" s="628">
        <v>14.5</v>
      </c>
      <c r="DA44" s="629"/>
      <c r="DB44" s="629"/>
      <c r="DC44" s="635"/>
      <c r="DD44" s="632">
        <v>379714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772895</v>
      </c>
      <c r="CS45" s="653"/>
      <c r="CT45" s="653"/>
      <c r="CU45" s="653"/>
      <c r="CV45" s="653"/>
      <c r="CW45" s="653"/>
      <c r="CX45" s="653"/>
      <c r="CY45" s="654"/>
      <c r="CZ45" s="628">
        <v>8.5</v>
      </c>
      <c r="DA45" s="655"/>
      <c r="DB45" s="655"/>
      <c r="DC45" s="658"/>
      <c r="DD45" s="632">
        <v>43837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526628</v>
      </c>
      <c r="CS46" s="624"/>
      <c r="CT46" s="624"/>
      <c r="CU46" s="624"/>
      <c r="CV46" s="624"/>
      <c r="CW46" s="624"/>
      <c r="CX46" s="624"/>
      <c r="CY46" s="625"/>
      <c r="CZ46" s="628">
        <v>5.8</v>
      </c>
      <c r="DA46" s="629"/>
      <c r="DB46" s="629"/>
      <c r="DC46" s="635"/>
      <c r="DD46" s="632">
        <v>326183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52091</v>
      </c>
      <c r="CS47" s="653"/>
      <c r="CT47" s="653"/>
      <c r="CU47" s="653"/>
      <c r="CV47" s="653"/>
      <c r="CW47" s="653"/>
      <c r="CX47" s="653"/>
      <c r="CY47" s="654"/>
      <c r="CZ47" s="628">
        <v>0.6</v>
      </c>
      <c r="DA47" s="655"/>
      <c r="DB47" s="655"/>
      <c r="DC47" s="658"/>
      <c r="DD47" s="632">
        <v>11030</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350</v>
      </c>
      <c r="CE49" s="645"/>
      <c r="CF49" s="645"/>
      <c r="CG49" s="645"/>
      <c r="CH49" s="645"/>
      <c r="CI49" s="645"/>
      <c r="CJ49" s="645"/>
      <c r="CK49" s="645"/>
      <c r="CL49" s="645"/>
      <c r="CM49" s="645"/>
      <c r="CN49" s="645"/>
      <c r="CO49" s="645"/>
      <c r="CP49" s="645"/>
      <c r="CQ49" s="646"/>
      <c r="CR49" s="698">
        <v>9144369</v>
      </c>
      <c r="CS49" s="682"/>
      <c r="CT49" s="682"/>
      <c r="CU49" s="682"/>
      <c r="CV49" s="682"/>
      <c r="CW49" s="682"/>
      <c r="CX49" s="682"/>
      <c r="CY49" s="711"/>
      <c r="CZ49" s="703">
        <v>100</v>
      </c>
      <c r="DA49" s="712"/>
      <c r="DB49" s="712"/>
      <c r="DC49" s="713"/>
      <c r="DD49" s="714">
        <v>5303079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Q2xlWfa0ihwjB62WpC+zKgB1oxHVsdZONNq6em0XEczzpUO/pZb/sNO6ZWKwpQIPaeqgJ2Ri/iLpBOPqEiHQ==" saltValue="z9D1nzNfLOlZuBeP3Be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55" sqref="C55:E5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9333</v>
      </c>
      <c r="R7" s="753"/>
      <c r="S7" s="753"/>
      <c r="T7" s="753"/>
      <c r="U7" s="753"/>
      <c r="V7" s="753">
        <v>9144</v>
      </c>
      <c r="W7" s="753"/>
      <c r="X7" s="753"/>
      <c r="Y7" s="753"/>
      <c r="Z7" s="753"/>
      <c r="AA7" s="753">
        <v>189</v>
      </c>
      <c r="AB7" s="753"/>
      <c r="AC7" s="753"/>
      <c r="AD7" s="753"/>
      <c r="AE7" s="754"/>
      <c r="AF7" s="755">
        <v>154</v>
      </c>
      <c r="AG7" s="756"/>
      <c r="AH7" s="756"/>
      <c r="AI7" s="756"/>
      <c r="AJ7" s="757"/>
      <c r="AK7" s="758">
        <v>0</v>
      </c>
      <c r="AL7" s="759"/>
      <c r="AM7" s="759"/>
      <c r="AN7" s="759"/>
      <c r="AO7" s="759"/>
      <c r="AP7" s="759">
        <v>3130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-3</v>
      </c>
      <c r="CI7" s="744"/>
      <c r="CJ7" s="744"/>
      <c r="CK7" s="744"/>
      <c r="CL7" s="745"/>
      <c r="CM7" s="743">
        <v>33</v>
      </c>
      <c r="CN7" s="744"/>
      <c r="CO7" s="744"/>
      <c r="CP7" s="744"/>
      <c r="CQ7" s="745"/>
      <c r="CR7" s="743">
        <v>11</v>
      </c>
      <c r="CS7" s="744"/>
      <c r="CT7" s="744"/>
      <c r="CU7" s="744"/>
      <c r="CV7" s="745"/>
      <c r="CW7" s="743">
        <v>5</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t="s">
        <v>551</v>
      </c>
      <c r="CI8" s="777"/>
      <c r="CJ8" s="777"/>
      <c r="CK8" s="777"/>
      <c r="CL8" s="778"/>
      <c r="CM8" s="776" t="s">
        <v>551</v>
      </c>
      <c r="CN8" s="777"/>
      <c r="CO8" s="777"/>
      <c r="CP8" s="777"/>
      <c r="CQ8" s="778"/>
      <c r="CR8" s="776" t="s">
        <v>551</v>
      </c>
      <c r="CS8" s="777"/>
      <c r="CT8" s="777"/>
      <c r="CU8" s="777"/>
      <c r="CV8" s="778"/>
      <c r="CW8" s="776" t="s">
        <v>551</v>
      </c>
      <c r="CX8" s="777"/>
      <c r="CY8" s="777"/>
      <c r="CZ8" s="777"/>
      <c r="DA8" s="778"/>
      <c r="DB8" s="776" t="s">
        <v>551</v>
      </c>
      <c r="DC8" s="777"/>
      <c r="DD8" s="777"/>
      <c r="DE8" s="777"/>
      <c r="DF8" s="778"/>
      <c r="DG8" s="776" t="s">
        <v>551</v>
      </c>
      <c r="DH8" s="777"/>
      <c r="DI8" s="777"/>
      <c r="DJ8" s="777"/>
      <c r="DK8" s="778"/>
      <c r="DL8" s="776" t="s">
        <v>551</v>
      </c>
      <c r="DM8" s="777"/>
      <c r="DN8" s="777"/>
      <c r="DO8" s="777"/>
      <c r="DP8" s="778"/>
      <c r="DQ8" s="776" t="s">
        <v>551</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553</v>
      </c>
      <c r="BT9" s="774"/>
      <c r="BU9" s="774"/>
      <c r="BV9" s="774"/>
      <c r="BW9" s="774"/>
      <c r="BX9" s="774"/>
      <c r="BY9" s="774"/>
      <c r="BZ9" s="774"/>
      <c r="CA9" s="774"/>
      <c r="CB9" s="774"/>
      <c r="CC9" s="774"/>
      <c r="CD9" s="774"/>
      <c r="CE9" s="774"/>
      <c r="CF9" s="774"/>
      <c r="CG9" s="775"/>
      <c r="CH9" s="776" t="s">
        <v>551</v>
      </c>
      <c r="CI9" s="777"/>
      <c r="CJ9" s="777"/>
      <c r="CK9" s="777"/>
      <c r="CL9" s="778"/>
      <c r="CM9" s="776" t="s">
        <v>551</v>
      </c>
      <c r="CN9" s="777"/>
      <c r="CO9" s="777"/>
      <c r="CP9" s="777"/>
      <c r="CQ9" s="778"/>
      <c r="CR9" s="776" t="s">
        <v>551</v>
      </c>
      <c r="CS9" s="777"/>
      <c r="CT9" s="777"/>
      <c r="CU9" s="777"/>
      <c r="CV9" s="778"/>
      <c r="CW9" s="776" t="s">
        <v>551</v>
      </c>
      <c r="CX9" s="777"/>
      <c r="CY9" s="777"/>
      <c r="CZ9" s="777"/>
      <c r="DA9" s="778"/>
      <c r="DB9" s="776" t="s">
        <v>551</v>
      </c>
      <c r="DC9" s="777"/>
      <c r="DD9" s="777"/>
      <c r="DE9" s="777"/>
      <c r="DF9" s="778"/>
      <c r="DG9" s="776" t="s">
        <v>551</v>
      </c>
      <c r="DH9" s="777"/>
      <c r="DI9" s="777"/>
      <c r="DJ9" s="777"/>
      <c r="DK9" s="778"/>
      <c r="DL9" s="776" t="s">
        <v>551</v>
      </c>
      <c r="DM9" s="777"/>
      <c r="DN9" s="777"/>
      <c r="DO9" s="777"/>
      <c r="DP9" s="778"/>
      <c r="DQ9" s="776" t="s">
        <v>551</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154</v>
      </c>
      <c r="AG23" s="793"/>
      <c r="AH23" s="793"/>
      <c r="AI23" s="793"/>
      <c r="AJ23" s="796"/>
      <c r="AK23" s="797"/>
      <c r="AL23" s="798"/>
      <c r="AM23" s="798"/>
      <c r="AN23" s="798"/>
      <c r="AO23" s="798"/>
      <c r="AP23" s="793"/>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847</v>
      </c>
      <c r="R28" s="823"/>
      <c r="S28" s="823"/>
      <c r="T28" s="823"/>
      <c r="U28" s="823"/>
      <c r="V28" s="823">
        <v>825</v>
      </c>
      <c r="W28" s="823"/>
      <c r="X28" s="823"/>
      <c r="Y28" s="823"/>
      <c r="Z28" s="823"/>
      <c r="AA28" s="823">
        <v>22</v>
      </c>
      <c r="AB28" s="823"/>
      <c r="AC28" s="823"/>
      <c r="AD28" s="823"/>
      <c r="AE28" s="824"/>
      <c r="AF28" s="825">
        <v>22</v>
      </c>
      <c r="AG28" s="823"/>
      <c r="AH28" s="823"/>
      <c r="AI28" s="823"/>
      <c r="AJ28" s="826"/>
      <c r="AK28" s="827">
        <v>155</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86</v>
      </c>
      <c r="R29" s="784"/>
      <c r="S29" s="784"/>
      <c r="T29" s="784"/>
      <c r="U29" s="784"/>
      <c r="V29" s="784">
        <v>85</v>
      </c>
      <c r="W29" s="784"/>
      <c r="X29" s="784"/>
      <c r="Y29" s="784"/>
      <c r="Z29" s="784"/>
      <c r="AA29" s="784">
        <v>1</v>
      </c>
      <c r="AB29" s="784"/>
      <c r="AC29" s="784"/>
      <c r="AD29" s="784"/>
      <c r="AE29" s="785"/>
      <c r="AF29" s="786">
        <v>1</v>
      </c>
      <c r="AG29" s="787"/>
      <c r="AH29" s="787"/>
      <c r="AI29" s="787"/>
      <c r="AJ29" s="788"/>
      <c r="AK29" s="834">
        <v>16</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289</v>
      </c>
      <c r="R30" s="784"/>
      <c r="S30" s="784"/>
      <c r="T30" s="784"/>
      <c r="U30" s="784"/>
      <c r="V30" s="784">
        <v>235</v>
      </c>
      <c r="W30" s="784"/>
      <c r="X30" s="784"/>
      <c r="Y30" s="784"/>
      <c r="Z30" s="784"/>
      <c r="AA30" s="784">
        <v>54</v>
      </c>
      <c r="AB30" s="784"/>
      <c r="AC30" s="784"/>
      <c r="AD30" s="784"/>
      <c r="AE30" s="785"/>
      <c r="AF30" s="786">
        <v>445</v>
      </c>
      <c r="AG30" s="787"/>
      <c r="AH30" s="787"/>
      <c r="AI30" s="787"/>
      <c r="AJ30" s="788"/>
      <c r="AK30" s="834">
        <v>81</v>
      </c>
      <c r="AL30" s="830"/>
      <c r="AM30" s="830"/>
      <c r="AN30" s="830"/>
      <c r="AO30" s="830"/>
      <c r="AP30" s="830">
        <v>406</v>
      </c>
      <c r="AQ30" s="830"/>
      <c r="AR30" s="830"/>
      <c r="AS30" s="830"/>
      <c r="AT30" s="830"/>
      <c r="AU30" s="830">
        <v>339</v>
      </c>
      <c r="AV30" s="830"/>
      <c r="AW30" s="830"/>
      <c r="AX30" s="830"/>
      <c r="AY30" s="830"/>
      <c r="AZ30" s="831" t="s">
        <v>554</v>
      </c>
      <c r="BA30" s="831"/>
      <c r="BB30" s="831"/>
      <c r="BC30" s="831"/>
      <c r="BD30" s="831"/>
      <c r="BE30" s="832" t="s">
        <v>390</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450</v>
      </c>
      <c r="R31" s="784"/>
      <c r="S31" s="784"/>
      <c r="T31" s="784"/>
      <c r="U31" s="784"/>
      <c r="V31" s="784">
        <v>456</v>
      </c>
      <c r="W31" s="784"/>
      <c r="X31" s="784"/>
      <c r="Y31" s="784"/>
      <c r="Z31" s="784"/>
      <c r="AA31" s="784">
        <v>-6</v>
      </c>
      <c r="AB31" s="784"/>
      <c r="AC31" s="784"/>
      <c r="AD31" s="784"/>
      <c r="AE31" s="785"/>
      <c r="AF31" s="786">
        <v>79</v>
      </c>
      <c r="AG31" s="787"/>
      <c r="AH31" s="787"/>
      <c r="AI31" s="787"/>
      <c r="AJ31" s="788"/>
      <c r="AK31" s="834">
        <v>95</v>
      </c>
      <c r="AL31" s="830"/>
      <c r="AM31" s="830"/>
      <c r="AN31" s="830"/>
      <c r="AO31" s="830"/>
      <c r="AP31" s="830">
        <v>187</v>
      </c>
      <c r="AQ31" s="830"/>
      <c r="AR31" s="830"/>
      <c r="AS31" s="830"/>
      <c r="AT31" s="830"/>
      <c r="AU31" s="830">
        <v>112</v>
      </c>
      <c r="AV31" s="830"/>
      <c r="AW31" s="830"/>
      <c r="AX31" s="830"/>
      <c r="AY31" s="830"/>
      <c r="AZ31" s="831" t="s">
        <v>554</v>
      </c>
      <c r="BA31" s="831"/>
      <c r="BB31" s="831"/>
      <c r="BC31" s="831"/>
      <c r="BD31" s="831"/>
      <c r="BE31" s="832" t="s">
        <v>390</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546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395</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396</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72" t="s">
        <v>542</v>
      </c>
      <c r="C68" s="870"/>
      <c r="D68" s="870"/>
      <c r="E68" s="870"/>
      <c r="F68" s="870"/>
      <c r="G68" s="870"/>
      <c r="H68" s="870"/>
      <c r="I68" s="870"/>
      <c r="J68" s="870"/>
      <c r="K68" s="870"/>
      <c r="L68" s="870"/>
      <c r="M68" s="870"/>
      <c r="N68" s="870"/>
      <c r="O68" s="870"/>
      <c r="P68" s="873"/>
      <c r="Q68" s="874">
        <v>4356</v>
      </c>
      <c r="R68" s="867"/>
      <c r="S68" s="867"/>
      <c r="T68" s="867"/>
      <c r="U68" s="868"/>
      <c r="V68" s="866">
        <v>4345</v>
      </c>
      <c r="W68" s="867"/>
      <c r="X68" s="867"/>
      <c r="Y68" s="867"/>
      <c r="Z68" s="868"/>
      <c r="AA68" s="866">
        <v>11</v>
      </c>
      <c r="AB68" s="867"/>
      <c r="AC68" s="867"/>
      <c r="AD68" s="867"/>
      <c r="AE68" s="868"/>
      <c r="AF68" s="866">
        <v>11</v>
      </c>
      <c r="AG68" s="867"/>
      <c r="AH68" s="867"/>
      <c r="AI68" s="867"/>
      <c r="AJ68" s="868"/>
      <c r="AK68" s="866">
        <v>908</v>
      </c>
      <c r="AL68" s="867"/>
      <c r="AM68" s="867"/>
      <c r="AN68" s="867"/>
      <c r="AO68" s="868"/>
      <c r="AP68" s="866">
        <v>8</v>
      </c>
      <c r="AQ68" s="867"/>
      <c r="AR68" s="867"/>
      <c r="AS68" s="867"/>
      <c r="AT68" s="868"/>
      <c r="AU68" s="866">
        <v>8</v>
      </c>
      <c r="AV68" s="867"/>
      <c r="AW68" s="867"/>
      <c r="AX68" s="867"/>
      <c r="AY68" s="868"/>
      <c r="AZ68" s="869"/>
      <c r="BA68" s="870"/>
      <c r="BB68" s="870"/>
      <c r="BC68" s="870"/>
      <c r="BD68" s="871"/>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5" t="s">
        <v>543</v>
      </c>
      <c r="C69" s="876"/>
      <c r="D69" s="876"/>
      <c r="E69" s="876"/>
      <c r="F69" s="876"/>
      <c r="G69" s="876"/>
      <c r="H69" s="876"/>
      <c r="I69" s="876"/>
      <c r="J69" s="876"/>
      <c r="K69" s="876"/>
      <c r="L69" s="876"/>
      <c r="M69" s="876"/>
      <c r="N69" s="876"/>
      <c r="O69" s="876"/>
      <c r="P69" s="877"/>
      <c r="Q69" s="879">
        <v>5657</v>
      </c>
      <c r="R69" s="880"/>
      <c r="S69" s="880"/>
      <c r="T69" s="880"/>
      <c r="U69" s="834"/>
      <c r="V69" s="881">
        <v>5482</v>
      </c>
      <c r="W69" s="880"/>
      <c r="X69" s="880"/>
      <c r="Y69" s="880"/>
      <c r="Z69" s="834"/>
      <c r="AA69" s="881">
        <v>175</v>
      </c>
      <c r="AB69" s="880"/>
      <c r="AC69" s="880"/>
      <c r="AD69" s="880"/>
      <c r="AE69" s="834"/>
      <c r="AF69" s="881">
        <v>175</v>
      </c>
      <c r="AG69" s="880"/>
      <c r="AH69" s="880"/>
      <c r="AI69" s="880"/>
      <c r="AJ69" s="834"/>
      <c r="AK69" s="881">
        <v>0</v>
      </c>
      <c r="AL69" s="880"/>
      <c r="AM69" s="880"/>
      <c r="AN69" s="880"/>
      <c r="AO69" s="834"/>
      <c r="AP69" s="881">
        <v>0</v>
      </c>
      <c r="AQ69" s="880"/>
      <c r="AR69" s="880"/>
      <c r="AS69" s="880"/>
      <c r="AT69" s="834"/>
      <c r="AU69" s="881">
        <v>0</v>
      </c>
      <c r="AV69" s="880"/>
      <c r="AW69" s="880"/>
      <c r="AX69" s="880"/>
      <c r="AY69" s="834"/>
      <c r="AZ69" s="882"/>
      <c r="BA69" s="876"/>
      <c r="BB69" s="876"/>
      <c r="BC69" s="876"/>
      <c r="BD69" s="88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5" t="s">
        <v>544</v>
      </c>
      <c r="C70" s="876"/>
      <c r="D70" s="876"/>
      <c r="E70" s="876"/>
      <c r="F70" s="876"/>
      <c r="G70" s="876"/>
      <c r="H70" s="876"/>
      <c r="I70" s="876"/>
      <c r="J70" s="876"/>
      <c r="K70" s="876"/>
      <c r="L70" s="876"/>
      <c r="M70" s="876"/>
      <c r="N70" s="876"/>
      <c r="O70" s="876"/>
      <c r="P70" s="877"/>
      <c r="Q70" s="878">
        <v>1800</v>
      </c>
      <c r="R70" s="830"/>
      <c r="S70" s="830"/>
      <c r="T70" s="830"/>
      <c r="U70" s="830"/>
      <c r="V70" s="830">
        <v>1773</v>
      </c>
      <c r="W70" s="830"/>
      <c r="X70" s="830"/>
      <c r="Y70" s="830"/>
      <c r="Z70" s="830"/>
      <c r="AA70" s="830">
        <v>27</v>
      </c>
      <c r="AB70" s="830"/>
      <c r="AC70" s="830"/>
      <c r="AD70" s="830"/>
      <c r="AE70" s="830"/>
      <c r="AF70" s="830">
        <v>27</v>
      </c>
      <c r="AG70" s="830"/>
      <c r="AH70" s="830"/>
      <c r="AI70" s="830"/>
      <c r="AJ70" s="830"/>
      <c r="AK70" s="830">
        <v>0</v>
      </c>
      <c r="AL70" s="830"/>
      <c r="AM70" s="830"/>
      <c r="AN70" s="830"/>
      <c r="AO70" s="830"/>
      <c r="AP70" s="830">
        <v>1703</v>
      </c>
      <c r="AQ70" s="830"/>
      <c r="AR70" s="830"/>
      <c r="AS70" s="830"/>
      <c r="AT70" s="830"/>
      <c r="AU70" s="830">
        <v>1703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5" t="s">
        <v>546</v>
      </c>
      <c r="C71" s="876"/>
      <c r="D71" s="876"/>
      <c r="E71" s="876"/>
      <c r="F71" s="876"/>
      <c r="G71" s="876"/>
      <c r="H71" s="876"/>
      <c r="I71" s="876"/>
      <c r="J71" s="876"/>
      <c r="K71" s="876"/>
      <c r="L71" s="876"/>
      <c r="M71" s="876"/>
      <c r="N71" s="876"/>
      <c r="O71" s="876"/>
      <c r="P71" s="877"/>
      <c r="Q71" s="879">
        <v>324</v>
      </c>
      <c r="R71" s="880"/>
      <c r="S71" s="880"/>
      <c r="T71" s="880"/>
      <c r="U71" s="834"/>
      <c r="V71" s="881">
        <v>308</v>
      </c>
      <c r="W71" s="880"/>
      <c r="X71" s="880"/>
      <c r="Y71" s="880"/>
      <c r="Z71" s="834"/>
      <c r="AA71" s="881">
        <v>17</v>
      </c>
      <c r="AB71" s="880"/>
      <c r="AC71" s="880"/>
      <c r="AD71" s="880"/>
      <c r="AE71" s="834"/>
      <c r="AF71" s="881">
        <v>17</v>
      </c>
      <c r="AG71" s="880"/>
      <c r="AH71" s="880"/>
      <c r="AI71" s="880"/>
      <c r="AJ71" s="834"/>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5" t="s">
        <v>547</v>
      </c>
      <c r="C72" s="876"/>
      <c r="D72" s="876"/>
      <c r="E72" s="876"/>
      <c r="F72" s="876"/>
      <c r="G72" s="876"/>
      <c r="H72" s="876"/>
      <c r="I72" s="876"/>
      <c r="J72" s="876"/>
      <c r="K72" s="876"/>
      <c r="L72" s="876"/>
      <c r="M72" s="876"/>
      <c r="N72" s="876"/>
      <c r="O72" s="876"/>
      <c r="P72" s="877"/>
      <c r="Q72" s="879">
        <v>170139</v>
      </c>
      <c r="R72" s="880"/>
      <c r="S72" s="880"/>
      <c r="T72" s="880"/>
      <c r="U72" s="834"/>
      <c r="V72" s="881">
        <v>161758</v>
      </c>
      <c r="W72" s="880"/>
      <c r="X72" s="880"/>
      <c r="Y72" s="880"/>
      <c r="Z72" s="834"/>
      <c r="AA72" s="881">
        <v>8381</v>
      </c>
      <c r="AB72" s="880"/>
      <c r="AC72" s="880"/>
      <c r="AD72" s="880"/>
      <c r="AE72" s="834"/>
      <c r="AF72" s="881">
        <v>8381</v>
      </c>
      <c r="AG72" s="880"/>
      <c r="AH72" s="880"/>
      <c r="AI72" s="880"/>
      <c r="AJ72" s="834"/>
      <c r="AK72" s="830">
        <v>0</v>
      </c>
      <c r="AL72" s="830"/>
      <c r="AM72" s="830"/>
      <c r="AN72" s="830"/>
      <c r="AO72" s="830"/>
      <c r="AP72" s="830">
        <v>0</v>
      </c>
      <c r="AQ72" s="830"/>
      <c r="AR72" s="830"/>
      <c r="AS72" s="830"/>
      <c r="AT72" s="830"/>
      <c r="AU72" s="830">
        <v>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5" t="s">
        <v>545</v>
      </c>
      <c r="C73" s="876"/>
      <c r="D73" s="876"/>
      <c r="E73" s="876"/>
      <c r="F73" s="876"/>
      <c r="G73" s="876"/>
      <c r="H73" s="876"/>
      <c r="I73" s="876"/>
      <c r="J73" s="876"/>
      <c r="K73" s="876"/>
      <c r="L73" s="876"/>
      <c r="M73" s="876"/>
      <c r="N73" s="876"/>
      <c r="O73" s="876"/>
      <c r="P73" s="877"/>
      <c r="Q73" s="879">
        <v>221</v>
      </c>
      <c r="R73" s="880"/>
      <c r="S73" s="880"/>
      <c r="T73" s="880"/>
      <c r="U73" s="834"/>
      <c r="V73" s="881">
        <v>202</v>
      </c>
      <c r="W73" s="880"/>
      <c r="X73" s="880"/>
      <c r="Y73" s="880"/>
      <c r="Z73" s="834"/>
      <c r="AA73" s="881">
        <v>19</v>
      </c>
      <c r="AB73" s="880"/>
      <c r="AC73" s="880"/>
      <c r="AD73" s="880"/>
      <c r="AE73" s="834"/>
      <c r="AF73" s="881">
        <v>19</v>
      </c>
      <c r="AG73" s="880"/>
      <c r="AH73" s="880"/>
      <c r="AI73" s="880"/>
      <c r="AJ73" s="834"/>
      <c r="AK73" s="830">
        <v>0</v>
      </c>
      <c r="AL73" s="830"/>
      <c r="AM73" s="830"/>
      <c r="AN73" s="830"/>
      <c r="AO73" s="830"/>
      <c r="AP73" s="830">
        <v>0</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84" t="s">
        <v>548</v>
      </c>
      <c r="C74" s="885"/>
      <c r="D74" s="885"/>
      <c r="E74" s="885"/>
      <c r="F74" s="885"/>
      <c r="G74" s="885"/>
      <c r="H74" s="885"/>
      <c r="I74" s="885"/>
      <c r="J74" s="885"/>
      <c r="K74" s="885"/>
      <c r="L74" s="885"/>
      <c r="M74" s="885"/>
      <c r="N74" s="885"/>
      <c r="O74" s="885"/>
      <c r="P74" s="886"/>
      <c r="Q74" s="887">
        <v>1548</v>
      </c>
      <c r="R74" s="888"/>
      <c r="S74" s="888"/>
      <c r="T74" s="888"/>
      <c r="U74" s="889"/>
      <c r="V74" s="890">
        <v>1509</v>
      </c>
      <c r="W74" s="888"/>
      <c r="X74" s="888"/>
      <c r="Y74" s="888"/>
      <c r="Z74" s="889"/>
      <c r="AA74" s="890">
        <f t="shared" ref="AA74:AA75" si="0">Q74-V74</f>
        <v>39</v>
      </c>
      <c r="AB74" s="888"/>
      <c r="AC74" s="888"/>
      <c r="AD74" s="888"/>
      <c r="AE74" s="889"/>
      <c r="AF74" s="890">
        <v>39</v>
      </c>
      <c r="AG74" s="888"/>
      <c r="AH74" s="888"/>
      <c r="AI74" s="888"/>
      <c r="AJ74" s="889"/>
      <c r="AK74" s="890">
        <v>7</v>
      </c>
      <c r="AL74" s="888"/>
      <c r="AM74" s="888"/>
      <c r="AN74" s="888"/>
      <c r="AO74" s="889"/>
      <c r="AP74" s="890">
        <v>0</v>
      </c>
      <c r="AQ74" s="888"/>
      <c r="AR74" s="888"/>
      <c r="AS74" s="888"/>
      <c r="AT74" s="889"/>
      <c r="AU74" s="890">
        <v>0</v>
      </c>
      <c r="AV74" s="888"/>
      <c r="AW74" s="888"/>
      <c r="AX74" s="888"/>
      <c r="AY74" s="889"/>
      <c r="AZ74" s="900"/>
      <c r="BA74" s="885"/>
      <c r="BB74" s="885"/>
      <c r="BC74" s="885"/>
      <c r="BD74" s="901"/>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91" t="s">
        <v>549</v>
      </c>
      <c r="C75" s="892"/>
      <c r="D75" s="892"/>
      <c r="E75" s="892"/>
      <c r="F75" s="892"/>
      <c r="G75" s="892"/>
      <c r="H75" s="892"/>
      <c r="I75" s="892"/>
      <c r="J75" s="892"/>
      <c r="K75" s="892"/>
      <c r="L75" s="892"/>
      <c r="M75" s="892"/>
      <c r="N75" s="892"/>
      <c r="O75" s="892"/>
      <c r="P75" s="893"/>
      <c r="Q75" s="894">
        <v>39471</v>
      </c>
      <c r="R75" s="895"/>
      <c r="S75" s="895"/>
      <c r="T75" s="895"/>
      <c r="U75" s="896"/>
      <c r="V75" s="897">
        <v>38552</v>
      </c>
      <c r="W75" s="895"/>
      <c r="X75" s="895"/>
      <c r="Y75" s="895"/>
      <c r="Z75" s="896"/>
      <c r="AA75" s="897">
        <f t="shared" si="0"/>
        <v>919</v>
      </c>
      <c r="AB75" s="895"/>
      <c r="AC75" s="895"/>
      <c r="AD75" s="895"/>
      <c r="AE75" s="896"/>
      <c r="AF75" s="897">
        <v>919</v>
      </c>
      <c r="AG75" s="895"/>
      <c r="AH75" s="895"/>
      <c r="AI75" s="895"/>
      <c r="AJ75" s="896"/>
      <c r="AK75" s="897">
        <v>1335</v>
      </c>
      <c r="AL75" s="895"/>
      <c r="AM75" s="895"/>
      <c r="AN75" s="895"/>
      <c r="AO75" s="896"/>
      <c r="AP75" s="897">
        <v>0</v>
      </c>
      <c r="AQ75" s="895"/>
      <c r="AR75" s="895"/>
      <c r="AS75" s="895"/>
      <c r="AT75" s="896"/>
      <c r="AU75" s="897">
        <v>0</v>
      </c>
      <c r="AV75" s="895"/>
      <c r="AW75" s="895"/>
      <c r="AX75" s="895"/>
      <c r="AY75" s="896"/>
      <c r="AZ75" s="898"/>
      <c r="BA75" s="892"/>
      <c r="BB75" s="892"/>
      <c r="BC75" s="892"/>
      <c r="BD75" s="899"/>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5"/>
      <c r="C76" s="876"/>
      <c r="D76" s="876"/>
      <c r="E76" s="876"/>
      <c r="F76" s="876"/>
      <c r="G76" s="876"/>
      <c r="H76" s="876"/>
      <c r="I76" s="876"/>
      <c r="J76" s="876"/>
      <c r="K76" s="876"/>
      <c r="L76" s="876"/>
      <c r="M76" s="876"/>
      <c r="N76" s="876"/>
      <c r="O76" s="876"/>
      <c r="P76" s="877"/>
      <c r="Q76" s="879"/>
      <c r="R76" s="880"/>
      <c r="S76" s="880"/>
      <c r="T76" s="880"/>
      <c r="U76" s="834"/>
      <c r="V76" s="881"/>
      <c r="W76" s="880"/>
      <c r="X76" s="880"/>
      <c r="Y76" s="880"/>
      <c r="Z76" s="834"/>
      <c r="AA76" s="881"/>
      <c r="AB76" s="880"/>
      <c r="AC76" s="880"/>
      <c r="AD76" s="880"/>
      <c r="AE76" s="834"/>
      <c r="AF76" s="881"/>
      <c r="AG76" s="880"/>
      <c r="AH76" s="880"/>
      <c r="AI76" s="880"/>
      <c r="AJ76" s="834"/>
      <c r="AK76" s="881"/>
      <c r="AL76" s="880"/>
      <c r="AM76" s="880"/>
      <c r="AN76" s="880"/>
      <c r="AO76" s="834"/>
      <c r="AP76" s="881"/>
      <c r="AQ76" s="880"/>
      <c r="AR76" s="880"/>
      <c r="AS76" s="880"/>
      <c r="AT76" s="834"/>
      <c r="AU76" s="881"/>
      <c r="AV76" s="880"/>
      <c r="AW76" s="880"/>
      <c r="AX76" s="880"/>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5"/>
      <c r="C77" s="876"/>
      <c r="D77" s="876"/>
      <c r="E77" s="876"/>
      <c r="F77" s="876"/>
      <c r="G77" s="876"/>
      <c r="H77" s="876"/>
      <c r="I77" s="876"/>
      <c r="J77" s="876"/>
      <c r="K77" s="876"/>
      <c r="L77" s="876"/>
      <c r="M77" s="876"/>
      <c r="N77" s="876"/>
      <c r="O77" s="876"/>
      <c r="P77" s="877"/>
      <c r="Q77" s="879"/>
      <c r="R77" s="880"/>
      <c r="S77" s="880"/>
      <c r="T77" s="880"/>
      <c r="U77" s="834"/>
      <c r="V77" s="881"/>
      <c r="W77" s="880"/>
      <c r="X77" s="880"/>
      <c r="Y77" s="880"/>
      <c r="Z77" s="834"/>
      <c r="AA77" s="881"/>
      <c r="AB77" s="880"/>
      <c r="AC77" s="880"/>
      <c r="AD77" s="880"/>
      <c r="AE77" s="834"/>
      <c r="AF77" s="881"/>
      <c r="AG77" s="880"/>
      <c r="AH77" s="880"/>
      <c r="AI77" s="880"/>
      <c r="AJ77" s="834"/>
      <c r="AK77" s="881"/>
      <c r="AL77" s="880"/>
      <c r="AM77" s="880"/>
      <c r="AN77" s="880"/>
      <c r="AO77" s="834"/>
      <c r="AP77" s="881"/>
      <c r="AQ77" s="880"/>
      <c r="AR77" s="880"/>
      <c r="AS77" s="880"/>
      <c r="AT77" s="834"/>
      <c r="AU77" s="881"/>
      <c r="AV77" s="880"/>
      <c r="AW77" s="880"/>
      <c r="AX77" s="880"/>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397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398</v>
      </c>
      <c r="BS102" s="790"/>
      <c r="BT102" s="790"/>
      <c r="BU102" s="790"/>
      <c r="BV102" s="790"/>
      <c r="BW102" s="790"/>
      <c r="BX102" s="790"/>
      <c r="BY102" s="790"/>
      <c r="BZ102" s="790"/>
      <c r="CA102" s="790"/>
      <c r="CB102" s="790"/>
      <c r="CC102" s="790"/>
      <c r="CD102" s="790"/>
      <c r="CE102" s="790"/>
      <c r="CF102" s="790"/>
      <c r="CG102" s="791"/>
      <c r="CH102" s="909"/>
      <c r="CI102" s="910"/>
      <c r="CJ102" s="910"/>
      <c r="CK102" s="910"/>
      <c r="CL102" s="911"/>
      <c r="CM102" s="909"/>
      <c r="CN102" s="910"/>
      <c r="CO102" s="910"/>
      <c r="CP102" s="910"/>
      <c r="CQ102" s="911"/>
      <c r="CR102" s="912"/>
      <c r="CS102" s="852"/>
      <c r="CT102" s="852"/>
      <c r="CU102" s="852"/>
      <c r="CV102" s="913"/>
      <c r="CW102" s="912"/>
      <c r="CX102" s="852"/>
      <c r="CY102" s="852"/>
      <c r="CZ102" s="852"/>
      <c r="DA102" s="913"/>
      <c r="DB102" s="912"/>
      <c r="DC102" s="852"/>
      <c r="DD102" s="852"/>
      <c r="DE102" s="852"/>
      <c r="DF102" s="913"/>
      <c r="DG102" s="912"/>
      <c r="DH102" s="852"/>
      <c r="DI102" s="852"/>
      <c r="DJ102" s="852"/>
      <c r="DK102" s="913"/>
      <c r="DL102" s="912"/>
      <c r="DM102" s="852"/>
      <c r="DN102" s="852"/>
      <c r="DO102" s="852"/>
      <c r="DP102" s="913"/>
      <c r="DQ102" s="912"/>
      <c r="DR102" s="852"/>
      <c r="DS102" s="852"/>
      <c r="DT102" s="852"/>
      <c r="DU102" s="913"/>
      <c r="DV102" s="789"/>
      <c r="DW102" s="790"/>
      <c r="DX102" s="790"/>
      <c r="DY102" s="790"/>
      <c r="DZ102" s="936"/>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37" t="s">
        <v>399</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38" t="s">
        <v>400</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39" t="s">
        <v>403</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404</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18" customFormat="1" ht="26.25" customHeight="1" x14ac:dyDescent="0.15">
      <c r="A109" s="934" t="s">
        <v>405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406</v>
      </c>
      <c r="AB109" s="915"/>
      <c r="AC109" s="915"/>
      <c r="AD109" s="915"/>
      <c r="AE109" s="916"/>
      <c r="AF109" s="914" t="s">
        <v>407</v>
      </c>
      <c r="AG109" s="915"/>
      <c r="AH109" s="915"/>
      <c r="AI109" s="915"/>
      <c r="AJ109" s="916"/>
      <c r="AK109" s="914" t="s">
        <v>293</v>
      </c>
      <c r="AL109" s="915"/>
      <c r="AM109" s="915"/>
      <c r="AN109" s="915"/>
      <c r="AO109" s="916"/>
      <c r="AP109" s="914" t="s">
        <v>408</v>
      </c>
      <c r="AQ109" s="915"/>
      <c r="AR109" s="915"/>
      <c r="AS109" s="915"/>
      <c r="AT109" s="917"/>
      <c r="AU109" s="934" t="s">
        <v>405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406</v>
      </c>
      <c r="BR109" s="915"/>
      <c r="BS109" s="915"/>
      <c r="BT109" s="915"/>
      <c r="BU109" s="916"/>
      <c r="BV109" s="914" t="s">
        <v>407</v>
      </c>
      <c r="BW109" s="915"/>
      <c r="BX109" s="915"/>
      <c r="BY109" s="915"/>
      <c r="BZ109" s="916"/>
      <c r="CA109" s="914" t="s">
        <v>293</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406</v>
      </c>
      <c r="DH109" s="915"/>
      <c r="DI109" s="915"/>
      <c r="DJ109" s="915"/>
      <c r="DK109" s="916"/>
      <c r="DL109" s="914" t="s">
        <v>407</v>
      </c>
      <c r="DM109" s="915"/>
      <c r="DN109" s="915"/>
      <c r="DO109" s="915"/>
      <c r="DP109" s="916"/>
      <c r="DQ109" s="914" t="s">
        <v>293</v>
      </c>
      <c r="DR109" s="915"/>
      <c r="DS109" s="915"/>
      <c r="DT109" s="915"/>
      <c r="DU109" s="916"/>
      <c r="DV109" s="914" t="s">
        <v>408</v>
      </c>
      <c r="DW109" s="915"/>
      <c r="DX109" s="915"/>
      <c r="DY109" s="915"/>
      <c r="DZ109" s="917"/>
    </row>
    <row r="110" spans="1:131" s="218" customFormat="1" ht="26.25" customHeight="1" x14ac:dyDescent="0.15">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299099</v>
      </c>
      <c r="AB110" s="922"/>
      <c r="AC110" s="922"/>
      <c r="AD110" s="922"/>
      <c r="AE110" s="923"/>
      <c r="AF110" s="924">
        <v>342024</v>
      </c>
      <c r="AG110" s="922"/>
      <c r="AH110" s="922"/>
      <c r="AI110" s="922"/>
      <c r="AJ110" s="923"/>
      <c r="AK110" s="924">
        <v>326204</v>
      </c>
      <c r="AL110" s="922"/>
      <c r="AM110" s="922"/>
      <c r="AN110" s="922"/>
      <c r="AO110" s="923"/>
      <c r="AP110" s="925">
        <v>13.1</v>
      </c>
      <c r="AQ110" s="926"/>
      <c r="AR110" s="926"/>
      <c r="AS110" s="926"/>
      <c r="AT110" s="927"/>
      <c r="AU110" s="928" t="s">
        <v>69</v>
      </c>
      <c r="AV110" s="929"/>
      <c r="AW110" s="929"/>
      <c r="AX110" s="929"/>
      <c r="AY110" s="929"/>
      <c r="AZ110" s="951" t="s">
        <v>411</v>
      </c>
      <c r="BA110" s="919"/>
      <c r="BB110" s="919"/>
      <c r="BC110" s="919"/>
      <c r="BD110" s="919"/>
      <c r="BE110" s="919"/>
      <c r="BF110" s="919"/>
      <c r="BG110" s="919"/>
      <c r="BH110" s="919"/>
      <c r="BI110" s="919"/>
      <c r="BJ110" s="919"/>
      <c r="BK110" s="919"/>
      <c r="BL110" s="919"/>
      <c r="BM110" s="919"/>
      <c r="BN110" s="919"/>
      <c r="BO110" s="919"/>
      <c r="BP110" s="920"/>
      <c r="BQ110" s="952">
        <v>3216592</v>
      </c>
      <c r="BR110" s="953"/>
      <c r="BS110" s="953"/>
      <c r="BT110" s="953"/>
      <c r="BU110" s="953"/>
      <c r="BV110" s="953">
        <v>3153535</v>
      </c>
      <c r="BW110" s="953"/>
      <c r="BX110" s="953"/>
      <c r="BY110" s="953"/>
      <c r="BZ110" s="953"/>
      <c r="CA110" s="953">
        <v>3130091</v>
      </c>
      <c r="CB110" s="953"/>
      <c r="CC110" s="953"/>
      <c r="CD110" s="953"/>
      <c r="CE110" s="953"/>
      <c r="CF110" s="966">
        <v>125.2</v>
      </c>
      <c r="CG110" s="967"/>
      <c r="CH110" s="967"/>
      <c r="CI110" s="967"/>
      <c r="CJ110" s="967"/>
      <c r="CK110" s="968" t="s">
        <v>412</v>
      </c>
      <c r="CL110" s="969"/>
      <c r="CM110" s="951" t="s">
        <v>413</v>
      </c>
      <c r="CN110" s="919"/>
      <c r="CO110" s="919"/>
      <c r="CP110" s="919"/>
      <c r="CQ110" s="919"/>
      <c r="CR110" s="919"/>
      <c r="CS110" s="919"/>
      <c r="CT110" s="919"/>
      <c r="CU110" s="919"/>
      <c r="CV110" s="919"/>
      <c r="CW110" s="919"/>
      <c r="CX110" s="919"/>
      <c r="CY110" s="919"/>
      <c r="CZ110" s="919"/>
      <c r="DA110" s="919"/>
      <c r="DB110" s="919"/>
      <c r="DC110" s="919"/>
      <c r="DD110" s="919"/>
      <c r="DE110" s="919"/>
      <c r="DF110" s="920"/>
      <c r="DG110" s="952" t="s">
        <v>121</v>
      </c>
      <c r="DH110" s="953"/>
      <c r="DI110" s="953"/>
      <c r="DJ110" s="953"/>
      <c r="DK110" s="953"/>
      <c r="DL110" s="953" t="s">
        <v>121</v>
      </c>
      <c r="DM110" s="953"/>
      <c r="DN110" s="953"/>
      <c r="DO110" s="953"/>
      <c r="DP110" s="953"/>
      <c r="DQ110" s="953" t="s">
        <v>121</v>
      </c>
      <c r="DR110" s="953"/>
      <c r="DS110" s="953"/>
      <c r="DT110" s="953"/>
      <c r="DU110" s="953"/>
      <c r="DV110" s="954" t="s">
        <v>121</v>
      </c>
      <c r="DW110" s="954"/>
      <c r="DX110" s="954"/>
      <c r="DY110" s="954"/>
      <c r="DZ110" s="955"/>
    </row>
    <row r="111" spans="1:131" s="218" customFormat="1" ht="26.25" customHeight="1" x14ac:dyDescent="0.15">
      <c r="A111" s="956" t="s">
        <v>414</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t="s">
        <v>121</v>
      </c>
      <c r="AB111" s="960"/>
      <c r="AC111" s="960"/>
      <c r="AD111" s="960"/>
      <c r="AE111" s="961"/>
      <c r="AF111" s="962" t="s">
        <v>121</v>
      </c>
      <c r="AG111" s="960"/>
      <c r="AH111" s="960"/>
      <c r="AI111" s="960"/>
      <c r="AJ111" s="961"/>
      <c r="AK111" s="962" t="s">
        <v>121</v>
      </c>
      <c r="AL111" s="960"/>
      <c r="AM111" s="960"/>
      <c r="AN111" s="960"/>
      <c r="AO111" s="961"/>
      <c r="AP111" s="963" t="s">
        <v>121</v>
      </c>
      <c r="AQ111" s="964"/>
      <c r="AR111" s="964"/>
      <c r="AS111" s="964"/>
      <c r="AT111" s="965"/>
      <c r="AU111" s="930"/>
      <c r="AV111" s="931"/>
      <c r="AW111" s="931"/>
      <c r="AX111" s="931"/>
      <c r="AY111" s="931"/>
      <c r="AZ111" s="944" t="s">
        <v>415</v>
      </c>
      <c r="BA111" s="945"/>
      <c r="BB111" s="945"/>
      <c r="BC111" s="945"/>
      <c r="BD111" s="945"/>
      <c r="BE111" s="945"/>
      <c r="BF111" s="945"/>
      <c r="BG111" s="945"/>
      <c r="BH111" s="945"/>
      <c r="BI111" s="945"/>
      <c r="BJ111" s="945"/>
      <c r="BK111" s="945"/>
      <c r="BL111" s="945"/>
      <c r="BM111" s="945"/>
      <c r="BN111" s="945"/>
      <c r="BO111" s="945"/>
      <c r="BP111" s="946"/>
      <c r="BQ111" s="947">
        <v>217532</v>
      </c>
      <c r="BR111" s="948"/>
      <c r="BS111" s="948"/>
      <c r="BT111" s="948"/>
      <c r="BU111" s="948"/>
      <c r="BV111" s="948">
        <v>182201</v>
      </c>
      <c r="BW111" s="948"/>
      <c r="BX111" s="948"/>
      <c r="BY111" s="948"/>
      <c r="BZ111" s="948"/>
      <c r="CA111" s="948">
        <v>146869</v>
      </c>
      <c r="CB111" s="948"/>
      <c r="CC111" s="948"/>
      <c r="CD111" s="948"/>
      <c r="CE111" s="948"/>
      <c r="CF111" s="942">
        <v>5.9</v>
      </c>
      <c r="CG111" s="943"/>
      <c r="CH111" s="943"/>
      <c r="CI111" s="943"/>
      <c r="CJ111" s="943"/>
      <c r="CK111" s="970"/>
      <c r="CL111" s="971"/>
      <c r="CM111" s="944" t="s">
        <v>416</v>
      </c>
      <c r="CN111" s="945"/>
      <c r="CO111" s="945"/>
      <c r="CP111" s="945"/>
      <c r="CQ111" s="945"/>
      <c r="CR111" s="945"/>
      <c r="CS111" s="945"/>
      <c r="CT111" s="945"/>
      <c r="CU111" s="945"/>
      <c r="CV111" s="945"/>
      <c r="CW111" s="945"/>
      <c r="CX111" s="945"/>
      <c r="CY111" s="945"/>
      <c r="CZ111" s="945"/>
      <c r="DA111" s="945"/>
      <c r="DB111" s="945"/>
      <c r="DC111" s="945"/>
      <c r="DD111" s="945"/>
      <c r="DE111" s="945"/>
      <c r="DF111" s="946"/>
      <c r="DG111" s="947" t="s">
        <v>121</v>
      </c>
      <c r="DH111" s="948"/>
      <c r="DI111" s="948"/>
      <c r="DJ111" s="948"/>
      <c r="DK111" s="948"/>
      <c r="DL111" s="948" t="s">
        <v>121</v>
      </c>
      <c r="DM111" s="948"/>
      <c r="DN111" s="948"/>
      <c r="DO111" s="948"/>
      <c r="DP111" s="948"/>
      <c r="DQ111" s="948" t="s">
        <v>121</v>
      </c>
      <c r="DR111" s="948"/>
      <c r="DS111" s="948"/>
      <c r="DT111" s="948"/>
      <c r="DU111" s="948"/>
      <c r="DV111" s="949" t="s">
        <v>121</v>
      </c>
      <c r="DW111" s="949"/>
      <c r="DX111" s="949"/>
      <c r="DY111" s="949"/>
      <c r="DZ111" s="950"/>
    </row>
    <row r="112" spans="1:131" s="218" customFormat="1" ht="26.25" customHeight="1" x14ac:dyDescent="0.15">
      <c r="A112" s="974" t="s">
        <v>417</v>
      </c>
      <c r="B112" s="975"/>
      <c r="C112" s="945" t="s">
        <v>418</v>
      </c>
      <c r="D112" s="945"/>
      <c r="E112" s="945"/>
      <c r="F112" s="945"/>
      <c r="G112" s="945"/>
      <c r="H112" s="945"/>
      <c r="I112" s="945"/>
      <c r="J112" s="945"/>
      <c r="K112" s="945"/>
      <c r="L112" s="945"/>
      <c r="M112" s="945"/>
      <c r="N112" s="945"/>
      <c r="O112" s="945"/>
      <c r="P112" s="945"/>
      <c r="Q112" s="945"/>
      <c r="R112" s="945"/>
      <c r="S112" s="945"/>
      <c r="T112" s="945"/>
      <c r="U112" s="945"/>
      <c r="V112" s="945"/>
      <c r="W112" s="945"/>
      <c r="X112" s="945"/>
      <c r="Y112" s="945"/>
      <c r="Z112" s="946"/>
      <c r="AA112" s="980" t="s">
        <v>121</v>
      </c>
      <c r="AB112" s="981"/>
      <c r="AC112" s="981"/>
      <c r="AD112" s="981"/>
      <c r="AE112" s="982"/>
      <c r="AF112" s="983" t="s">
        <v>121</v>
      </c>
      <c r="AG112" s="981"/>
      <c r="AH112" s="981"/>
      <c r="AI112" s="981"/>
      <c r="AJ112" s="982"/>
      <c r="AK112" s="983" t="s">
        <v>121</v>
      </c>
      <c r="AL112" s="981"/>
      <c r="AM112" s="981"/>
      <c r="AN112" s="981"/>
      <c r="AO112" s="982"/>
      <c r="AP112" s="984" t="s">
        <v>121</v>
      </c>
      <c r="AQ112" s="985"/>
      <c r="AR112" s="985"/>
      <c r="AS112" s="985"/>
      <c r="AT112" s="986"/>
      <c r="AU112" s="930"/>
      <c r="AV112" s="931"/>
      <c r="AW112" s="931"/>
      <c r="AX112" s="931"/>
      <c r="AY112" s="931"/>
      <c r="AZ112" s="944" t="s">
        <v>419</v>
      </c>
      <c r="BA112" s="945"/>
      <c r="BB112" s="945"/>
      <c r="BC112" s="945"/>
      <c r="BD112" s="945"/>
      <c r="BE112" s="945"/>
      <c r="BF112" s="945"/>
      <c r="BG112" s="945"/>
      <c r="BH112" s="945"/>
      <c r="BI112" s="945"/>
      <c r="BJ112" s="945"/>
      <c r="BK112" s="945"/>
      <c r="BL112" s="945"/>
      <c r="BM112" s="945"/>
      <c r="BN112" s="945"/>
      <c r="BO112" s="945"/>
      <c r="BP112" s="946"/>
      <c r="BQ112" s="947">
        <v>401592</v>
      </c>
      <c r="BR112" s="948"/>
      <c r="BS112" s="948"/>
      <c r="BT112" s="948"/>
      <c r="BU112" s="948"/>
      <c r="BV112" s="948">
        <v>443340</v>
      </c>
      <c r="BW112" s="948"/>
      <c r="BX112" s="948"/>
      <c r="BY112" s="948"/>
      <c r="BZ112" s="948"/>
      <c r="CA112" s="948">
        <v>451524</v>
      </c>
      <c r="CB112" s="948"/>
      <c r="CC112" s="948"/>
      <c r="CD112" s="948"/>
      <c r="CE112" s="948"/>
      <c r="CF112" s="942">
        <v>18.100000000000001</v>
      </c>
      <c r="CG112" s="943"/>
      <c r="CH112" s="943"/>
      <c r="CI112" s="943"/>
      <c r="CJ112" s="943"/>
      <c r="CK112" s="970"/>
      <c r="CL112" s="971"/>
      <c r="CM112" s="944" t="s">
        <v>420</v>
      </c>
      <c r="CN112" s="945"/>
      <c r="CO112" s="945"/>
      <c r="CP112" s="945"/>
      <c r="CQ112" s="945"/>
      <c r="CR112" s="945"/>
      <c r="CS112" s="945"/>
      <c r="CT112" s="945"/>
      <c r="CU112" s="945"/>
      <c r="CV112" s="945"/>
      <c r="CW112" s="945"/>
      <c r="CX112" s="945"/>
      <c r="CY112" s="945"/>
      <c r="CZ112" s="945"/>
      <c r="DA112" s="945"/>
      <c r="DB112" s="945"/>
      <c r="DC112" s="945"/>
      <c r="DD112" s="945"/>
      <c r="DE112" s="945"/>
      <c r="DF112" s="946"/>
      <c r="DG112" s="947" t="s">
        <v>121</v>
      </c>
      <c r="DH112" s="948"/>
      <c r="DI112" s="948"/>
      <c r="DJ112" s="948"/>
      <c r="DK112" s="948"/>
      <c r="DL112" s="948" t="s">
        <v>121</v>
      </c>
      <c r="DM112" s="948"/>
      <c r="DN112" s="948"/>
      <c r="DO112" s="948"/>
      <c r="DP112" s="948"/>
      <c r="DQ112" s="948" t="s">
        <v>121</v>
      </c>
      <c r="DR112" s="948"/>
      <c r="DS112" s="948"/>
      <c r="DT112" s="948"/>
      <c r="DU112" s="948"/>
      <c r="DV112" s="949" t="s">
        <v>121</v>
      </c>
      <c r="DW112" s="949"/>
      <c r="DX112" s="949"/>
      <c r="DY112" s="949"/>
      <c r="DZ112" s="950"/>
    </row>
    <row r="113" spans="1:130" s="218" customFormat="1" ht="26.25" customHeight="1" x14ac:dyDescent="0.15">
      <c r="A113" s="976"/>
      <c r="B113" s="977"/>
      <c r="C113" s="945" t="s">
        <v>421</v>
      </c>
      <c r="D113" s="945"/>
      <c r="E113" s="945"/>
      <c r="F113" s="945"/>
      <c r="G113" s="945"/>
      <c r="H113" s="945"/>
      <c r="I113" s="945"/>
      <c r="J113" s="945"/>
      <c r="K113" s="945"/>
      <c r="L113" s="945"/>
      <c r="M113" s="945"/>
      <c r="N113" s="945"/>
      <c r="O113" s="945"/>
      <c r="P113" s="945"/>
      <c r="Q113" s="945"/>
      <c r="R113" s="945"/>
      <c r="S113" s="945"/>
      <c r="T113" s="945"/>
      <c r="U113" s="945"/>
      <c r="V113" s="945"/>
      <c r="W113" s="945"/>
      <c r="X113" s="945"/>
      <c r="Y113" s="945"/>
      <c r="Z113" s="946"/>
      <c r="AA113" s="959">
        <v>63518</v>
      </c>
      <c r="AB113" s="960"/>
      <c r="AC113" s="960"/>
      <c r="AD113" s="960"/>
      <c r="AE113" s="961"/>
      <c r="AF113" s="962">
        <v>39287</v>
      </c>
      <c r="AG113" s="960"/>
      <c r="AH113" s="960"/>
      <c r="AI113" s="960"/>
      <c r="AJ113" s="961"/>
      <c r="AK113" s="962">
        <v>39123</v>
      </c>
      <c r="AL113" s="960"/>
      <c r="AM113" s="960"/>
      <c r="AN113" s="960"/>
      <c r="AO113" s="961"/>
      <c r="AP113" s="963">
        <v>1.6</v>
      </c>
      <c r="AQ113" s="964"/>
      <c r="AR113" s="964"/>
      <c r="AS113" s="964"/>
      <c r="AT113" s="965"/>
      <c r="AU113" s="930"/>
      <c r="AV113" s="931"/>
      <c r="AW113" s="931"/>
      <c r="AX113" s="931"/>
      <c r="AY113" s="931"/>
      <c r="AZ113" s="944" t="s">
        <v>422</v>
      </c>
      <c r="BA113" s="945"/>
      <c r="BB113" s="945"/>
      <c r="BC113" s="945"/>
      <c r="BD113" s="945"/>
      <c r="BE113" s="945"/>
      <c r="BF113" s="945"/>
      <c r="BG113" s="945"/>
      <c r="BH113" s="945"/>
      <c r="BI113" s="945"/>
      <c r="BJ113" s="945"/>
      <c r="BK113" s="945"/>
      <c r="BL113" s="945"/>
      <c r="BM113" s="945"/>
      <c r="BN113" s="945"/>
      <c r="BO113" s="945"/>
      <c r="BP113" s="946"/>
      <c r="BQ113" s="947">
        <v>601181</v>
      </c>
      <c r="BR113" s="948"/>
      <c r="BS113" s="948"/>
      <c r="BT113" s="948"/>
      <c r="BU113" s="948"/>
      <c r="BV113" s="948">
        <v>545421</v>
      </c>
      <c r="BW113" s="948"/>
      <c r="BX113" s="948"/>
      <c r="BY113" s="948"/>
      <c r="BZ113" s="948"/>
      <c r="CA113" s="948">
        <v>652806</v>
      </c>
      <c r="CB113" s="948"/>
      <c r="CC113" s="948"/>
      <c r="CD113" s="948"/>
      <c r="CE113" s="948"/>
      <c r="CF113" s="942">
        <v>26.1</v>
      </c>
      <c r="CG113" s="943"/>
      <c r="CH113" s="943"/>
      <c r="CI113" s="943"/>
      <c r="CJ113" s="943"/>
      <c r="CK113" s="970"/>
      <c r="CL113" s="971"/>
      <c r="CM113" s="944" t="s">
        <v>423</v>
      </c>
      <c r="CN113" s="945"/>
      <c r="CO113" s="945"/>
      <c r="CP113" s="945"/>
      <c r="CQ113" s="945"/>
      <c r="CR113" s="945"/>
      <c r="CS113" s="945"/>
      <c r="CT113" s="945"/>
      <c r="CU113" s="945"/>
      <c r="CV113" s="945"/>
      <c r="CW113" s="945"/>
      <c r="CX113" s="945"/>
      <c r="CY113" s="945"/>
      <c r="CZ113" s="945"/>
      <c r="DA113" s="945"/>
      <c r="DB113" s="945"/>
      <c r="DC113" s="945"/>
      <c r="DD113" s="945"/>
      <c r="DE113" s="945"/>
      <c r="DF113" s="946"/>
      <c r="DG113" s="980" t="s">
        <v>121</v>
      </c>
      <c r="DH113" s="981"/>
      <c r="DI113" s="981"/>
      <c r="DJ113" s="981"/>
      <c r="DK113" s="982"/>
      <c r="DL113" s="983" t="s">
        <v>121</v>
      </c>
      <c r="DM113" s="981"/>
      <c r="DN113" s="981"/>
      <c r="DO113" s="981"/>
      <c r="DP113" s="982"/>
      <c r="DQ113" s="983" t="s">
        <v>121</v>
      </c>
      <c r="DR113" s="981"/>
      <c r="DS113" s="981"/>
      <c r="DT113" s="981"/>
      <c r="DU113" s="982"/>
      <c r="DV113" s="984" t="s">
        <v>121</v>
      </c>
      <c r="DW113" s="985"/>
      <c r="DX113" s="985"/>
      <c r="DY113" s="985"/>
      <c r="DZ113" s="986"/>
    </row>
    <row r="114" spans="1:130" s="218" customFormat="1" ht="26.25" customHeight="1" x14ac:dyDescent="0.15">
      <c r="A114" s="976"/>
      <c r="B114" s="977"/>
      <c r="C114" s="945" t="s">
        <v>424</v>
      </c>
      <c r="D114" s="945"/>
      <c r="E114" s="945"/>
      <c r="F114" s="945"/>
      <c r="G114" s="945"/>
      <c r="H114" s="945"/>
      <c r="I114" s="945"/>
      <c r="J114" s="945"/>
      <c r="K114" s="945"/>
      <c r="L114" s="945"/>
      <c r="M114" s="945"/>
      <c r="N114" s="945"/>
      <c r="O114" s="945"/>
      <c r="P114" s="945"/>
      <c r="Q114" s="945"/>
      <c r="R114" s="945"/>
      <c r="S114" s="945"/>
      <c r="T114" s="945"/>
      <c r="U114" s="945"/>
      <c r="V114" s="945"/>
      <c r="W114" s="945"/>
      <c r="X114" s="945"/>
      <c r="Y114" s="945"/>
      <c r="Z114" s="946"/>
      <c r="AA114" s="980">
        <v>34949</v>
      </c>
      <c r="AB114" s="981"/>
      <c r="AC114" s="981"/>
      <c r="AD114" s="981"/>
      <c r="AE114" s="982"/>
      <c r="AF114" s="983">
        <v>45014</v>
      </c>
      <c r="AG114" s="981"/>
      <c r="AH114" s="981"/>
      <c r="AI114" s="981"/>
      <c r="AJ114" s="982"/>
      <c r="AK114" s="983">
        <v>46177</v>
      </c>
      <c r="AL114" s="981"/>
      <c r="AM114" s="981"/>
      <c r="AN114" s="981"/>
      <c r="AO114" s="982"/>
      <c r="AP114" s="984">
        <v>1.8</v>
      </c>
      <c r="AQ114" s="985"/>
      <c r="AR114" s="985"/>
      <c r="AS114" s="985"/>
      <c r="AT114" s="986"/>
      <c r="AU114" s="930"/>
      <c r="AV114" s="931"/>
      <c r="AW114" s="931"/>
      <c r="AX114" s="931"/>
      <c r="AY114" s="931"/>
      <c r="AZ114" s="944" t="s">
        <v>425</v>
      </c>
      <c r="BA114" s="945"/>
      <c r="BB114" s="945"/>
      <c r="BC114" s="945"/>
      <c r="BD114" s="945"/>
      <c r="BE114" s="945"/>
      <c r="BF114" s="945"/>
      <c r="BG114" s="945"/>
      <c r="BH114" s="945"/>
      <c r="BI114" s="945"/>
      <c r="BJ114" s="945"/>
      <c r="BK114" s="945"/>
      <c r="BL114" s="945"/>
      <c r="BM114" s="945"/>
      <c r="BN114" s="945"/>
      <c r="BO114" s="945"/>
      <c r="BP114" s="946"/>
      <c r="BQ114" s="947" t="s">
        <v>121</v>
      </c>
      <c r="BR114" s="948"/>
      <c r="BS114" s="948"/>
      <c r="BT114" s="948"/>
      <c r="BU114" s="948"/>
      <c r="BV114" s="948">
        <v>64537</v>
      </c>
      <c r="BW114" s="948"/>
      <c r="BX114" s="948"/>
      <c r="BY114" s="948"/>
      <c r="BZ114" s="948"/>
      <c r="CA114" s="948" t="s">
        <v>121</v>
      </c>
      <c r="CB114" s="948"/>
      <c r="CC114" s="948"/>
      <c r="CD114" s="948"/>
      <c r="CE114" s="948"/>
      <c r="CF114" s="942" t="s">
        <v>121</v>
      </c>
      <c r="CG114" s="943"/>
      <c r="CH114" s="943"/>
      <c r="CI114" s="943"/>
      <c r="CJ114" s="943"/>
      <c r="CK114" s="970"/>
      <c r="CL114" s="971"/>
      <c r="CM114" s="944" t="s">
        <v>426</v>
      </c>
      <c r="CN114" s="945"/>
      <c r="CO114" s="945"/>
      <c r="CP114" s="945"/>
      <c r="CQ114" s="945"/>
      <c r="CR114" s="945"/>
      <c r="CS114" s="945"/>
      <c r="CT114" s="945"/>
      <c r="CU114" s="945"/>
      <c r="CV114" s="945"/>
      <c r="CW114" s="945"/>
      <c r="CX114" s="945"/>
      <c r="CY114" s="945"/>
      <c r="CZ114" s="945"/>
      <c r="DA114" s="945"/>
      <c r="DB114" s="945"/>
      <c r="DC114" s="945"/>
      <c r="DD114" s="945"/>
      <c r="DE114" s="945"/>
      <c r="DF114" s="946"/>
      <c r="DG114" s="980" t="s">
        <v>121</v>
      </c>
      <c r="DH114" s="981"/>
      <c r="DI114" s="981"/>
      <c r="DJ114" s="981"/>
      <c r="DK114" s="982"/>
      <c r="DL114" s="983" t="s">
        <v>121</v>
      </c>
      <c r="DM114" s="981"/>
      <c r="DN114" s="981"/>
      <c r="DO114" s="981"/>
      <c r="DP114" s="982"/>
      <c r="DQ114" s="983" t="s">
        <v>121</v>
      </c>
      <c r="DR114" s="981"/>
      <c r="DS114" s="981"/>
      <c r="DT114" s="981"/>
      <c r="DU114" s="982"/>
      <c r="DV114" s="984" t="s">
        <v>121</v>
      </c>
      <c r="DW114" s="985"/>
      <c r="DX114" s="985"/>
      <c r="DY114" s="985"/>
      <c r="DZ114" s="986"/>
    </row>
    <row r="115" spans="1:130" s="218" customFormat="1" ht="26.25" customHeight="1" x14ac:dyDescent="0.15">
      <c r="A115" s="976"/>
      <c r="B115" s="977"/>
      <c r="C115" s="945" t="s">
        <v>427</v>
      </c>
      <c r="D115" s="945"/>
      <c r="E115" s="945"/>
      <c r="F115" s="945"/>
      <c r="G115" s="945"/>
      <c r="H115" s="945"/>
      <c r="I115" s="945"/>
      <c r="J115" s="945"/>
      <c r="K115" s="945"/>
      <c r="L115" s="945"/>
      <c r="M115" s="945"/>
      <c r="N115" s="945"/>
      <c r="O115" s="945"/>
      <c r="P115" s="945"/>
      <c r="Q115" s="945"/>
      <c r="R115" s="945"/>
      <c r="S115" s="945"/>
      <c r="T115" s="945"/>
      <c r="U115" s="945"/>
      <c r="V115" s="945"/>
      <c r="W115" s="945"/>
      <c r="X115" s="945"/>
      <c r="Y115" s="945"/>
      <c r="Z115" s="946"/>
      <c r="AA115" s="959">
        <v>35332</v>
      </c>
      <c r="AB115" s="960"/>
      <c r="AC115" s="960"/>
      <c r="AD115" s="960"/>
      <c r="AE115" s="961"/>
      <c r="AF115" s="962">
        <v>35332</v>
      </c>
      <c r="AG115" s="960"/>
      <c r="AH115" s="960"/>
      <c r="AI115" s="960"/>
      <c r="AJ115" s="961"/>
      <c r="AK115" s="962">
        <v>35332</v>
      </c>
      <c r="AL115" s="960"/>
      <c r="AM115" s="960"/>
      <c r="AN115" s="960"/>
      <c r="AO115" s="961"/>
      <c r="AP115" s="963">
        <v>1.4</v>
      </c>
      <c r="AQ115" s="964"/>
      <c r="AR115" s="964"/>
      <c r="AS115" s="964"/>
      <c r="AT115" s="965"/>
      <c r="AU115" s="930"/>
      <c r="AV115" s="931"/>
      <c r="AW115" s="931"/>
      <c r="AX115" s="931"/>
      <c r="AY115" s="931"/>
      <c r="AZ115" s="944" t="s">
        <v>428</v>
      </c>
      <c r="BA115" s="945"/>
      <c r="BB115" s="945"/>
      <c r="BC115" s="945"/>
      <c r="BD115" s="945"/>
      <c r="BE115" s="945"/>
      <c r="BF115" s="945"/>
      <c r="BG115" s="945"/>
      <c r="BH115" s="945"/>
      <c r="BI115" s="945"/>
      <c r="BJ115" s="945"/>
      <c r="BK115" s="945"/>
      <c r="BL115" s="945"/>
      <c r="BM115" s="945"/>
      <c r="BN115" s="945"/>
      <c r="BO115" s="945"/>
      <c r="BP115" s="946"/>
      <c r="BQ115" s="947" t="s">
        <v>121</v>
      </c>
      <c r="BR115" s="948"/>
      <c r="BS115" s="948"/>
      <c r="BT115" s="948"/>
      <c r="BU115" s="948"/>
      <c r="BV115" s="948" t="s">
        <v>121</v>
      </c>
      <c r="BW115" s="948"/>
      <c r="BX115" s="948"/>
      <c r="BY115" s="948"/>
      <c r="BZ115" s="948"/>
      <c r="CA115" s="948" t="s">
        <v>121</v>
      </c>
      <c r="CB115" s="948"/>
      <c r="CC115" s="948"/>
      <c r="CD115" s="948"/>
      <c r="CE115" s="948"/>
      <c r="CF115" s="942" t="s">
        <v>121</v>
      </c>
      <c r="CG115" s="943"/>
      <c r="CH115" s="943"/>
      <c r="CI115" s="943"/>
      <c r="CJ115" s="943"/>
      <c r="CK115" s="970"/>
      <c r="CL115" s="971"/>
      <c r="CM115" s="944" t="s">
        <v>429</v>
      </c>
      <c r="CN115" s="945"/>
      <c r="CO115" s="945"/>
      <c r="CP115" s="945"/>
      <c r="CQ115" s="945"/>
      <c r="CR115" s="945"/>
      <c r="CS115" s="945"/>
      <c r="CT115" s="945"/>
      <c r="CU115" s="945"/>
      <c r="CV115" s="945"/>
      <c r="CW115" s="945"/>
      <c r="CX115" s="945"/>
      <c r="CY115" s="945"/>
      <c r="CZ115" s="945"/>
      <c r="DA115" s="945"/>
      <c r="DB115" s="945"/>
      <c r="DC115" s="945"/>
      <c r="DD115" s="945"/>
      <c r="DE115" s="945"/>
      <c r="DF115" s="946"/>
      <c r="DG115" s="980" t="s">
        <v>121</v>
      </c>
      <c r="DH115" s="981"/>
      <c r="DI115" s="981"/>
      <c r="DJ115" s="981"/>
      <c r="DK115" s="982"/>
      <c r="DL115" s="983" t="s">
        <v>121</v>
      </c>
      <c r="DM115" s="981"/>
      <c r="DN115" s="981"/>
      <c r="DO115" s="981"/>
      <c r="DP115" s="982"/>
      <c r="DQ115" s="983" t="s">
        <v>121</v>
      </c>
      <c r="DR115" s="981"/>
      <c r="DS115" s="981"/>
      <c r="DT115" s="981"/>
      <c r="DU115" s="982"/>
      <c r="DV115" s="984" t="s">
        <v>121</v>
      </c>
      <c r="DW115" s="985"/>
      <c r="DX115" s="985"/>
      <c r="DY115" s="985"/>
      <c r="DZ115" s="986"/>
    </row>
    <row r="116" spans="1:130" s="218" customFormat="1" ht="26.25" customHeight="1" x14ac:dyDescent="0.15">
      <c r="A116" s="978"/>
      <c r="B116" s="979"/>
      <c r="C116" s="987" t="s">
        <v>430</v>
      </c>
      <c r="D116" s="987"/>
      <c r="E116" s="987"/>
      <c r="F116" s="987"/>
      <c r="G116" s="987"/>
      <c r="H116" s="987"/>
      <c r="I116" s="987"/>
      <c r="J116" s="987"/>
      <c r="K116" s="987"/>
      <c r="L116" s="987"/>
      <c r="M116" s="987"/>
      <c r="N116" s="987"/>
      <c r="O116" s="987"/>
      <c r="P116" s="987"/>
      <c r="Q116" s="987"/>
      <c r="R116" s="987"/>
      <c r="S116" s="987"/>
      <c r="T116" s="987"/>
      <c r="U116" s="987"/>
      <c r="V116" s="987"/>
      <c r="W116" s="987"/>
      <c r="X116" s="987"/>
      <c r="Y116" s="987"/>
      <c r="Z116" s="988"/>
      <c r="AA116" s="980" t="s">
        <v>121</v>
      </c>
      <c r="AB116" s="981"/>
      <c r="AC116" s="981"/>
      <c r="AD116" s="981"/>
      <c r="AE116" s="982"/>
      <c r="AF116" s="983" t="s">
        <v>121</v>
      </c>
      <c r="AG116" s="981"/>
      <c r="AH116" s="981"/>
      <c r="AI116" s="981"/>
      <c r="AJ116" s="982"/>
      <c r="AK116" s="983">
        <v>481</v>
      </c>
      <c r="AL116" s="981"/>
      <c r="AM116" s="981"/>
      <c r="AN116" s="981"/>
      <c r="AO116" s="982"/>
      <c r="AP116" s="984">
        <v>0</v>
      </c>
      <c r="AQ116" s="985"/>
      <c r="AR116" s="985"/>
      <c r="AS116" s="985"/>
      <c r="AT116" s="986"/>
      <c r="AU116" s="930"/>
      <c r="AV116" s="931"/>
      <c r="AW116" s="931"/>
      <c r="AX116" s="931"/>
      <c r="AY116" s="931"/>
      <c r="AZ116" s="989" t="s">
        <v>431</v>
      </c>
      <c r="BA116" s="990"/>
      <c r="BB116" s="990"/>
      <c r="BC116" s="990"/>
      <c r="BD116" s="990"/>
      <c r="BE116" s="990"/>
      <c r="BF116" s="990"/>
      <c r="BG116" s="990"/>
      <c r="BH116" s="990"/>
      <c r="BI116" s="990"/>
      <c r="BJ116" s="990"/>
      <c r="BK116" s="990"/>
      <c r="BL116" s="990"/>
      <c r="BM116" s="990"/>
      <c r="BN116" s="990"/>
      <c r="BO116" s="990"/>
      <c r="BP116" s="991"/>
      <c r="BQ116" s="947" t="s">
        <v>121</v>
      </c>
      <c r="BR116" s="948"/>
      <c r="BS116" s="948"/>
      <c r="BT116" s="948"/>
      <c r="BU116" s="948"/>
      <c r="BV116" s="948" t="s">
        <v>121</v>
      </c>
      <c r="BW116" s="948"/>
      <c r="BX116" s="948"/>
      <c r="BY116" s="948"/>
      <c r="BZ116" s="948"/>
      <c r="CA116" s="948" t="s">
        <v>121</v>
      </c>
      <c r="CB116" s="948"/>
      <c r="CC116" s="948"/>
      <c r="CD116" s="948"/>
      <c r="CE116" s="948"/>
      <c r="CF116" s="942" t="s">
        <v>121</v>
      </c>
      <c r="CG116" s="943"/>
      <c r="CH116" s="943"/>
      <c r="CI116" s="943"/>
      <c r="CJ116" s="943"/>
      <c r="CK116" s="970"/>
      <c r="CL116" s="971"/>
      <c r="CM116" s="944" t="s">
        <v>432</v>
      </c>
      <c r="CN116" s="945"/>
      <c r="CO116" s="945"/>
      <c r="CP116" s="945"/>
      <c r="CQ116" s="945"/>
      <c r="CR116" s="945"/>
      <c r="CS116" s="945"/>
      <c r="CT116" s="945"/>
      <c r="CU116" s="945"/>
      <c r="CV116" s="945"/>
      <c r="CW116" s="945"/>
      <c r="CX116" s="945"/>
      <c r="CY116" s="945"/>
      <c r="CZ116" s="945"/>
      <c r="DA116" s="945"/>
      <c r="DB116" s="945"/>
      <c r="DC116" s="945"/>
      <c r="DD116" s="945"/>
      <c r="DE116" s="945"/>
      <c r="DF116" s="946"/>
      <c r="DG116" s="980" t="s">
        <v>121</v>
      </c>
      <c r="DH116" s="981"/>
      <c r="DI116" s="981"/>
      <c r="DJ116" s="981"/>
      <c r="DK116" s="982"/>
      <c r="DL116" s="983" t="s">
        <v>121</v>
      </c>
      <c r="DM116" s="981"/>
      <c r="DN116" s="981"/>
      <c r="DO116" s="981"/>
      <c r="DP116" s="982"/>
      <c r="DQ116" s="983" t="s">
        <v>121</v>
      </c>
      <c r="DR116" s="981"/>
      <c r="DS116" s="981"/>
      <c r="DT116" s="981"/>
      <c r="DU116" s="982"/>
      <c r="DV116" s="984" t="s">
        <v>121</v>
      </c>
      <c r="DW116" s="985"/>
      <c r="DX116" s="985"/>
      <c r="DY116" s="985"/>
      <c r="DZ116" s="986"/>
    </row>
    <row r="117" spans="1:130" s="218" customFormat="1" ht="26.25" customHeight="1" x14ac:dyDescent="0.15">
      <c r="A117" s="934" t="s">
        <v>176</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999" t="s">
        <v>433</v>
      </c>
      <c r="Z117" s="916"/>
      <c r="AA117" s="1000">
        <v>432898</v>
      </c>
      <c r="AB117" s="1001"/>
      <c r="AC117" s="1001"/>
      <c r="AD117" s="1001"/>
      <c r="AE117" s="1002"/>
      <c r="AF117" s="1003">
        <v>461657</v>
      </c>
      <c r="AG117" s="1001"/>
      <c r="AH117" s="1001"/>
      <c r="AI117" s="1001"/>
      <c r="AJ117" s="1002"/>
      <c r="AK117" s="1003">
        <v>447317</v>
      </c>
      <c r="AL117" s="1001"/>
      <c r="AM117" s="1001"/>
      <c r="AN117" s="1001"/>
      <c r="AO117" s="1002"/>
      <c r="AP117" s="1004"/>
      <c r="AQ117" s="1005"/>
      <c r="AR117" s="1005"/>
      <c r="AS117" s="1005"/>
      <c r="AT117" s="1006"/>
      <c r="AU117" s="930"/>
      <c r="AV117" s="931"/>
      <c r="AW117" s="931"/>
      <c r="AX117" s="931"/>
      <c r="AY117" s="931"/>
      <c r="AZ117" s="996" t="s">
        <v>434</v>
      </c>
      <c r="BA117" s="997"/>
      <c r="BB117" s="997"/>
      <c r="BC117" s="997"/>
      <c r="BD117" s="997"/>
      <c r="BE117" s="997"/>
      <c r="BF117" s="997"/>
      <c r="BG117" s="997"/>
      <c r="BH117" s="997"/>
      <c r="BI117" s="997"/>
      <c r="BJ117" s="997"/>
      <c r="BK117" s="997"/>
      <c r="BL117" s="997"/>
      <c r="BM117" s="997"/>
      <c r="BN117" s="997"/>
      <c r="BO117" s="997"/>
      <c r="BP117" s="998"/>
      <c r="BQ117" s="947" t="s">
        <v>121</v>
      </c>
      <c r="BR117" s="948"/>
      <c r="BS117" s="948"/>
      <c r="BT117" s="948"/>
      <c r="BU117" s="948"/>
      <c r="BV117" s="948" t="s">
        <v>121</v>
      </c>
      <c r="BW117" s="948"/>
      <c r="BX117" s="948"/>
      <c r="BY117" s="948"/>
      <c r="BZ117" s="948"/>
      <c r="CA117" s="948" t="s">
        <v>121</v>
      </c>
      <c r="CB117" s="948"/>
      <c r="CC117" s="948"/>
      <c r="CD117" s="948"/>
      <c r="CE117" s="948"/>
      <c r="CF117" s="942" t="s">
        <v>121</v>
      </c>
      <c r="CG117" s="943"/>
      <c r="CH117" s="943"/>
      <c r="CI117" s="943"/>
      <c r="CJ117" s="943"/>
      <c r="CK117" s="970"/>
      <c r="CL117" s="971"/>
      <c r="CM117" s="944" t="s">
        <v>435</v>
      </c>
      <c r="CN117" s="945"/>
      <c r="CO117" s="945"/>
      <c r="CP117" s="945"/>
      <c r="CQ117" s="945"/>
      <c r="CR117" s="945"/>
      <c r="CS117" s="945"/>
      <c r="CT117" s="945"/>
      <c r="CU117" s="945"/>
      <c r="CV117" s="945"/>
      <c r="CW117" s="945"/>
      <c r="CX117" s="945"/>
      <c r="CY117" s="945"/>
      <c r="CZ117" s="945"/>
      <c r="DA117" s="945"/>
      <c r="DB117" s="945"/>
      <c r="DC117" s="945"/>
      <c r="DD117" s="945"/>
      <c r="DE117" s="945"/>
      <c r="DF117" s="946"/>
      <c r="DG117" s="980" t="s">
        <v>121</v>
      </c>
      <c r="DH117" s="981"/>
      <c r="DI117" s="981"/>
      <c r="DJ117" s="981"/>
      <c r="DK117" s="982"/>
      <c r="DL117" s="983" t="s">
        <v>121</v>
      </c>
      <c r="DM117" s="981"/>
      <c r="DN117" s="981"/>
      <c r="DO117" s="981"/>
      <c r="DP117" s="982"/>
      <c r="DQ117" s="983" t="s">
        <v>121</v>
      </c>
      <c r="DR117" s="981"/>
      <c r="DS117" s="981"/>
      <c r="DT117" s="981"/>
      <c r="DU117" s="982"/>
      <c r="DV117" s="984" t="s">
        <v>121</v>
      </c>
      <c r="DW117" s="985"/>
      <c r="DX117" s="985"/>
      <c r="DY117" s="985"/>
      <c r="DZ117" s="986"/>
    </row>
    <row r="118" spans="1:130" s="218" customFormat="1" ht="26.25" customHeight="1" x14ac:dyDescent="0.15">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406</v>
      </c>
      <c r="AB118" s="915"/>
      <c r="AC118" s="915"/>
      <c r="AD118" s="915"/>
      <c r="AE118" s="916"/>
      <c r="AF118" s="914" t="s">
        <v>407</v>
      </c>
      <c r="AG118" s="915"/>
      <c r="AH118" s="915"/>
      <c r="AI118" s="915"/>
      <c r="AJ118" s="916"/>
      <c r="AK118" s="914" t="s">
        <v>293</v>
      </c>
      <c r="AL118" s="915"/>
      <c r="AM118" s="915"/>
      <c r="AN118" s="915"/>
      <c r="AO118" s="916"/>
      <c r="AP118" s="992" t="s">
        <v>408</v>
      </c>
      <c r="AQ118" s="993"/>
      <c r="AR118" s="993"/>
      <c r="AS118" s="993"/>
      <c r="AT118" s="994"/>
      <c r="AU118" s="930"/>
      <c r="AV118" s="931"/>
      <c r="AW118" s="931"/>
      <c r="AX118" s="931"/>
      <c r="AY118" s="931"/>
      <c r="AZ118" s="995" t="s">
        <v>436</v>
      </c>
      <c r="BA118" s="987"/>
      <c r="BB118" s="987"/>
      <c r="BC118" s="987"/>
      <c r="BD118" s="987"/>
      <c r="BE118" s="987"/>
      <c r="BF118" s="987"/>
      <c r="BG118" s="987"/>
      <c r="BH118" s="987"/>
      <c r="BI118" s="987"/>
      <c r="BJ118" s="987"/>
      <c r="BK118" s="987"/>
      <c r="BL118" s="987"/>
      <c r="BM118" s="987"/>
      <c r="BN118" s="987"/>
      <c r="BO118" s="987"/>
      <c r="BP118" s="988"/>
      <c r="BQ118" s="1021" t="s">
        <v>121</v>
      </c>
      <c r="BR118" s="1022"/>
      <c r="BS118" s="1022"/>
      <c r="BT118" s="1022"/>
      <c r="BU118" s="1022"/>
      <c r="BV118" s="1022" t="s">
        <v>121</v>
      </c>
      <c r="BW118" s="1022"/>
      <c r="BX118" s="1022"/>
      <c r="BY118" s="1022"/>
      <c r="BZ118" s="1022"/>
      <c r="CA118" s="1022" t="s">
        <v>121</v>
      </c>
      <c r="CB118" s="1022"/>
      <c r="CC118" s="1022"/>
      <c r="CD118" s="1022"/>
      <c r="CE118" s="1022"/>
      <c r="CF118" s="942" t="s">
        <v>121</v>
      </c>
      <c r="CG118" s="943"/>
      <c r="CH118" s="943"/>
      <c r="CI118" s="943"/>
      <c r="CJ118" s="943"/>
      <c r="CK118" s="970"/>
      <c r="CL118" s="971"/>
      <c r="CM118" s="944" t="s">
        <v>437</v>
      </c>
      <c r="CN118" s="945"/>
      <c r="CO118" s="945"/>
      <c r="CP118" s="945"/>
      <c r="CQ118" s="945"/>
      <c r="CR118" s="945"/>
      <c r="CS118" s="945"/>
      <c r="CT118" s="945"/>
      <c r="CU118" s="945"/>
      <c r="CV118" s="945"/>
      <c r="CW118" s="945"/>
      <c r="CX118" s="945"/>
      <c r="CY118" s="945"/>
      <c r="CZ118" s="945"/>
      <c r="DA118" s="945"/>
      <c r="DB118" s="945"/>
      <c r="DC118" s="945"/>
      <c r="DD118" s="945"/>
      <c r="DE118" s="945"/>
      <c r="DF118" s="946"/>
      <c r="DG118" s="980" t="s">
        <v>121</v>
      </c>
      <c r="DH118" s="981"/>
      <c r="DI118" s="981"/>
      <c r="DJ118" s="981"/>
      <c r="DK118" s="982"/>
      <c r="DL118" s="983" t="s">
        <v>121</v>
      </c>
      <c r="DM118" s="981"/>
      <c r="DN118" s="981"/>
      <c r="DO118" s="981"/>
      <c r="DP118" s="982"/>
      <c r="DQ118" s="983" t="s">
        <v>121</v>
      </c>
      <c r="DR118" s="981"/>
      <c r="DS118" s="981"/>
      <c r="DT118" s="981"/>
      <c r="DU118" s="982"/>
      <c r="DV118" s="984" t="s">
        <v>121</v>
      </c>
      <c r="DW118" s="985"/>
      <c r="DX118" s="985"/>
      <c r="DY118" s="985"/>
      <c r="DZ118" s="986"/>
    </row>
    <row r="119" spans="1:130" s="218" customFormat="1" ht="26.25" customHeight="1" x14ac:dyDescent="0.15">
      <c r="A119" s="1079" t="s">
        <v>412</v>
      </c>
      <c r="B119" s="969"/>
      <c r="C119" s="951" t="s">
        <v>413</v>
      </c>
      <c r="D119" s="919"/>
      <c r="E119" s="919"/>
      <c r="F119" s="919"/>
      <c r="G119" s="919"/>
      <c r="H119" s="919"/>
      <c r="I119" s="919"/>
      <c r="J119" s="919"/>
      <c r="K119" s="919"/>
      <c r="L119" s="919"/>
      <c r="M119" s="919"/>
      <c r="N119" s="919"/>
      <c r="O119" s="919"/>
      <c r="P119" s="919"/>
      <c r="Q119" s="919"/>
      <c r="R119" s="919"/>
      <c r="S119" s="919"/>
      <c r="T119" s="919"/>
      <c r="U119" s="919"/>
      <c r="V119" s="919"/>
      <c r="W119" s="919"/>
      <c r="X119" s="919"/>
      <c r="Y119" s="919"/>
      <c r="Z119" s="920"/>
      <c r="AA119" s="921" t="s">
        <v>121</v>
      </c>
      <c r="AB119" s="922"/>
      <c r="AC119" s="922"/>
      <c r="AD119" s="922"/>
      <c r="AE119" s="923"/>
      <c r="AF119" s="924" t="s">
        <v>121</v>
      </c>
      <c r="AG119" s="922"/>
      <c r="AH119" s="922"/>
      <c r="AI119" s="922"/>
      <c r="AJ119" s="923"/>
      <c r="AK119" s="924" t="s">
        <v>121</v>
      </c>
      <c r="AL119" s="922"/>
      <c r="AM119" s="922"/>
      <c r="AN119" s="922"/>
      <c r="AO119" s="923"/>
      <c r="AP119" s="925" t="s">
        <v>121</v>
      </c>
      <c r="AQ119" s="926"/>
      <c r="AR119" s="926"/>
      <c r="AS119" s="926"/>
      <c r="AT119" s="927"/>
      <c r="AU119" s="932"/>
      <c r="AV119" s="933"/>
      <c r="AW119" s="933"/>
      <c r="AX119" s="933"/>
      <c r="AY119" s="933"/>
      <c r="AZ119" s="239" t="s">
        <v>176</v>
      </c>
      <c r="BA119" s="239"/>
      <c r="BB119" s="239"/>
      <c r="BC119" s="239"/>
      <c r="BD119" s="239"/>
      <c r="BE119" s="239"/>
      <c r="BF119" s="239"/>
      <c r="BG119" s="239"/>
      <c r="BH119" s="239"/>
      <c r="BI119" s="239"/>
      <c r="BJ119" s="239"/>
      <c r="BK119" s="239"/>
      <c r="BL119" s="239"/>
      <c r="BM119" s="239"/>
      <c r="BN119" s="239"/>
      <c r="BO119" s="999" t="s">
        <v>438</v>
      </c>
      <c r="BP119" s="1027"/>
      <c r="BQ119" s="1021">
        <v>4436897</v>
      </c>
      <c r="BR119" s="1022"/>
      <c r="BS119" s="1022"/>
      <c r="BT119" s="1022"/>
      <c r="BU119" s="1022"/>
      <c r="BV119" s="1022">
        <v>4389034</v>
      </c>
      <c r="BW119" s="1022"/>
      <c r="BX119" s="1022"/>
      <c r="BY119" s="1022"/>
      <c r="BZ119" s="1022"/>
      <c r="CA119" s="1022">
        <v>4381290</v>
      </c>
      <c r="CB119" s="1022"/>
      <c r="CC119" s="1022"/>
      <c r="CD119" s="1022"/>
      <c r="CE119" s="1022"/>
      <c r="CF119" s="1023"/>
      <c r="CG119" s="1024"/>
      <c r="CH119" s="1024"/>
      <c r="CI119" s="1024"/>
      <c r="CJ119" s="1025"/>
      <c r="CK119" s="972"/>
      <c r="CL119" s="973"/>
      <c r="CM119" s="995" t="s">
        <v>439</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1026">
        <v>217532</v>
      </c>
      <c r="DH119" s="1008"/>
      <c r="DI119" s="1008"/>
      <c r="DJ119" s="1008"/>
      <c r="DK119" s="1009"/>
      <c r="DL119" s="1007">
        <v>182201</v>
      </c>
      <c r="DM119" s="1008"/>
      <c r="DN119" s="1008"/>
      <c r="DO119" s="1008"/>
      <c r="DP119" s="1009"/>
      <c r="DQ119" s="1007">
        <v>146869</v>
      </c>
      <c r="DR119" s="1008"/>
      <c r="DS119" s="1008"/>
      <c r="DT119" s="1008"/>
      <c r="DU119" s="1009"/>
      <c r="DV119" s="1010">
        <v>5.9</v>
      </c>
      <c r="DW119" s="1011"/>
      <c r="DX119" s="1011"/>
      <c r="DY119" s="1011"/>
      <c r="DZ119" s="1012"/>
    </row>
    <row r="120" spans="1:130" s="218" customFormat="1" ht="26.25" customHeight="1" x14ac:dyDescent="0.15">
      <c r="A120" s="1080"/>
      <c r="B120" s="971"/>
      <c r="C120" s="944" t="s">
        <v>416</v>
      </c>
      <c r="D120" s="945"/>
      <c r="E120" s="945"/>
      <c r="F120" s="945"/>
      <c r="G120" s="945"/>
      <c r="H120" s="945"/>
      <c r="I120" s="945"/>
      <c r="J120" s="945"/>
      <c r="K120" s="945"/>
      <c r="L120" s="945"/>
      <c r="M120" s="945"/>
      <c r="N120" s="945"/>
      <c r="O120" s="945"/>
      <c r="P120" s="945"/>
      <c r="Q120" s="945"/>
      <c r="R120" s="945"/>
      <c r="S120" s="945"/>
      <c r="T120" s="945"/>
      <c r="U120" s="945"/>
      <c r="V120" s="945"/>
      <c r="W120" s="945"/>
      <c r="X120" s="945"/>
      <c r="Y120" s="945"/>
      <c r="Z120" s="946"/>
      <c r="AA120" s="980" t="s">
        <v>121</v>
      </c>
      <c r="AB120" s="981"/>
      <c r="AC120" s="981"/>
      <c r="AD120" s="981"/>
      <c r="AE120" s="982"/>
      <c r="AF120" s="983" t="s">
        <v>121</v>
      </c>
      <c r="AG120" s="981"/>
      <c r="AH120" s="981"/>
      <c r="AI120" s="981"/>
      <c r="AJ120" s="982"/>
      <c r="AK120" s="983" t="s">
        <v>121</v>
      </c>
      <c r="AL120" s="981"/>
      <c r="AM120" s="981"/>
      <c r="AN120" s="981"/>
      <c r="AO120" s="982"/>
      <c r="AP120" s="984" t="s">
        <v>121</v>
      </c>
      <c r="AQ120" s="985"/>
      <c r="AR120" s="985"/>
      <c r="AS120" s="985"/>
      <c r="AT120" s="986"/>
      <c r="AU120" s="1013" t="s">
        <v>440</v>
      </c>
      <c r="AV120" s="1014"/>
      <c r="AW120" s="1014"/>
      <c r="AX120" s="1014"/>
      <c r="AY120" s="1015"/>
      <c r="AZ120" s="951" t="s">
        <v>441</v>
      </c>
      <c r="BA120" s="919"/>
      <c r="BB120" s="919"/>
      <c r="BC120" s="919"/>
      <c r="BD120" s="919"/>
      <c r="BE120" s="919"/>
      <c r="BF120" s="919"/>
      <c r="BG120" s="919"/>
      <c r="BH120" s="919"/>
      <c r="BI120" s="919"/>
      <c r="BJ120" s="919"/>
      <c r="BK120" s="919"/>
      <c r="BL120" s="919"/>
      <c r="BM120" s="919"/>
      <c r="BN120" s="919"/>
      <c r="BO120" s="919"/>
      <c r="BP120" s="920"/>
      <c r="BQ120" s="952">
        <v>3322927</v>
      </c>
      <c r="BR120" s="953"/>
      <c r="BS120" s="953"/>
      <c r="BT120" s="953"/>
      <c r="BU120" s="953"/>
      <c r="BV120" s="953">
        <v>3159987</v>
      </c>
      <c r="BW120" s="953"/>
      <c r="BX120" s="953"/>
      <c r="BY120" s="953"/>
      <c r="BZ120" s="953"/>
      <c r="CA120" s="953">
        <v>2871421</v>
      </c>
      <c r="CB120" s="953"/>
      <c r="CC120" s="953"/>
      <c r="CD120" s="953"/>
      <c r="CE120" s="953"/>
      <c r="CF120" s="966">
        <v>114.9</v>
      </c>
      <c r="CG120" s="967"/>
      <c r="CH120" s="967"/>
      <c r="CI120" s="967"/>
      <c r="CJ120" s="967"/>
      <c r="CK120" s="1028" t="s">
        <v>442</v>
      </c>
      <c r="CL120" s="1029"/>
      <c r="CM120" s="1029"/>
      <c r="CN120" s="1029"/>
      <c r="CO120" s="1030"/>
      <c r="CP120" s="1036" t="s">
        <v>389</v>
      </c>
      <c r="CQ120" s="1037"/>
      <c r="CR120" s="1037"/>
      <c r="CS120" s="1037"/>
      <c r="CT120" s="1037"/>
      <c r="CU120" s="1037"/>
      <c r="CV120" s="1037"/>
      <c r="CW120" s="1037"/>
      <c r="CX120" s="1037"/>
      <c r="CY120" s="1037"/>
      <c r="CZ120" s="1037"/>
      <c r="DA120" s="1037"/>
      <c r="DB120" s="1037"/>
      <c r="DC120" s="1037"/>
      <c r="DD120" s="1037"/>
      <c r="DE120" s="1037"/>
      <c r="DF120" s="1038"/>
      <c r="DG120" s="952">
        <v>377427</v>
      </c>
      <c r="DH120" s="953"/>
      <c r="DI120" s="953"/>
      <c r="DJ120" s="953"/>
      <c r="DK120" s="953"/>
      <c r="DL120" s="953">
        <v>373368</v>
      </c>
      <c r="DM120" s="953"/>
      <c r="DN120" s="953"/>
      <c r="DO120" s="953"/>
      <c r="DP120" s="953"/>
      <c r="DQ120" s="953">
        <v>339246</v>
      </c>
      <c r="DR120" s="953"/>
      <c r="DS120" s="953"/>
      <c r="DT120" s="953"/>
      <c r="DU120" s="953"/>
      <c r="DV120" s="954">
        <v>13.6</v>
      </c>
      <c r="DW120" s="954"/>
      <c r="DX120" s="954"/>
      <c r="DY120" s="954"/>
      <c r="DZ120" s="955"/>
    </row>
    <row r="121" spans="1:130" s="218" customFormat="1" ht="26.25" customHeight="1" x14ac:dyDescent="0.15">
      <c r="A121" s="1080"/>
      <c r="B121" s="971"/>
      <c r="C121" s="996" t="s">
        <v>443</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0" t="s">
        <v>121</v>
      </c>
      <c r="AB121" s="981"/>
      <c r="AC121" s="981"/>
      <c r="AD121" s="981"/>
      <c r="AE121" s="982"/>
      <c r="AF121" s="983" t="s">
        <v>121</v>
      </c>
      <c r="AG121" s="981"/>
      <c r="AH121" s="981"/>
      <c r="AI121" s="981"/>
      <c r="AJ121" s="982"/>
      <c r="AK121" s="983" t="s">
        <v>121</v>
      </c>
      <c r="AL121" s="981"/>
      <c r="AM121" s="981"/>
      <c r="AN121" s="981"/>
      <c r="AO121" s="982"/>
      <c r="AP121" s="984" t="s">
        <v>121</v>
      </c>
      <c r="AQ121" s="985"/>
      <c r="AR121" s="985"/>
      <c r="AS121" s="985"/>
      <c r="AT121" s="986"/>
      <c r="AU121" s="1016"/>
      <c r="AV121" s="1017"/>
      <c r="AW121" s="1017"/>
      <c r="AX121" s="1017"/>
      <c r="AY121" s="1018"/>
      <c r="AZ121" s="944" t="s">
        <v>444</v>
      </c>
      <c r="BA121" s="945"/>
      <c r="BB121" s="945"/>
      <c r="BC121" s="945"/>
      <c r="BD121" s="945"/>
      <c r="BE121" s="945"/>
      <c r="BF121" s="945"/>
      <c r="BG121" s="945"/>
      <c r="BH121" s="945"/>
      <c r="BI121" s="945"/>
      <c r="BJ121" s="945"/>
      <c r="BK121" s="945"/>
      <c r="BL121" s="945"/>
      <c r="BM121" s="945"/>
      <c r="BN121" s="945"/>
      <c r="BO121" s="945"/>
      <c r="BP121" s="946"/>
      <c r="BQ121" s="947">
        <v>27357</v>
      </c>
      <c r="BR121" s="948"/>
      <c r="BS121" s="948"/>
      <c r="BT121" s="948"/>
      <c r="BU121" s="948"/>
      <c r="BV121" s="948" t="s">
        <v>121</v>
      </c>
      <c r="BW121" s="948"/>
      <c r="BX121" s="948"/>
      <c r="BY121" s="948"/>
      <c r="BZ121" s="948"/>
      <c r="CA121" s="948" t="s">
        <v>121</v>
      </c>
      <c r="CB121" s="948"/>
      <c r="CC121" s="948"/>
      <c r="CD121" s="948"/>
      <c r="CE121" s="948"/>
      <c r="CF121" s="942" t="s">
        <v>121</v>
      </c>
      <c r="CG121" s="943"/>
      <c r="CH121" s="943"/>
      <c r="CI121" s="943"/>
      <c r="CJ121" s="943"/>
      <c r="CK121" s="1031"/>
      <c r="CL121" s="1032"/>
      <c r="CM121" s="1032"/>
      <c r="CN121" s="1032"/>
      <c r="CO121" s="1033"/>
      <c r="CP121" s="1041" t="s">
        <v>391</v>
      </c>
      <c r="CQ121" s="1042"/>
      <c r="CR121" s="1042"/>
      <c r="CS121" s="1042"/>
      <c r="CT121" s="1042"/>
      <c r="CU121" s="1042"/>
      <c r="CV121" s="1042"/>
      <c r="CW121" s="1042"/>
      <c r="CX121" s="1042"/>
      <c r="CY121" s="1042"/>
      <c r="CZ121" s="1042"/>
      <c r="DA121" s="1042"/>
      <c r="DB121" s="1042"/>
      <c r="DC121" s="1042"/>
      <c r="DD121" s="1042"/>
      <c r="DE121" s="1042"/>
      <c r="DF121" s="1043"/>
      <c r="DG121" s="947" t="s">
        <v>121</v>
      </c>
      <c r="DH121" s="948"/>
      <c r="DI121" s="948"/>
      <c r="DJ121" s="948"/>
      <c r="DK121" s="948"/>
      <c r="DL121" s="948" t="s">
        <v>121</v>
      </c>
      <c r="DM121" s="948"/>
      <c r="DN121" s="948"/>
      <c r="DO121" s="948"/>
      <c r="DP121" s="948"/>
      <c r="DQ121" s="948">
        <v>112278</v>
      </c>
      <c r="DR121" s="948"/>
      <c r="DS121" s="948"/>
      <c r="DT121" s="948"/>
      <c r="DU121" s="948"/>
      <c r="DV121" s="949">
        <v>4.5</v>
      </c>
      <c r="DW121" s="949"/>
      <c r="DX121" s="949"/>
      <c r="DY121" s="949"/>
      <c r="DZ121" s="950"/>
    </row>
    <row r="122" spans="1:130" s="218" customFormat="1" ht="26.25" customHeight="1" x14ac:dyDescent="0.15">
      <c r="A122" s="1080"/>
      <c r="B122" s="971"/>
      <c r="C122" s="944" t="s">
        <v>426</v>
      </c>
      <c r="D122" s="945"/>
      <c r="E122" s="945"/>
      <c r="F122" s="945"/>
      <c r="G122" s="945"/>
      <c r="H122" s="945"/>
      <c r="I122" s="945"/>
      <c r="J122" s="945"/>
      <c r="K122" s="945"/>
      <c r="L122" s="945"/>
      <c r="M122" s="945"/>
      <c r="N122" s="945"/>
      <c r="O122" s="945"/>
      <c r="P122" s="945"/>
      <c r="Q122" s="945"/>
      <c r="R122" s="945"/>
      <c r="S122" s="945"/>
      <c r="T122" s="945"/>
      <c r="U122" s="945"/>
      <c r="V122" s="945"/>
      <c r="W122" s="945"/>
      <c r="X122" s="945"/>
      <c r="Y122" s="945"/>
      <c r="Z122" s="946"/>
      <c r="AA122" s="980" t="s">
        <v>121</v>
      </c>
      <c r="AB122" s="981"/>
      <c r="AC122" s="981"/>
      <c r="AD122" s="981"/>
      <c r="AE122" s="982"/>
      <c r="AF122" s="983" t="s">
        <v>121</v>
      </c>
      <c r="AG122" s="981"/>
      <c r="AH122" s="981"/>
      <c r="AI122" s="981"/>
      <c r="AJ122" s="982"/>
      <c r="AK122" s="983" t="s">
        <v>121</v>
      </c>
      <c r="AL122" s="981"/>
      <c r="AM122" s="981"/>
      <c r="AN122" s="981"/>
      <c r="AO122" s="982"/>
      <c r="AP122" s="984" t="s">
        <v>121</v>
      </c>
      <c r="AQ122" s="985"/>
      <c r="AR122" s="985"/>
      <c r="AS122" s="985"/>
      <c r="AT122" s="986"/>
      <c r="AU122" s="1016"/>
      <c r="AV122" s="1017"/>
      <c r="AW122" s="1017"/>
      <c r="AX122" s="1017"/>
      <c r="AY122" s="1018"/>
      <c r="AZ122" s="995" t="s">
        <v>445</v>
      </c>
      <c r="BA122" s="987"/>
      <c r="BB122" s="987"/>
      <c r="BC122" s="987"/>
      <c r="BD122" s="987"/>
      <c r="BE122" s="987"/>
      <c r="BF122" s="987"/>
      <c r="BG122" s="987"/>
      <c r="BH122" s="987"/>
      <c r="BI122" s="987"/>
      <c r="BJ122" s="987"/>
      <c r="BK122" s="987"/>
      <c r="BL122" s="987"/>
      <c r="BM122" s="987"/>
      <c r="BN122" s="987"/>
      <c r="BO122" s="987"/>
      <c r="BP122" s="988"/>
      <c r="BQ122" s="1021">
        <v>2230702</v>
      </c>
      <c r="BR122" s="1022"/>
      <c r="BS122" s="1022"/>
      <c r="BT122" s="1022"/>
      <c r="BU122" s="1022"/>
      <c r="BV122" s="1022">
        <v>2297434</v>
      </c>
      <c r="BW122" s="1022"/>
      <c r="BX122" s="1022"/>
      <c r="BY122" s="1022"/>
      <c r="BZ122" s="1022"/>
      <c r="CA122" s="1022">
        <v>2273151</v>
      </c>
      <c r="CB122" s="1022"/>
      <c r="CC122" s="1022"/>
      <c r="CD122" s="1022"/>
      <c r="CE122" s="1022"/>
      <c r="CF122" s="1039">
        <v>90.9</v>
      </c>
      <c r="CG122" s="1040"/>
      <c r="CH122" s="1040"/>
      <c r="CI122" s="1040"/>
      <c r="CJ122" s="1040"/>
      <c r="CK122" s="1031"/>
      <c r="CL122" s="1032"/>
      <c r="CM122" s="1032"/>
      <c r="CN122" s="1032"/>
      <c r="CO122" s="1033"/>
      <c r="CP122" s="1041" t="s">
        <v>388</v>
      </c>
      <c r="CQ122" s="1042"/>
      <c r="CR122" s="1042"/>
      <c r="CS122" s="1042"/>
      <c r="CT122" s="1042"/>
      <c r="CU122" s="1042"/>
      <c r="CV122" s="1042"/>
      <c r="CW122" s="1042"/>
      <c r="CX122" s="1042"/>
      <c r="CY122" s="1042"/>
      <c r="CZ122" s="1042"/>
      <c r="DA122" s="1042"/>
      <c r="DB122" s="1042"/>
      <c r="DC122" s="1042"/>
      <c r="DD122" s="1042"/>
      <c r="DE122" s="1042"/>
      <c r="DF122" s="1043"/>
      <c r="DG122" s="947" t="s">
        <v>121</v>
      </c>
      <c r="DH122" s="948"/>
      <c r="DI122" s="948"/>
      <c r="DJ122" s="948"/>
      <c r="DK122" s="948"/>
      <c r="DL122" s="948" t="s">
        <v>121</v>
      </c>
      <c r="DM122" s="948"/>
      <c r="DN122" s="948"/>
      <c r="DO122" s="948"/>
      <c r="DP122" s="948"/>
      <c r="DQ122" s="948" t="s">
        <v>121</v>
      </c>
      <c r="DR122" s="948"/>
      <c r="DS122" s="948"/>
      <c r="DT122" s="948"/>
      <c r="DU122" s="948"/>
      <c r="DV122" s="949" t="s">
        <v>121</v>
      </c>
      <c r="DW122" s="949"/>
      <c r="DX122" s="949"/>
      <c r="DY122" s="949"/>
      <c r="DZ122" s="950"/>
    </row>
    <row r="123" spans="1:130" s="218" customFormat="1" ht="26.25" customHeight="1" x14ac:dyDescent="0.15">
      <c r="A123" s="1080"/>
      <c r="B123" s="971"/>
      <c r="C123" s="944" t="s">
        <v>432</v>
      </c>
      <c r="D123" s="945"/>
      <c r="E123" s="945"/>
      <c r="F123" s="945"/>
      <c r="G123" s="945"/>
      <c r="H123" s="945"/>
      <c r="I123" s="945"/>
      <c r="J123" s="945"/>
      <c r="K123" s="945"/>
      <c r="L123" s="945"/>
      <c r="M123" s="945"/>
      <c r="N123" s="945"/>
      <c r="O123" s="945"/>
      <c r="P123" s="945"/>
      <c r="Q123" s="945"/>
      <c r="R123" s="945"/>
      <c r="S123" s="945"/>
      <c r="T123" s="945"/>
      <c r="U123" s="945"/>
      <c r="V123" s="945"/>
      <c r="W123" s="945"/>
      <c r="X123" s="945"/>
      <c r="Y123" s="945"/>
      <c r="Z123" s="946"/>
      <c r="AA123" s="980" t="s">
        <v>121</v>
      </c>
      <c r="AB123" s="981"/>
      <c r="AC123" s="981"/>
      <c r="AD123" s="981"/>
      <c r="AE123" s="982"/>
      <c r="AF123" s="983" t="s">
        <v>121</v>
      </c>
      <c r="AG123" s="981"/>
      <c r="AH123" s="981"/>
      <c r="AI123" s="981"/>
      <c r="AJ123" s="982"/>
      <c r="AK123" s="983" t="s">
        <v>121</v>
      </c>
      <c r="AL123" s="981"/>
      <c r="AM123" s="981"/>
      <c r="AN123" s="981"/>
      <c r="AO123" s="982"/>
      <c r="AP123" s="984" t="s">
        <v>121</v>
      </c>
      <c r="AQ123" s="985"/>
      <c r="AR123" s="985"/>
      <c r="AS123" s="985"/>
      <c r="AT123" s="986"/>
      <c r="AU123" s="1019"/>
      <c r="AV123" s="1020"/>
      <c r="AW123" s="1020"/>
      <c r="AX123" s="1020"/>
      <c r="AY123" s="1020"/>
      <c r="AZ123" s="239" t="s">
        <v>176</v>
      </c>
      <c r="BA123" s="239"/>
      <c r="BB123" s="239"/>
      <c r="BC123" s="239"/>
      <c r="BD123" s="239"/>
      <c r="BE123" s="239"/>
      <c r="BF123" s="239"/>
      <c r="BG123" s="239"/>
      <c r="BH123" s="239"/>
      <c r="BI123" s="239"/>
      <c r="BJ123" s="239"/>
      <c r="BK123" s="239"/>
      <c r="BL123" s="239"/>
      <c r="BM123" s="239"/>
      <c r="BN123" s="239"/>
      <c r="BO123" s="999" t="s">
        <v>446</v>
      </c>
      <c r="BP123" s="1027"/>
      <c r="BQ123" s="1086">
        <v>5580986</v>
      </c>
      <c r="BR123" s="1053"/>
      <c r="BS123" s="1053"/>
      <c r="BT123" s="1053"/>
      <c r="BU123" s="1053"/>
      <c r="BV123" s="1053">
        <v>5457421</v>
      </c>
      <c r="BW123" s="1053"/>
      <c r="BX123" s="1053"/>
      <c r="BY123" s="1053"/>
      <c r="BZ123" s="1053"/>
      <c r="CA123" s="1053">
        <v>5144572</v>
      </c>
      <c r="CB123" s="1053"/>
      <c r="CC123" s="1053"/>
      <c r="CD123" s="1053"/>
      <c r="CE123" s="1053"/>
      <c r="CF123" s="1023"/>
      <c r="CG123" s="1024"/>
      <c r="CH123" s="1024"/>
      <c r="CI123" s="1024"/>
      <c r="CJ123" s="1025"/>
      <c r="CK123" s="1031"/>
      <c r="CL123" s="1032"/>
      <c r="CM123" s="1032"/>
      <c r="CN123" s="1032"/>
      <c r="CO123" s="1033"/>
      <c r="CP123" s="1041" t="s">
        <v>387</v>
      </c>
      <c r="CQ123" s="1042"/>
      <c r="CR123" s="1042"/>
      <c r="CS123" s="1042"/>
      <c r="CT123" s="1042"/>
      <c r="CU123" s="1042"/>
      <c r="CV123" s="1042"/>
      <c r="CW123" s="1042"/>
      <c r="CX123" s="1042"/>
      <c r="CY123" s="1042"/>
      <c r="CZ123" s="1042"/>
      <c r="DA123" s="1042"/>
      <c r="DB123" s="1042"/>
      <c r="DC123" s="1042"/>
      <c r="DD123" s="1042"/>
      <c r="DE123" s="1042"/>
      <c r="DF123" s="1043"/>
      <c r="DG123" s="980" t="s">
        <v>121</v>
      </c>
      <c r="DH123" s="981"/>
      <c r="DI123" s="981"/>
      <c r="DJ123" s="981"/>
      <c r="DK123" s="982"/>
      <c r="DL123" s="983" t="s">
        <v>121</v>
      </c>
      <c r="DM123" s="981"/>
      <c r="DN123" s="981"/>
      <c r="DO123" s="981"/>
      <c r="DP123" s="982"/>
      <c r="DQ123" s="983" t="s">
        <v>121</v>
      </c>
      <c r="DR123" s="981"/>
      <c r="DS123" s="981"/>
      <c r="DT123" s="981"/>
      <c r="DU123" s="982"/>
      <c r="DV123" s="984" t="s">
        <v>121</v>
      </c>
      <c r="DW123" s="985"/>
      <c r="DX123" s="985"/>
      <c r="DY123" s="985"/>
      <c r="DZ123" s="986"/>
    </row>
    <row r="124" spans="1:130" s="218" customFormat="1" ht="26.25" customHeight="1" thickBot="1" x14ac:dyDescent="0.2">
      <c r="A124" s="1080"/>
      <c r="B124" s="971"/>
      <c r="C124" s="944" t="s">
        <v>435</v>
      </c>
      <c r="D124" s="945"/>
      <c r="E124" s="945"/>
      <c r="F124" s="945"/>
      <c r="G124" s="945"/>
      <c r="H124" s="945"/>
      <c r="I124" s="945"/>
      <c r="J124" s="945"/>
      <c r="K124" s="945"/>
      <c r="L124" s="945"/>
      <c r="M124" s="945"/>
      <c r="N124" s="945"/>
      <c r="O124" s="945"/>
      <c r="P124" s="945"/>
      <c r="Q124" s="945"/>
      <c r="R124" s="945"/>
      <c r="S124" s="945"/>
      <c r="T124" s="945"/>
      <c r="U124" s="945"/>
      <c r="V124" s="945"/>
      <c r="W124" s="945"/>
      <c r="X124" s="945"/>
      <c r="Y124" s="945"/>
      <c r="Z124" s="946"/>
      <c r="AA124" s="980" t="s">
        <v>121</v>
      </c>
      <c r="AB124" s="981"/>
      <c r="AC124" s="981"/>
      <c r="AD124" s="981"/>
      <c r="AE124" s="982"/>
      <c r="AF124" s="983" t="s">
        <v>121</v>
      </c>
      <c r="AG124" s="981"/>
      <c r="AH124" s="981"/>
      <c r="AI124" s="981"/>
      <c r="AJ124" s="982"/>
      <c r="AK124" s="983" t="s">
        <v>121</v>
      </c>
      <c r="AL124" s="981"/>
      <c r="AM124" s="981"/>
      <c r="AN124" s="981"/>
      <c r="AO124" s="982"/>
      <c r="AP124" s="984" t="s">
        <v>121</v>
      </c>
      <c r="AQ124" s="985"/>
      <c r="AR124" s="985"/>
      <c r="AS124" s="985"/>
      <c r="AT124" s="986"/>
      <c r="AU124" s="1082" t="s">
        <v>447</v>
      </c>
      <c r="AV124" s="1083"/>
      <c r="AW124" s="1083"/>
      <c r="AX124" s="1083"/>
      <c r="AY124" s="1083"/>
      <c r="AZ124" s="1083"/>
      <c r="BA124" s="1083"/>
      <c r="BB124" s="1083"/>
      <c r="BC124" s="1083"/>
      <c r="BD124" s="1083"/>
      <c r="BE124" s="1083"/>
      <c r="BF124" s="1083"/>
      <c r="BG124" s="1083"/>
      <c r="BH124" s="1083"/>
      <c r="BI124" s="1083"/>
      <c r="BJ124" s="1083"/>
      <c r="BK124" s="1083"/>
      <c r="BL124" s="1083"/>
      <c r="BM124" s="1083"/>
      <c r="BN124" s="1083"/>
      <c r="BO124" s="1083"/>
      <c r="BP124" s="1084"/>
      <c r="BQ124" s="1085" t="s">
        <v>121</v>
      </c>
      <c r="BR124" s="1049"/>
      <c r="BS124" s="1049"/>
      <c r="BT124" s="1049"/>
      <c r="BU124" s="1049"/>
      <c r="BV124" s="1049" t="s">
        <v>121</v>
      </c>
      <c r="BW124" s="1049"/>
      <c r="BX124" s="1049"/>
      <c r="BY124" s="1049"/>
      <c r="BZ124" s="1049"/>
      <c r="CA124" s="1049" t="s">
        <v>121</v>
      </c>
      <c r="CB124" s="1049"/>
      <c r="CC124" s="1049"/>
      <c r="CD124" s="1049"/>
      <c r="CE124" s="1049"/>
      <c r="CF124" s="1050"/>
      <c r="CG124" s="1051"/>
      <c r="CH124" s="1051"/>
      <c r="CI124" s="1051"/>
      <c r="CJ124" s="1052"/>
      <c r="CK124" s="1034"/>
      <c r="CL124" s="1034"/>
      <c r="CM124" s="1034"/>
      <c r="CN124" s="1034"/>
      <c r="CO124" s="1035"/>
      <c r="CP124" s="1041" t="s">
        <v>448</v>
      </c>
      <c r="CQ124" s="1042"/>
      <c r="CR124" s="1042"/>
      <c r="CS124" s="1042"/>
      <c r="CT124" s="1042"/>
      <c r="CU124" s="1042"/>
      <c r="CV124" s="1042"/>
      <c r="CW124" s="1042"/>
      <c r="CX124" s="1042"/>
      <c r="CY124" s="1042"/>
      <c r="CZ124" s="1042"/>
      <c r="DA124" s="1042"/>
      <c r="DB124" s="1042"/>
      <c r="DC124" s="1042"/>
      <c r="DD124" s="1042"/>
      <c r="DE124" s="1042"/>
      <c r="DF124" s="1043"/>
      <c r="DG124" s="1026">
        <v>24165</v>
      </c>
      <c r="DH124" s="1008"/>
      <c r="DI124" s="1008"/>
      <c r="DJ124" s="1008"/>
      <c r="DK124" s="1009"/>
      <c r="DL124" s="1007">
        <v>69972</v>
      </c>
      <c r="DM124" s="1008"/>
      <c r="DN124" s="1008"/>
      <c r="DO124" s="1008"/>
      <c r="DP124" s="1009"/>
      <c r="DQ124" s="1007" t="s">
        <v>121</v>
      </c>
      <c r="DR124" s="1008"/>
      <c r="DS124" s="1008"/>
      <c r="DT124" s="1008"/>
      <c r="DU124" s="1009"/>
      <c r="DV124" s="1010" t="s">
        <v>121</v>
      </c>
      <c r="DW124" s="1011"/>
      <c r="DX124" s="1011"/>
      <c r="DY124" s="1011"/>
      <c r="DZ124" s="1012"/>
    </row>
    <row r="125" spans="1:130" s="218" customFormat="1" ht="26.25" customHeight="1" x14ac:dyDescent="0.15">
      <c r="A125" s="1080"/>
      <c r="B125" s="971"/>
      <c r="C125" s="944" t="s">
        <v>437</v>
      </c>
      <c r="D125" s="945"/>
      <c r="E125" s="945"/>
      <c r="F125" s="945"/>
      <c r="G125" s="945"/>
      <c r="H125" s="945"/>
      <c r="I125" s="945"/>
      <c r="J125" s="945"/>
      <c r="K125" s="945"/>
      <c r="L125" s="945"/>
      <c r="M125" s="945"/>
      <c r="N125" s="945"/>
      <c r="O125" s="945"/>
      <c r="P125" s="945"/>
      <c r="Q125" s="945"/>
      <c r="R125" s="945"/>
      <c r="S125" s="945"/>
      <c r="T125" s="945"/>
      <c r="U125" s="945"/>
      <c r="V125" s="945"/>
      <c r="W125" s="945"/>
      <c r="X125" s="945"/>
      <c r="Y125" s="945"/>
      <c r="Z125" s="946"/>
      <c r="AA125" s="980" t="s">
        <v>121</v>
      </c>
      <c r="AB125" s="981"/>
      <c r="AC125" s="981"/>
      <c r="AD125" s="981"/>
      <c r="AE125" s="982"/>
      <c r="AF125" s="983" t="s">
        <v>121</v>
      </c>
      <c r="AG125" s="981"/>
      <c r="AH125" s="981"/>
      <c r="AI125" s="981"/>
      <c r="AJ125" s="982"/>
      <c r="AK125" s="983" t="s">
        <v>121</v>
      </c>
      <c r="AL125" s="981"/>
      <c r="AM125" s="981"/>
      <c r="AN125" s="981"/>
      <c r="AO125" s="982"/>
      <c r="AP125" s="984" t="s">
        <v>121</v>
      </c>
      <c r="AQ125" s="985"/>
      <c r="AR125" s="985"/>
      <c r="AS125" s="985"/>
      <c r="AT125" s="98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44" t="s">
        <v>449</v>
      </c>
      <c r="CL125" s="1029"/>
      <c r="CM125" s="1029"/>
      <c r="CN125" s="1029"/>
      <c r="CO125" s="1030"/>
      <c r="CP125" s="951" t="s">
        <v>450</v>
      </c>
      <c r="CQ125" s="919"/>
      <c r="CR125" s="919"/>
      <c r="CS125" s="919"/>
      <c r="CT125" s="919"/>
      <c r="CU125" s="919"/>
      <c r="CV125" s="919"/>
      <c r="CW125" s="919"/>
      <c r="CX125" s="919"/>
      <c r="CY125" s="919"/>
      <c r="CZ125" s="919"/>
      <c r="DA125" s="919"/>
      <c r="DB125" s="919"/>
      <c r="DC125" s="919"/>
      <c r="DD125" s="919"/>
      <c r="DE125" s="919"/>
      <c r="DF125" s="920"/>
      <c r="DG125" s="952" t="s">
        <v>121</v>
      </c>
      <c r="DH125" s="953"/>
      <c r="DI125" s="953"/>
      <c r="DJ125" s="953"/>
      <c r="DK125" s="953"/>
      <c r="DL125" s="953" t="s">
        <v>121</v>
      </c>
      <c r="DM125" s="953"/>
      <c r="DN125" s="953"/>
      <c r="DO125" s="953"/>
      <c r="DP125" s="953"/>
      <c r="DQ125" s="953" t="s">
        <v>121</v>
      </c>
      <c r="DR125" s="953"/>
      <c r="DS125" s="953"/>
      <c r="DT125" s="953"/>
      <c r="DU125" s="953"/>
      <c r="DV125" s="954" t="s">
        <v>121</v>
      </c>
      <c r="DW125" s="954"/>
      <c r="DX125" s="954"/>
      <c r="DY125" s="954"/>
      <c r="DZ125" s="955"/>
    </row>
    <row r="126" spans="1:130" s="218" customFormat="1" ht="26.25" customHeight="1" thickBot="1" x14ac:dyDescent="0.2">
      <c r="A126" s="1080"/>
      <c r="B126" s="971"/>
      <c r="C126" s="944" t="s">
        <v>439</v>
      </c>
      <c r="D126" s="945"/>
      <c r="E126" s="945"/>
      <c r="F126" s="945"/>
      <c r="G126" s="945"/>
      <c r="H126" s="945"/>
      <c r="I126" s="945"/>
      <c r="J126" s="945"/>
      <c r="K126" s="945"/>
      <c r="L126" s="945"/>
      <c r="M126" s="945"/>
      <c r="N126" s="945"/>
      <c r="O126" s="945"/>
      <c r="P126" s="945"/>
      <c r="Q126" s="945"/>
      <c r="R126" s="945"/>
      <c r="S126" s="945"/>
      <c r="T126" s="945"/>
      <c r="U126" s="945"/>
      <c r="V126" s="945"/>
      <c r="W126" s="945"/>
      <c r="X126" s="945"/>
      <c r="Y126" s="945"/>
      <c r="Z126" s="946"/>
      <c r="AA126" s="980">
        <v>35332</v>
      </c>
      <c r="AB126" s="981"/>
      <c r="AC126" s="981"/>
      <c r="AD126" s="981"/>
      <c r="AE126" s="982"/>
      <c r="AF126" s="983">
        <v>35332</v>
      </c>
      <c r="AG126" s="981"/>
      <c r="AH126" s="981"/>
      <c r="AI126" s="981"/>
      <c r="AJ126" s="982"/>
      <c r="AK126" s="983">
        <v>35332</v>
      </c>
      <c r="AL126" s="981"/>
      <c r="AM126" s="981"/>
      <c r="AN126" s="981"/>
      <c r="AO126" s="982"/>
      <c r="AP126" s="984">
        <v>1.4</v>
      </c>
      <c r="AQ126" s="985"/>
      <c r="AR126" s="985"/>
      <c r="AS126" s="985"/>
      <c r="AT126" s="98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45"/>
      <c r="CL126" s="1032"/>
      <c r="CM126" s="1032"/>
      <c r="CN126" s="1032"/>
      <c r="CO126" s="1033"/>
      <c r="CP126" s="944" t="s">
        <v>451</v>
      </c>
      <c r="CQ126" s="945"/>
      <c r="CR126" s="945"/>
      <c r="CS126" s="945"/>
      <c r="CT126" s="945"/>
      <c r="CU126" s="945"/>
      <c r="CV126" s="945"/>
      <c r="CW126" s="945"/>
      <c r="CX126" s="945"/>
      <c r="CY126" s="945"/>
      <c r="CZ126" s="945"/>
      <c r="DA126" s="945"/>
      <c r="DB126" s="945"/>
      <c r="DC126" s="945"/>
      <c r="DD126" s="945"/>
      <c r="DE126" s="945"/>
      <c r="DF126" s="946"/>
      <c r="DG126" s="947" t="s">
        <v>121</v>
      </c>
      <c r="DH126" s="948"/>
      <c r="DI126" s="948"/>
      <c r="DJ126" s="948"/>
      <c r="DK126" s="948"/>
      <c r="DL126" s="948" t="s">
        <v>121</v>
      </c>
      <c r="DM126" s="948"/>
      <c r="DN126" s="948"/>
      <c r="DO126" s="948"/>
      <c r="DP126" s="948"/>
      <c r="DQ126" s="948" t="s">
        <v>121</v>
      </c>
      <c r="DR126" s="948"/>
      <c r="DS126" s="948"/>
      <c r="DT126" s="948"/>
      <c r="DU126" s="948"/>
      <c r="DV126" s="949" t="s">
        <v>121</v>
      </c>
      <c r="DW126" s="949"/>
      <c r="DX126" s="949"/>
      <c r="DY126" s="949"/>
      <c r="DZ126" s="950"/>
    </row>
    <row r="127" spans="1:130" s="218" customFormat="1" ht="26.25" customHeight="1" x14ac:dyDescent="0.15">
      <c r="A127" s="1081"/>
      <c r="B127" s="973"/>
      <c r="C127" s="995" t="s">
        <v>452</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980" t="s">
        <v>121</v>
      </c>
      <c r="AB127" s="981"/>
      <c r="AC127" s="981"/>
      <c r="AD127" s="981"/>
      <c r="AE127" s="982"/>
      <c r="AF127" s="983" t="s">
        <v>121</v>
      </c>
      <c r="AG127" s="981"/>
      <c r="AH127" s="981"/>
      <c r="AI127" s="981"/>
      <c r="AJ127" s="982"/>
      <c r="AK127" s="983" t="s">
        <v>121</v>
      </c>
      <c r="AL127" s="981"/>
      <c r="AM127" s="981"/>
      <c r="AN127" s="981"/>
      <c r="AO127" s="982"/>
      <c r="AP127" s="984" t="s">
        <v>121</v>
      </c>
      <c r="AQ127" s="985"/>
      <c r="AR127" s="985"/>
      <c r="AS127" s="985"/>
      <c r="AT127" s="986"/>
      <c r="AU127" s="220"/>
      <c r="AV127" s="220"/>
      <c r="AW127" s="220"/>
      <c r="AX127" s="1054" t="s">
        <v>453</v>
      </c>
      <c r="AY127" s="1055"/>
      <c r="AZ127" s="1055"/>
      <c r="BA127" s="1055"/>
      <c r="BB127" s="1055"/>
      <c r="BC127" s="1055"/>
      <c r="BD127" s="1055"/>
      <c r="BE127" s="1056"/>
      <c r="BF127" s="1057" t="s">
        <v>454</v>
      </c>
      <c r="BG127" s="1055"/>
      <c r="BH127" s="1055"/>
      <c r="BI127" s="1055"/>
      <c r="BJ127" s="1055"/>
      <c r="BK127" s="1055"/>
      <c r="BL127" s="1056"/>
      <c r="BM127" s="1057" t="s">
        <v>455</v>
      </c>
      <c r="BN127" s="1055"/>
      <c r="BO127" s="1055"/>
      <c r="BP127" s="1055"/>
      <c r="BQ127" s="1055"/>
      <c r="BR127" s="1055"/>
      <c r="BS127" s="1056"/>
      <c r="BT127" s="1057" t="s">
        <v>456</v>
      </c>
      <c r="BU127" s="1055"/>
      <c r="BV127" s="1055"/>
      <c r="BW127" s="1055"/>
      <c r="BX127" s="1055"/>
      <c r="BY127" s="1055"/>
      <c r="BZ127" s="1078"/>
      <c r="CA127" s="220"/>
      <c r="CB127" s="220"/>
      <c r="CC127" s="220"/>
      <c r="CD127" s="243"/>
      <c r="CE127" s="243"/>
      <c r="CF127" s="243"/>
      <c r="CG127" s="220"/>
      <c r="CH127" s="220"/>
      <c r="CI127" s="220"/>
      <c r="CJ127" s="242"/>
      <c r="CK127" s="1045"/>
      <c r="CL127" s="1032"/>
      <c r="CM127" s="1032"/>
      <c r="CN127" s="1032"/>
      <c r="CO127" s="1033"/>
      <c r="CP127" s="944" t="s">
        <v>457</v>
      </c>
      <c r="CQ127" s="945"/>
      <c r="CR127" s="945"/>
      <c r="CS127" s="945"/>
      <c r="CT127" s="945"/>
      <c r="CU127" s="945"/>
      <c r="CV127" s="945"/>
      <c r="CW127" s="945"/>
      <c r="CX127" s="945"/>
      <c r="CY127" s="945"/>
      <c r="CZ127" s="945"/>
      <c r="DA127" s="945"/>
      <c r="DB127" s="945"/>
      <c r="DC127" s="945"/>
      <c r="DD127" s="945"/>
      <c r="DE127" s="945"/>
      <c r="DF127" s="946"/>
      <c r="DG127" s="947" t="s">
        <v>121</v>
      </c>
      <c r="DH127" s="948"/>
      <c r="DI127" s="948"/>
      <c r="DJ127" s="948"/>
      <c r="DK127" s="948"/>
      <c r="DL127" s="948" t="s">
        <v>121</v>
      </c>
      <c r="DM127" s="948"/>
      <c r="DN127" s="948"/>
      <c r="DO127" s="948"/>
      <c r="DP127" s="948"/>
      <c r="DQ127" s="948" t="s">
        <v>121</v>
      </c>
      <c r="DR127" s="948"/>
      <c r="DS127" s="948"/>
      <c r="DT127" s="948"/>
      <c r="DU127" s="948"/>
      <c r="DV127" s="949" t="s">
        <v>121</v>
      </c>
      <c r="DW127" s="949"/>
      <c r="DX127" s="949"/>
      <c r="DY127" s="949"/>
      <c r="DZ127" s="950"/>
    </row>
    <row r="128" spans="1:130" s="218" customFormat="1" ht="26.25" customHeight="1" thickBot="1" x14ac:dyDescent="0.2">
      <c r="A128" s="1064" t="s">
        <v>458</v>
      </c>
      <c r="B128" s="1065"/>
      <c r="C128" s="1065"/>
      <c r="D128" s="1065"/>
      <c r="E128" s="1065"/>
      <c r="F128" s="1065"/>
      <c r="G128" s="1065"/>
      <c r="H128" s="1065"/>
      <c r="I128" s="1065"/>
      <c r="J128" s="1065"/>
      <c r="K128" s="1065"/>
      <c r="L128" s="1065"/>
      <c r="M128" s="1065"/>
      <c r="N128" s="1065"/>
      <c r="O128" s="1065"/>
      <c r="P128" s="1065"/>
      <c r="Q128" s="1065"/>
      <c r="R128" s="1065"/>
      <c r="S128" s="1065"/>
      <c r="T128" s="1065"/>
      <c r="U128" s="1065"/>
      <c r="V128" s="1065"/>
      <c r="W128" s="1066" t="s">
        <v>459</v>
      </c>
      <c r="X128" s="1066"/>
      <c r="Y128" s="1066"/>
      <c r="Z128" s="1067"/>
      <c r="AA128" s="1068">
        <v>35400</v>
      </c>
      <c r="AB128" s="1069"/>
      <c r="AC128" s="1069"/>
      <c r="AD128" s="1069"/>
      <c r="AE128" s="1070"/>
      <c r="AF128" s="1071">
        <v>35400</v>
      </c>
      <c r="AG128" s="1069"/>
      <c r="AH128" s="1069"/>
      <c r="AI128" s="1069"/>
      <c r="AJ128" s="1070"/>
      <c r="AK128" s="1071">
        <v>44274</v>
      </c>
      <c r="AL128" s="1069"/>
      <c r="AM128" s="1069"/>
      <c r="AN128" s="1069"/>
      <c r="AO128" s="1070"/>
      <c r="AP128" s="1072"/>
      <c r="AQ128" s="1073"/>
      <c r="AR128" s="1073"/>
      <c r="AS128" s="1073"/>
      <c r="AT128" s="1074"/>
      <c r="AU128" s="220"/>
      <c r="AV128" s="220"/>
      <c r="AW128" s="220"/>
      <c r="AX128" s="918" t="s">
        <v>460</v>
      </c>
      <c r="AY128" s="919"/>
      <c r="AZ128" s="919"/>
      <c r="BA128" s="919"/>
      <c r="BB128" s="919"/>
      <c r="BC128" s="919"/>
      <c r="BD128" s="919"/>
      <c r="BE128" s="920"/>
      <c r="BF128" s="1075" t="s">
        <v>121</v>
      </c>
      <c r="BG128" s="1076"/>
      <c r="BH128" s="1076"/>
      <c r="BI128" s="1076"/>
      <c r="BJ128" s="1076"/>
      <c r="BK128" s="1076"/>
      <c r="BL128" s="1077"/>
      <c r="BM128" s="1075">
        <v>15</v>
      </c>
      <c r="BN128" s="1076"/>
      <c r="BO128" s="1076"/>
      <c r="BP128" s="1076"/>
      <c r="BQ128" s="1076"/>
      <c r="BR128" s="1076"/>
      <c r="BS128" s="1077"/>
      <c r="BT128" s="1075">
        <v>20</v>
      </c>
      <c r="BU128" s="1076"/>
      <c r="BV128" s="1076"/>
      <c r="BW128" s="1076"/>
      <c r="BX128" s="1076"/>
      <c r="BY128" s="1076"/>
      <c r="BZ128" s="1098"/>
      <c r="CA128" s="243"/>
      <c r="CB128" s="243"/>
      <c r="CC128" s="243"/>
      <c r="CD128" s="243"/>
      <c r="CE128" s="243"/>
      <c r="CF128" s="243"/>
      <c r="CG128" s="220"/>
      <c r="CH128" s="220"/>
      <c r="CI128" s="220"/>
      <c r="CJ128" s="242"/>
      <c r="CK128" s="1046"/>
      <c r="CL128" s="1047"/>
      <c r="CM128" s="1047"/>
      <c r="CN128" s="1047"/>
      <c r="CO128" s="1048"/>
      <c r="CP128" s="1058" t="s">
        <v>461</v>
      </c>
      <c r="CQ128" s="726"/>
      <c r="CR128" s="726"/>
      <c r="CS128" s="726"/>
      <c r="CT128" s="726"/>
      <c r="CU128" s="726"/>
      <c r="CV128" s="726"/>
      <c r="CW128" s="726"/>
      <c r="CX128" s="726"/>
      <c r="CY128" s="726"/>
      <c r="CZ128" s="726"/>
      <c r="DA128" s="726"/>
      <c r="DB128" s="726"/>
      <c r="DC128" s="726"/>
      <c r="DD128" s="726"/>
      <c r="DE128" s="726"/>
      <c r="DF128" s="1059"/>
      <c r="DG128" s="1060" t="s">
        <v>121</v>
      </c>
      <c r="DH128" s="1061"/>
      <c r="DI128" s="1061"/>
      <c r="DJ128" s="1061"/>
      <c r="DK128" s="1061"/>
      <c r="DL128" s="1061" t="s">
        <v>121</v>
      </c>
      <c r="DM128" s="1061"/>
      <c r="DN128" s="1061"/>
      <c r="DO128" s="1061"/>
      <c r="DP128" s="1061"/>
      <c r="DQ128" s="1061" t="s">
        <v>121</v>
      </c>
      <c r="DR128" s="1061"/>
      <c r="DS128" s="1061"/>
      <c r="DT128" s="1061"/>
      <c r="DU128" s="1061"/>
      <c r="DV128" s="1062" t="s">
        <v>121</v>
      </c>
      <c r="DW128" s="1062"/>
      <c r="DX128" s="1062"/>
      <c r="DY128" s="1062"/>
      <c r="DZ128" s="1063"/>
    </row>
    <row r="129" spans="1:131" s="218" customFormat="1" ht="26.25" customHeight="1" x14ac:dyDescent="0.15">
      <c r="A129" s="956" t="s">
        <v>102</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2" t="s">
        <v>462</v>
      </c>
      <c r="X129" s="1093"/>
      <c r="Y129" s="1093"/>
      <c r="Z129" s="1094"/>
      <c r="AA129" s="980">
        <v>2508732</v>
      </c>
      <c r="AB129" s="981"/>
      <c r="AC129" s="981"/>
      <c r="AD129" s="981"/>
      <c r="AE129" s="982"/>
      <c r="AF129" s="983">
        <v>2554416</v>
      </c>
      <c r="AG129" s="981"/>
      <c r="AH129" s="981"/>
      <c r="AI129" s="981"/>
      <c r="AJ129" s="982"/>
      <c r="AK129" s="983">
        <v>2684054</v>
      </c>
      <c r="AL129" s="981"/>
      <c r="AM129" s="981"/>
      <c r="AN129" s="981"/>
      <c r="AO129" s="982"/>
      <c r="AP129" s="1095"/>
      <c r="AQ129" s="1096"/>
      <c r="AR129" s="1096"/>
      <c r="AS129" s="1096"/>
      <c r="AT129" s="1097"/>
      <c r="AU129" s="221"/>
      <c r="AV129" s="221"/>
      <c r="AW129" s="221"/>
      <c r="AX129" s="1087" t="s">
        <v>463</v>
      </c>
      <c r="AY129" s="945"/>
      <c r="AZ129" s="945"/>
      <c r="BA129" s="945"/>
      <c r="BB129" s="945"/>
      <c r="BC129" s="945"/>
      <c r="BD129" s="945"/>
      <c r="BE129" s="946"/>
      <c r="BF129" s="1088" t="s">
        <v>121</v>
      </c>
      <c r="BG129" s="1089"/>
      <c r="BH129" s="1089"/>
      <c r="BI129" s="1089"/>
      <c r="BJ129" s="1089"/>
      <c r="BK129" s="1089"/>
      <c r="BL129" s="1090"/>
      <c r="BM129" s="1088">
        <v>20</v>
      </c>
      <c r="BN129" s="1089"/>
      <c r="BO129" s="1089"/>
      <c r="BP129" s="1089"/>
      <c r="BQ129" s="1089"/>
      <c r="BR129" s="1089"/>
      <c r="BS129" s="1090"/>
      <c r="BT129" s="1088">
        <v>30</v>
      </c>
      <c r="BU129" s="1089"/>
      <c r="BV129" s="1089"/>
      <c r="BW129" s="1089"/>
      <c r="BX129" s="1089"/>
      <c r="BY129" s="1089"/>
      <c r="BZ129" s="109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56" t="s">
        <v>464</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2" t="s">
        <v>465</v>
      </c>
      <c r="X130" s="1093"/>
      <c r="Y130" s="1093"/>
      <c r="Z130" s="1094"/>
      <c r="AA130" s="980">
        <v>192116</v>
      </c>
      <c r="AB130" s="981"/>
      <c r="AC130" s="981"/>
      <c r="AD130" s="981"/>
      <c r="AE130" s="982"/>
      <c r="AF130" s="983">
        <v>180248</v>
      </c>
      <c r="AG130" s="981"/>
      <c r="AH130" s="981"/>
      <c r="AI130" s="981"/>
      <c r="AJ130" s="982"/>
      <c r="AK130" s="983">
        <v>184705</v>
      </c>
      <c r="AL130" s="981"/>
      <c r="AM130" s="981"/>
      <c r="AN130" s="981"/>
      <c r="AO130" s="982"/>
      <c r="AP130" s="1095"/>
      <c r="AQ130" s="1096"/>
      <c r="AR130" s="1096"/>
      <c r="AS130" s="1096"/>
      <c r="AT130" s="1097"/>
      <c r="AU130" s="221"/>
      <c r="AV130" s="221"/>
      <c r="AW130" s="221"/>
      <c r="AX130" s="1087" t="s">
        <v>466</v>
      </c>
      <c r="AY130" s="945"/>
      <c r="AZ130" s="945"/>
      <c r="BA130" s="945"/>
      <c r="BB130" s="945"/>
      <c r="BC130" s="945"/>
      <c r="BD130" s="945"/>
      <c r="BE130" s="946"/>
      <c r="BF130" s="1123">
        <v>9.3000000000000007</v>
      </c>
      <c r="BG130" s="1124"/>
      <c r="BH130" s="1124"/>
      <c r="BI130" s="1124"/>
      <c r="BJ130" s="1124"/>
      <c r="BK130" s="1124"/>
      <c r="BL130" s="1125"/>
      <c r="BM130" s="1123">
        <v>25</v>
      </c>
      <c r="BN130" s="1124"/>
      <c r="BO130" s="1124"/>
      <c r="BP130" s="1124"/>
      <c r="BQ130" s="1124"/>
      <c r="BR130" s="1124"/>
      <c r="BS130" s="1125"/>
      <c r="BT130" s="1123">
        <v>35</v>
      </c>
      <c r="BU130" s="1124"/>
      <c r="BV130" s="1124"/>
      <c r="BW130" s="1124"/>
      <c r="BX130" s="1124"/>
      <c r="BY130" s="1124"/>
      <c r="BZ130" s="112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27"/>
      <c r="B131" s="1128"/>
      <c r="C131" s="1128"/>
      <c r="D131" s="1128"/>
      <c r="E131" s="1128"/>
      <c r="F131" s="1128"/>
      <c r="G131" s="1128"/>
      <c r="H131" s="1128"/>
      <c r="I131" s="1128"/>
      <c r="J131" s="1128"/>
      <c r="K131" s="1128"/>
      <c r="L131" s="1128"/>
      <c r="M131" s="1128"/>
      <c r="N131" s="1128"/>
      <c r="O131" s="1128"/>
      <c r="P131" s="1128"/>
      <c r="Q131" s="1128"/>
      <c r="R131" s="1128"/>
      <c r="S131" s="1128"/>
      <c r="T131" s="1128"/>
      <c r="U131" s="1128"/>
      <c r="V131" s="1128"/>
      <c r="W131" s="1129" t="s">
        <v>467</v>
      </c>
      <c r="X131" s="1130"/>
      <c r="Y131" s="1130"/>
      <c r="Z131" s="1131"/>
      <c r="AA131" s="1026">
        <v>2316616</v>
      </c>
      <c r="AB131" s="1008"/>
      <c r="AC131" s="1008"/>
      <c r="AD131" s="1008"/>
      <c r="AE131" s="1009"/>
      <c r="AF131" s="1007">
        <v>2374168</v>
      </c>
      <c r="AG131" s="1008"/>
      <c r="AH131" s="1008"/>
      <c r="AI131" s="1008"/>
      <c r="AJ131" s="1009"/>
      <c r="AK131" s="1007">
        <v>2499349</v>
      </c>
      <c r="AL131" s="1008"/>
      <c r="AM131" s="1008"/>
      <c r="AN131" s="1008"/>
      <c r="AO131" s="1009"/>
      <c r="AP131" s="1132"/>
      <c r="AQ131" s="1133"/>
      <c r="AR131" s="1133"/>
      <c r="AS131" s="1133"/>
      <c r="AT131" s="1134"/>
      <c r="AU131" s="221"/>
      <c r="AV131" s="221"/>
      <c r="AW131" s="221"/>
      <c r="AX131" s="1105" t="s">
        <v>468</v>
      </c>
      <c r="AY131" s="726"/>
      <c r="AZ131" s="726"/>
      <c r="BA131" s="726"/>
      <c r="BB131" s="726"/>
      <c r="BC131" s="726"/>
      <c r="BD131" s="726"/>
      <c r="BE131" s="1059"/>
      <c r="BF131" s="1106" t="s">
        <v>121</v>
      </c>
      <c r="BG131" s="1107"/>
      <c r="BH131" s="1107"/>
      <c r="BI131" s="1107"/>
      <c r="BJ131" s="1107"/>
      <c r="BK131" s="1107"/>
      <c r="BL131" s="1108"/>
      <c r="BM131" s="1106">
        <v>350</v>
      </c>
      <c r="BN131" s="1107"/>
      <c r="BO131" s="1107"/>
      <c r="BP131" s="1107"/>
      <c r="BQ131" s="1107"/>
      <c r="BR131" s="1107"/>
      <c r="BS131" s="1108"/>
      <c r="BT131" s="1109"/>
      <c r="BU131" s="1110"/>
      <c r="BV131" s="1110"/>
      <c r="BW131" s="1110"/>
      <c r="BX131" s="1110"/>
      <c r="BY131" s="1110"/>
      <c r="BZ131" s="111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112" t="s">
        <v>469</v>
      </c>
      <c r="B132" s="1113"/>
      <c r="C132" s="1113"/>
      <c r="D132" s="1113"/>
      <c r="E132" s="1113"/>
      <c r="F132" s="1113"/>
      <c r="G132" s="1113"/>
      <c r="H132" s="1113"/>
      <c r="I132" s="1113"/>
      <c r="J132" s="1113"/>
      <c r="K132" s="1113"/>
      <c r="L132" s="1113"/>
      <c r="M132" s="1113"/>
      <c r="N132" s="1113"/>
      <c r="O132" s="1113"/>
      <c r="P132" s="1113"/>
      <c r="Q132" s="1113"/>
      <c r="R132" s="1113"/>
      <c r="S132" s="1113"/>
      <c r="T132" s="1113"/>
      <c r="U132" s="1113"/>
      <c r="V132" s="1116" t="s">
        <v>470</v>
      </c>
      <c r="W132" s="1116"/>
      <c r="X132" s="1116"/>
      <c r="Y132" s="1116"/>
      <c r="Z132" s="1117"/>
      <c r="AA132" s="1118">
        <v>8.8656039670000002</v>
      </c>
      <c r="AB132" s="1119"/>
      <c r="AC132" s="1119"/>
      <c r="AD132" s="1119"/>
      <c r="AE132" s="1120"/>
      <c r="AF132" s="1121">
        <v>10.36190362</v>
      </c>
      <c r="AG132" s="1119"/>
      <c r="AH132" s="1119"/>
      <c r="AI132" s="1119"/>
      <c r="AJ132" s="1120"/>
      <c r="AK132" s="1121">
        <v>8.7357948010000008</v>
      </c>
      <c r="AL132" s="1119"/>
      <c r="AM132" s="1119"/>
      <c r="AN132" s="1119"/>
      <c r="AO132" s="1120"/>
      <c r="AP132" s="1023"/>
      <c r="AQ132" s="1024"/>
      <c r="AR132" s="1024"/>
      <c r="AS132" s="1024"/>
      <c r="AT132" s="112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114"/>
      <c r="B133" s="1115"/>
      <c r="C133" s="1115"/>
      <c r="D133" s="1115"/>
      <c r="E133" s="1115"/>
      <c r="F133" s="1115"/>
      <c r="G133" s="1115"/>
      <c r="H133" s="1115"/>
      <c r="I133" s="1115"/>
      <c r="J133" s="1115"/>
      <c r="K133" s="1115"/>
      <c r="L133" s="1115"/>
      <c r="M133" s="1115"/>
      <c r="N133" s="1115"/>
      <c r="O133" s="1115"/>
      <c r="P133" s="1115"/>
      <c r="Q133" s="1115"/>
      <c r="R133" s="1115"/>
      <c r="S133" s="1115"/>
      <c r="T133" s="1115"/>
      <c r="U133" s="1115"/>
      <c r="V133" s="1099" t="s">
        <v>471</v>
      </c>
      <c r="W133" s="1099"/>
      <c r="X133" s="1099"/>
      <c r="Y133" s="1099"/>
      <c r="Z133" s="1100"/>
      <c r="AA133" s="1101">
        <v>8.4</v>
      </c>
      <c r="AB133" s="1102"/>
      <c r="AC133" s="1102"/>
      <c r="AD133" s="1102"/>
      <c r="AE133" s="1103"/>
      <c r="AF133" s="1101">
        <v>9.1</v>
      </c>
      <c r="AG133" s="1102"/>
      <c r="AH133" s="1102"/>
      <c r="AI133" s="1102"/>
      <c r="AJ133" s="1103"/>
      <c r="AK133" s="1101">
        <v>9.3000000000000007</v>
      </c>
      <c r="AL133" s="1102"/>
      <c r="AM133" s="1102"/>
      <c r="AN133" s="1102"/>
      <c r="AO133" s="1103"/>
      <c r="AP133" s="1050"/>
      <c r="AQ133" s="1051"/>
      <c r="AR133" s="1051"/>
      <c r="AS133" s="1051"/>
      <c r="AT133" s="110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zcNdxMYwpuoM4Jv/1bFnZZOafxe626x4Qa6la9bzAPnFO7NOjA2Z8n1VOSAftCox6qbIWs9Z4Vt7knZFqejJA==" saltValue="o6/7gySitlf0gz9535mI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49" zoomScale="85" zoomScaleNormal="85" zoomScaleSheetLayoutView="85" workbookViewId="0">
      <selection activeCell="C55" sqref="C55:E5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HcVhyr20D3rkr/+mjY3mxDnunb/CtX4uxhFkGYfQGtWFklBKrKYgoALy8lNP3FPtaSBgTbiMalMTTfkBQvDeg==" saltValue="4b63+L9RioC7N8LUflMY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23" zoomScale="85" zoomScaleNormal="85" zoomScaleSheetLayoutView="55" workbookViewId="0">
      <selection activeCell="C55" sqref="C55:E55"/>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a3OhUhkifp7TwZCUzmLY69q/6a0r/8bpItqG+StvsT8QZ1d2t6QGI32f8iMkpdrnroQ0Rv8aeCi24gkyOAxJQ==" saltValue="LttUJ9LCWLOFpfqMGX52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election activeCell="C55" sqref="C55:E5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36" t="s">
        <v>475</v>
      </c>
      <c r="AP7" s="260"/>
      <c r="AQ7" s="261" t="s">
        <v>476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37"/>
      <c r="AP8" s="266" t="s">
        <v>477</v>
      </c>
      <c r="AQ8" s="267" t="s">
        <v>478</v>
      </c>
      <c r="AR8" s="268" t="s">
        <v>479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8" t="s">
        <v>480</v>
      </c>
      <c r="AL9" s="1139"/>
      <c r="AM9" s="1139"/>
      <c r="AN9" s="1140"/>
      <c r="AO9" s="269">
        <v>1465521</v>
      </c>
      <c r="AP9" s="269">
        <v>225465</v>
      </c>
      <c r="AQ9" s="270">
        <v>156369</v>
      </c>
      <c r="AR9" s="271">
        <v>44.2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8" t="s">
        <v>481</v>
      </c>
      <c r="AL10" s="1139"/>
      <c r="AM10" s="1139"/>
      <c r="AN10" s="1140"/>
      <c r="AO10" s="272">
        <v>172044</v>
      </c>
      <c r="AP10" s="272">
        <v>26468</v>
      </c>
      <c r="AQ10" s="273">
        <v>21449</v>
      </c>
      <c r="AR10" s="274">
        <v>23.4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8" t="s">
        <v>482</v>
      </c>
      <c r="AL11" s="1139"/>
      <c r="AM11" s="1139"/>
      <c r="AN11" s="1140"/>
      <c r="AO11" s="272" t="s">
        <v>483</v>
      </c>
      <c r="AP11" s="272" t="s">
        <v>483</v>
      </c>
      <c r="AQ11" s="273">
        <v>1663</v>
      </c>
      <c r="AR11" s="274" t="s">
        <v>483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8" t="s">
        <v>484</v>
      </c>
      <c r="AL12" s="1139"/>
      <c r="AM12" s="1139"/>
      <c r="AN12" s="1140"/>
      <c r="AO12" s="272" t="s">
        <v>483</v>
      </c>
      <c r="AP12" s="272" t="s">
        <v>483</v>
      </c>
      <c r="AQ12" s="273">
        <v>34</v>
      </c>
      <c r="AR12" s="274" t="s">
        <v>483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8" t="s">
        <v>485</v>
      </c>
      <c r="AL13" s="1139"/>
      <c r="AM13" s="1139"/>
      <c r="AN13" s="1140"/>
      <c r="AO13" s="272" t="s">
        <v>483</v>
      </c>
      <c r="AP13" s="272" t="s">
        <v>483</v>
      </c>
      <c r="AQ13" s="273">
        <v>5566</v>
      </c>
      <c r="AR13" s="274" t="s">
        <v>483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8" t="s">
        <v>486</v>
      </c>
      <c r="AL14" s="1139"/>
      <c r="AM14" s="1139"/>
      <c r="AN14" s="1140"/>
      <c r="AO14" s="272">
        <v>26087</v>
      </c>
      <c r="AP14" s="272">
        <v>4013</v>
      </c>
      <c r="AQ14" s="273">
        <v>3589</v>
      </c>
      <c r="AR14" s="274">
        <v>11.8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41" t="s">
        <v>487</v>
      </c>
      <c r="AL15" s="1142"/>
      <c r="AM15" s="1142"/>
      <c r="AN15" s="1143"/>
      <c r="AO15" s="272">
        <v>-58056</v>
      </c>
      <c r="AP15" s="272">
        <v>-8932</v>
      </c>
      <c r="AQ15" s="273">
        <v>-10547</v>
      </c>
      <c r="AR15" s="274">
        <v>-15.3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41" t="s">
        <v>176</v>
      </c>
      <c r="AL16" s="1142"/>
      <c r="AM16" s="1142"/>
      <c r="AN16" s="1143"/>
      <c r="AO16" s="272">
        <v>1605596</v>
      </c>
      <c r="AP16" s="272">
        <v>247015</v>
      </c>
      <c r="AQ16" s="273">
        <v>178125</v>
      </c>
      <c r="AR16" s="274">
        <v>38.700000000000003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44" t="s">
        <v>492</v>
      </c>
      <c r="AL21" s="1145"/>
      <c r="AM21" s="1145"/>
      <c r="AN21" s="1146"/>
      <c r="AO21" s="285">
        <v>15.23</v>
      </c>
      <c r="AP21" s="286">
        <v>14.51</v>
      </c>
      <c r="AQ21" s="287">
        <v>0.72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44" t="s">
        <v>493</v>
      </c>
      <c r="AL22" s="1145"/>
      <c r="AM22" s="1145"/>
      <c r="AN22" s="1146"/>
      <c r="AO22" s="290">
        <v>94.2</v>
      </c>
      <c r="AP22" s="291">
        <v>95.5</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5" t="s">
        <v>494</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255"/>
    </row>
    <row r="27" spans="1:46" x14ac:dyDescent="0.15">
      <c r="A27" s="297"/>
      <c r="AO27" s="250"/>
      <c r="AP27" s="250"/>
      <c r="AQ27" s="250"/>
      <c r="AR27" s="250"/>
      <c r="AS27" s="250"/>
      <c r="AT27" s="250"/>
    </row>
    <row r="28" spans="1:46" ht="17.25" x14ac:dyDescent="0.1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36" t="s">
        <v>475</v>
      </c>
      <c r="AP30" s="260"/>
      <c r="AQ30" s="261" t="s">
        <v>476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37"/>
      <c r="AP31" s="266" t="s">
        <v>477</v>
      </c>
      <c r="AQ31" s="267" t="s">
        <v>478</v>
      </c>
      <c r="AR31" s="268" t="s">
        <v>479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52" t="s">
        <v>497</v>
      </c>
      <c r="AL32" s="1153"/>
      <c r="AM32" s="1153"/>
      <c r="AN32" s="1154"/>
      <c r="AO32" s="300">
        <v>326204</v>
      </c>
      <c r="AP32" s="300">
        <v>50185</v>
      </c>
      <c r="AQ32" s="301">
        <v>89268</v>
      </c>
      <c r="AR32" s="302">
        <v>-43.8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52" t="s">
        <v>498</v>
      </c>
      <c r="AL33" s="1153"/>
      <c r="AM33" s="1153"/>
      <c r="AN33" s="1154"/>
      <c r="AO33" s="300" t="s">
        <v>483</v>
      </c>
      <c r="AP33" s="300" t="s">
        <v>483</v>
      </c>
      <c r="AQ33" s="301" t="s">
        <v>483</v>
      </c>
      <c r="AR33" s="302" t="s">
        <v>483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52" t="s">
        <v>499</v>
      </c>
      <c r="AL34" s="1153"/>
      <c r="AM34" s="1153"/>
      <c r="AN34" s="1154"/>
      <c r="AO34" s="300" t="s">
        <v>483</v>
      </c>
      <c r="AP34" s="300" t="s">
        <v>483</v>
      </c>
      <c r="AQ34" s="301" t="s">
        <v>483</v>
      </c>
      <c r="AR34" s="302" t="s">
        <v>483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52" t="s">
        <v>500</v>
      </c>
      <c r="AL35" s="1153"/>
      <c r="AM35" s="1153"/>
      <c r="AN35" s="1154"/>
      <c r="AO35" s="300">
        <v>39123</v>
      </c>
      <c r="AP35" s="300">
        <v>6019</v>
      </c>
      <c r="AQ35" s="301">
        <v>17003</v>
      </c>
      <c r="AR35" s="302">
        <v>-64.599999999999994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52" t="s">
        <v>501</v>
      </c>
      <c r="AL36" s="1153"/>
      <c r="AM36" s="1153"/>
      <c r="AN36" s="1154"/>
      <c r="AO36" s="300">
        <v>46177</v>
      </c>
      <c r="AP36" s="300">
        <v>7104</v>
      </c>
      <c r="AQ36" s="301">
        <v>5039</v>
      </c>
      <c r="AR36" s="302">
        <v>41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52" t="s">
        <v>502</v>
      </c>
      <c r="AL37" s="1153"/>
      <c r="AM37" s="1153"/>
      <c r="AN37" s="1154"/>
      <c r="AO37" s="300">
        <v>35332</v>
      </c>
      <c r="AP37" s="300">
        <v>5436</v>
      </c>
      <c r="AQ37" s="301">
        <v>909</v>
      </c>
      <c r="AR37" s="302">
        <v>498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55" t="s">
        <v>503</v>
      </c>
      <c r="AL38" s="1156"/>
      <c r="AM38" s="1156"/>
      <c r="AN38" s="1157"/>
      <c r="AO38" s="303">
        <v>481</v>
      </c>
      <c r="AP38" s="303">
        <v>74</v>
      </c>
      <c r="AQ38" s="304">
        <v>25</v>
      </c>
      <c r="AR38" s="292">
        <v>196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55" t="s">
        <v>504</v>
      </c>
      <c r="AL39" s="1156"/>
      <c r="AM39" s="1156"/>
      <c r="AN39" s="1157"/>
      <c r="AO39" s="300">
        <v>-44274</v>
      </c>
      <c r="AP39" s="300">
        <v>-6811</v>
      </c>
      <c r="AQ39" s="301">
        <v>-4913</v>
      </c>
      <c r="AR39" s="302">
        <v>38.6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52" t="s">
        <v>505</v>
      </c>
      <c r="AL40" s="1153"/>
      <c r="AM40" s="1153"/>
      <c r="AN40" s="1154"/>
      <c r="AO40" s="300">
        <v>-184705</v>
      </c>
      <c r="AP40" s="300">
        <v>-28416</v>
      </c>
      <c r="AQ40" s="301">
        <v>-72657</v>
      </c>
      <c r="AR40" s="302">
        <v>-60.9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58" t="s">
        <v>286</v>
      </c>
      <c r="AL41" s="1159"/>
      <c r="AM41" s="1159"/>
      <c r="AN41" s="1160"/>
      <c r="AO41" s="300">
        <v>218338</v>
      </c>
      <c r="AP41" s="300">
        <v>33590</v>
      </c>
      <c r="AQ41" s="301">
        <v>34674</v>
      </c>
      <c r="AR41" s="302">
        <v>-3.1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47" t="s">
        <v>475</v>
      </c>
      <c r="AN49" s="1149" t="s">
        <v>508</v>
      </c>
      <c r="AO49" s="1150"/>
      <c r="AP49" s="1150"/>
      <c r="AQ49" s="1150"/>
      <c r="AR49" s="115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48"/>
      <c r="AN50" s="316" t="s">
        <v>509</v>
      </c>
      <c r="AO50" s="317" t="s">
        <v>510</v>
      </c>
      <c r="AP50" s="318" t="s">
        <v>511</v>
      </c>
      <c r="AQ50" s="319" t="s">
        <v>512</v>
      </c>
      <c r="AR50" s="320" t="s">
        <v>513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1842286</v>
      </c>
      <c r="AN51" s="322">
        <v>297767</v>
      </c>
      <c r="AO51" s="323">
        <v>60.3</v>
      </c>
      <c r="AP51" s="324">
        <v>125391</v>
      </c>
      <c r="AQ51" s="325">
        <v>-13.6</v>
      </c>
      <c r="AR51" s="326">
        <v>73.900000000000006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418348</v>
      </c>
      <c r="AN52" s="330">
        <v>67617</v>
      </c>
      <c r="AO52" s="331">
        <v>30.7</v>
      </c>
      <c r="AP52" s="332">
        <v>68516</v>
      </c>
      <c r="AQ52" s="333">
        <v>-18.2</v>
      </c>
      <c r="AR52" s="334">
        <v>48.9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2150796</v>
      </c>
      <c r="AN53" s="322">
        <v>343962</v>
      </c>
      <c r="AO53" s="323">
        <v>15.5</v>
      </c>
      <c r="AP53" s="324">
        <v>138402</v>
      </c>
      <c r="AQ53" s="325">
        <v>10.4</v>
      </c>
      <c r="AR53" s="326">
        <v>5.0999999999999996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710695</v>
      </c>
      <c r="AN54" s="330">
        <v>113657</v>
      </c>
      <c r="AO54" s="331">
        <v>68.099999999999994</v>
      </c>
      <c r="AP54" s="332">
        <v>70652</v>
      </c>
      <c r="AQ54" s="333">
        <v>3.1</v>
      </c>
      <c r="AR54" s="334">
        <v>65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1645238</v>
      </c>
      <c r="AN55" s="322">
        <v>261025</v>
      </c>
      <c r="AO55" s="323">
        <v>-24.1</v>
      </c>
      <c r="AP55" s="324">
        <v>146367</v>
      </c>
      <c r="AQ55" s="325">
        <v>5.8</v>
      </c>
      <c r="AR55" s="326">
        <v>-29.9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1071704</v>
      </c>
      <c r="AN56" s="330">
        <v>170031</v>
      </c>
      <c r="AO56" s="331">
        <v>49.6</v>
      </c>
      <c r="AP56" s="332">
        <v>79441</v>
      </c>
      <c r="AQ56" s="333">
        <v>12.4</v>
      </c>
      <c r="AR56" s="334">
        <v>37.200000000000003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2236218</v>
      </c>
      <c r="AN57" s="322">
        <v>352771</v>
      </c>
      <c r="AO57" s="323">
        <v>35.1</v>
      </c>
      <c r="AP57" s="324">
        <v>165181</v>
      </c>
      <c r="AQ57" s="325">
        <v>12.9</v>
      </c>
      <c r="AR57" s="326">
        <v>22.2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1746273</v>
      </c>
      <c r="AN58" s="330">
        <v>275481</v>
      </c>
      <c r="AO58" s="331">
        <v>62</v>
      </c>
      <c r="AP58" s="332">
        <v>82246</v>
      </c>
      <c r="AQ58" s="333">
        <v>3.5</v>
      </c>
      <c r="AR58" s="334">
        <v>58.5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1326917</v>
      </c>
      <c r="AN59" s="322">
        <v>204141</v>
      </c>
      <c r="AO59" s="323">
        <v>-42.1</v>
      </c>
      <c r="AP59" s="324">
        <v>166234</v>
      </c>
      <c r="AQ59" s="325">
        <v>0.6</v>
      </c>
      <c r="AR59" s="326">
        <v>-42.7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526628</v>
      </c>
      <c r="AN60" s="330">
        <v>81020</v>
      </c>
      <c r="AO60" s="331">
        <v>-70.599999999999994</v>
      </c>
      <c r="AP60" s="332">
        <v>89789</v>
      </c>
      <c r="AQ60" s="333">
        <v>9.1999999999999993</v>
      </c>
      <c r="AR60" s="334">
        <v>-79.8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1840291</v>
      </c>
      <c r="AN61" s="337">
        <v>291933</v>
      </c>
      <c r="AO61" s="338">
        <v>8.9</v>
      </c>
      <c r="AP61" s="339">
        <v>148315</v>
      </c>
      <c r="AQ61" s="340">
        <v>3.2</v>
      </c>
      <c r="AR61" s="326">
        <v>5.7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894730</v>
      </c>
      <c r="AN62" s="330">
        <v>141561</v>
      </c>
      <c r="AO62" s="331">
        <v>28</v>
      </c>
      <c r="AP62" s="332">
        <v>78129</v>
      </c>
      <c r="AQ62" s="333">
        <v>2</v>
      </c>
      <c r="AR62" s="334">
        <v>26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EEjE5px2ksOPZV5jKrpLUvejJt/YUoLa/MuV74qnS7pcun5v76f9j1w97aM7wbetMPOqBaT74/p6UaYnh0xFg==" saltValue="VJExsHzeq37Dasx060NK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P63" zoomScale="85" zoomScaleNormal="85" zoomScaleSheetLayoutView="55" workbookViewId="0">
      <selection activeCell="C55" sqref="C55:E55"/>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472</v>
      </c>
    </row>
    <row r="120" spans="125:125" ht="13.5" hidden="1" customHeight="1" x14ac:dyDescent="0.15"/>
    <row r="121" spans="125:125" ht="13.5" hidden="1" customHeight="1" x14ac:dyDescent="0.15">
      <c r="DU121" s="247"/>
    </row>
  </sheetData>
  <sheetProtection algorithmName="SHA-512" hashValue="Adg56OcHx12ygfYNxMebO2jeNguUK4YCBFPYMi+FRPoUhDv2kAsJIQFKgu1SYDROHuGHfgpxLhMZbikLl5Svig==" saltValue="WHMaWzOz6s0vuCnI77Ei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6" zoomScale="85" zoomScaleNormal="85" zoomScaleSheetLayoutView="55" workbookViewId="0">
      <selection activeCell="C55" sqref="C55:E5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472</v>
      </c>
    </row>
  </sheetData>
  <sheetProtection algorithmName="SHA-512" hashValue="6qkqn762GMbEjR74t48/jTXZaRRByCBVACJ11rVF3HNQ5qSQJAJzC5I+tNPiPAezuv3SnbgGfJEwNSsWgL46uw==" saltValue="wu9Li8HOSPNtrM/rqCi7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85" zoomScaleNormal="85" zoomScaleSheetLayoutView="100" workbookViewId="0">
      <selection activeCell="C55" sqref="C55:E5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1" t="s">
        <v>3</v>
      </c>
      <c r="D47" s="1161"/>
      <c r="E47" s="1162"/>
      <c r="F47" s="11">
        <v>32.44</v>
      </c>
      <c r="G47" s="12">
        <v>35.92</v>
      </c>
      <c r="H47" s="12">
        <v>36.97</v>
      </c>
      <c r="I47" s="12">
        <v>31.53</v>
      </c>
      <c r="J47" s="13">
        <v>24.38</v>
      </c>
    </row>
    <row r="48" spans="2:10" ht="57.75" customHeight="1" x14ac:dyDescent="0.15">
      <c r="B48" s="14"/>
      <c r="C48" s="1163" t="s">
        <v>4</v>
      </c>
      <c r="D48" s="1163"/>
      <c r="E48" s="1164"/>
      <c r="F48" s="15">
        <v>3.87</v>
      </c>
      <c r="G48" s="16">
        <v>2.0299999999999998</v>
      </c>
      <c r="H48" s="16">
        <v>7.48</v>
      </c>
      <c r="I48" s="16">
        <v>1.22</v>
      </c>
      <c r="J48" s="17">
        <v>5.74</v>
      </c>
    </row>
    <row r="49" spans="2:10" ht="57.75" customHeight="1" thickBot="1" x14ac:dyDescent="0.2">
      <c r="B49" s="18"/>
      <c r="C49" s="1165" t="s">
        <v>5</v>
      </c>
      <c r="D49" s="1165"/>
      <c r="E49" s="1166"/>
      <c r="F49" s="19">
        <v>4.9000000000000004</v>
      </c>
      <c r="G49" s="20">
        <v>4.8600000000000003</v>
      </c>
      <c r="H49" s="20">
        <v>5.61</v>
      </c>
      <c r="I49" s="20" t="s">
        <v>527</v>
      </c>
      <c r="J49" s="21" t="s">
        <v>528</v>
      </c>
    </row>
    <row r="50" spans="2:10" x14ac:dyDescent="0.15"/>
  </sheetData>
  <sheetProtection algorithmName="SHA-512" hashValue="BAVyW90C11OCtCo/VjTrY7LI1EU1xrnfBeUwxhqHcXzjYjD8Fq2Et0OwGjbQCRvob3ZCfBQ5pMrYHyyeto2KDA==" saltValue="mD5O3SKtc6eg8nbohTft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2026-03-14T07:39:05Z</cp:lastPrinted>
  <dcterms:created xsi:type="dcterms:W3CDTF">2026-02-23T10:08:29Z</dcterms:created>
  <dcterms:modified xsi:type="dcterms:W3CDTF">2026-03-14T07:39:52Z</dcterms:modified>
  <cp:category/>
</cp:coreProperties>
</file>