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FSVNAS01\share\こども未来部\こども家庭課\③こども未来班\02_沖縄こどもの貧困緊急対策事業\R8\03　支援員及びこどもの居場所の活動支援事業\02_研修会事業\01_公募関係\01_01執行伺\"/>
    </mc:Choice>
  </mc:AlternateContent>
  <xr:revisionPtr revIDLastSave="0" documentId="13_ncr:1_{CB0F009B-13F4-4767-B016-DF46D965296D}" xr6:coauthVersionLast="47" xr6:coauthVersionMax="47" xr10:uidLastSave="{00000000-0000-0000-0000-000000000000}"/>
  <bookViews>
    <workbookView xWindow="28695" yWindow="120" windowWidth="14610" windowHeight="15585" xr2:uid="{0C9EB282-274E-4295-89A7-FB73E39EF602}"/>
  </bookViews>
  <sheets>
    <sheet name="見積書" sheetId="2" r:id="rId1"/>
    <sheet name="見積詳細" sheetId="1" r:id="rId2"/>
  </sheets>
  <definedNames>
    <definedName name="_xlnm.Print_Area" localSheetId="1">見積詳細!$A$1:$N$54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H23" i="1"/>
  <c r="F23" i="1"/>
  <c r="K32" i="1"/>
  <c r="H32" i="1"/>
  <c r="F32" i="1"/>
  <c r="F45" i="1" l="1"/>
  <c r="F46" i="1"/>
  <c r="F48" i="1"/>
  <c r="K49" i="1"/>
  <c r="H49" i="1"/>
  <c r="F49" i="1"/>
  <c r="F42" i="1"/>
  <c r="F41" i="1" s="1"/>
  <c r="F43" i="1"/>
  <c r="F26" i="1"/>
  <c r="F27" i="1"/>
  <c r="F17" i="1"/>
  <c r="F18" i="1"/>
  <c r="K22" i="1"/>
  <c r="H22" i="1"/>
  <c r="F22" i="1"/>
  <c r="E34" i="2"/>
  <c r="E33" i="2"/>
  <c r="E32" i="2"/>
  <c r="E31" i="2"/>
  <c r="E26" i="2"/>
  <c r="E23" i="2"/>
  <c r="F25" i="1" l="1"/>
  <c r="E19" i="2" l="1"/>
  <c r="E18" i="2"/>
  <c r="E17" i="2" s="1"/>
  <c r="E12" i="2"/>
  <c r="E11" i="2" s="1"/>
  <c r="E7" i="2"/>
  <c r="E6" i="2" s="1"/>
  <c r="H40" i="1"/>
  <c r="K40" i="1"/>
  <c r="F39" i="1"/>
  <c r="F40" i="1"/>
  <c r="F50" i="1"/>
  <c r="H50" i="1"/>
  <c r="H51" i="1"/>
  <c r="H52" i="1"/>
  <c r="F9" i="1"/>
  <c r="F10" i="1"/>
  <c r="F11" i="1"/>
  <c r="F21" i="1"/>
  <c r="F24" i="1"/>
  <c r="F31" i="1"/>
  <c r="F33" i="1"/>
  <c r="F35" i="1"/>
  <c r="F36" i="1"/>
  <c r="F47" i="1"/>
  <c r="F44" i="1" s="1"/>
  <c r="F38" i="1" l="1"/>
  <c r="F37" i="1" s="1"/>
  <c r="F8" i="1"/>
  <c r="F30" i="1"/>
  <c r="F20" i="1"/>
  <c r="F34" i="1"/>
  <c r="H9" i="1"/>
  <c r="H10" i="1"/>
  <c r="H11" i="1"/>
  <c r="H12" i="1"/>
  <c r="H19" i="1"/>
  <c r="H20" i="1"/>
  <c r="H21" i="1"/>
  <c r="H24" i="1"/>
  <c r="H25" i="1"/>
  <c r="H26" i="1"/>
  <c r="H27" i="1"/>
  <c r="H28" i="1"/>
  <c r="H29" i="1"/>
  <c r="H30" i="1"/>
  <c r="H31" i="1"/>
  <c r="H33" i="1"/>
  <c r="H34" i="1"/>
  <c r="H35" i="1"/>
  <c r="H36" i="1"/>
  <c r="H37" i="1"/>
  <c r="H38" i="1"/>
  <c r="H39" i="1"/>
  <c r="H41" i="1"/>
  <c r="H43" i="1"/>
  <c r="H44" i="1"/>
  <c r="H47" i="1"/>
  <c r="H53" i="1"/>
  <c r="H54" i="1"/>
  <c r="K9" i="1"/>
  <c r="K10" i="1"/>
  <c r="K11" i="1"/>
  <c r="K12" i="1"/>
  <c r="K13" i="1"/>
  <c r="K14" i="1"/>
  <c r="K15" i="1"/>
  <c r="K16" i="1"/>
  <c r="K19" i="1"/>
  <c r="K20" i="1"/>
  <c r="K21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1" i="1"/>
  <c r="K43" i="1"/>
  <c r="K44" i="1"/>
  <c r="K47" i="1"/>
  <c r="K51" i="1"/>
  <c r="K52" i="1"/>
  <c r="K53" i="1"/>
  <c r="K54" i="1"/>
  <c r="F14" i="1"/>
  <c r="F13" i="1"/>
  <c r="F16" i="1" l="1"/>
  <c r="F29" i="1"/>
  <c r="F19" i="1"/>
  <c r="H14" i="1"/>
  <c r="H13" i="1"/>
  <c r="F15" i="1"/>
  <c r="F12" i="1" s="1"/>
  <c r="H16" i="1" l="1"/>
  <c r="F7" i="1"/>
  <c r="F28" i="1"/>
  <c r="H15" i="1"/>
  <c r="F6" i="1" l="1"/>
  <c r="F51" i="1" l="1"/>
  <c r="F52" i="1" l="1"/>
  <c r="F53" i="1" s="1"/>
  <c r="F54" i="1" l="1"/>
</calcChain>
</file>

<file path=xl/sharedStrings.xml><?xml version="1.0" encoding="utf-8"?>
<sst xmlns="http://schemas.openxmlformats.org/spreadsheetml/2006/main" count="87" uniqueCount="56">
  <si>
    <t>経費対象区分</t>
    <rPh sb="0" eb="6">
      <t>ケイヒタイショウクブン</t>
    </rPh>
    <phoneticPr fontId="2"/>
  </si>
  <si>
    <t>ア　給料</t>
    <rPh sb="2" eb="4">
      <t>キュウリョウ</t>
    </rPh>
    <phoneticPr fontId="2"/>
  </si>
  <si>
    <t>イ　社会保険料</t>
    <rPh sb="2" eb="7">
      <t>シャカイホケンリョウ</t>
    </rPh>
    <phoneticPr fontId="2"/>
  </si>
  <si>
    <t>積算額</t>
    <rPh sb="0" eb="3">
      <t>セキサンガク</t>
    </rPh>
    <phoneticPr fontId="2"/>
  </si>
  <si>
    <t>積算根拠</t>
    <rPh sb="0" eb="4">
      <t>セキサンコンキョ</t>
    </rPh>
    <phoneticPr fontId="2"/>
  </si>
  <si>
    <t>備考</t>
    <rPh sb="0" eb="2">
      <t>ビコウ</t>
    </rPh>
    <phoneticPr fontId="2"/>
  </si>
  <si>
    <t>(2)管理費</t>
    <rPh sb="3" eb="6">
      <t>カンリヒ</t>
    </rPh>
    <phoneticPr fontId="2"/>
  </si>
  <si>
    <t>(1)人件費合計</t>
    <rPh sb="3" eb="8">
      <t>ジンケンヒゴウケイ</t>
    </rPh>
    <phoneticPr fontId="2"/>
  </si>
  <si>
    <t>ア　事務所維持費</t>
    <rPh sb="2" eb="8">
      <t>ジムショイジヒ</t>
    </rPh>
    <phoneticPr fontId="2"/>
  </si>
  <si>
    <t>（ア）事務機等リース代</t>
    <rPh sb="3" eb="7">
      <t>ジムキトウ</t>
    </rPh>
    <rPh sb="10" eb="11">
      <t>ダイ</t>
    </rPh>
    <phoneticPr fontId="2"/>
  </si>
  <si>
    <t>%</t>
    <phoneticPr fontId="2"/>
  </si>
  <si>
    <t>月</t>
    <rPh sb="0" eb="1">
      <t>ツキ</t>
    </rPh>
    <phoneticPr fontId="2"/>
  </si>
  <si>
    <t>イ　その他</t>
    <rPh sb="4" eb="5">
      <t>タ</t>
    </rPh>
    <phoneticPr fontId="2"/>
  </si>
  <si>
    <t>２　事業費合計</t>
    <rPh sb="2" eb="7">
      <t>ジギョウヒゴウケイ</t>
    </rPh>
    <phoneticPr fontId="2"/>
  </si>
  <si>
    <t>(1)活動費</t>
    <rPh sb="3" eb="6">
      <t>カツドウヒ</t>
    </rPh>
    <phoneticPr fontId="2"/>
  </si>
  <si>
    <t>ア　各市町村巡回時の活動費</t>
    <rPh sb="2" eb="9">
      <t>カクシチョウソンジュンカイジ</t>
    </rPh>
    <rPh sb="10" eb="13">
      <t>カツドウヒ</t>
    </rPh>
    <phoneticPr fontId="2"/>
  </si>
  <si>
    <t>（ア）研修会会場使用料</t>
    <rPh sb="3" eb="11">
      <t>ケンシュウカイカイジョウシヨウリョウ</t>
    </rPh>
    <phoneticPr fontId="2"/>
  </si>
  <si>
    <t>（イ）燃料費</t>
    <rPh sb="3" eb="6">
      <t>ネンリョウヒ</t>
    </rPh>
    <phoneticPr fontId="2"/>
  </si>
  <si>
    <t>(2)旅費</t>
    <rPh sb="3" eb="5">
      <t>リョヒ</t>
    </rPh>
    <phoneticPr fontId="2"/>
  </si>
  <si>
    <t>ア　旅費</t>
    <rPh sb="2" eb="4">
      <t>リョヒ</t>
    </rPh>
    <phoneticPr fontId="2"/>
  </si>
  <si>
    <t>(3)事業実績報告等</t>
    <rPh sb="3" eb="10">
      <t>ジギョウジッセキホウコクトウ</t>
    </rPh>
    <phoneticPr fontId="2"/>
  </si>
  <si>
    <t>ア　印刷製本費</t>
    <rPh sb="2" eb="7">
      <t>インサツセイホンヒ</t>
    </rPh>
    <phoneticPr fontId="2"/>
  </si>
  <si>
    <t>１　事務費合計</t>
    <rPh sb="2" eb="5">
      <t>ジムヒ</t>
    </rPh>
    <rPh sb="5" eb="7">
      <t>ゴウケイ</t>
    </rPh>
    <phoneticPr fontId="2"/>
  </si>
  <si>
    <t>３　再委託費</t>
    <rPh sb="2" eb="6">
      <t>サイイタクヒ</t>
    </rPh>
    <phoneticPr fontId="2"/>
  </si>
  <si>
    <t>４　小計（１＋２＋３）</t>
    <rPh sb="2" eb="4">
      <t>ショウケイ</t>
    </rPh>
    <phoneticPr fontId="2"/>
  </si>
  <si>
    <t>６　消費税及び地方消費税（４＋５）×10％</t>
    <rPh sb="2" eb="6">
      <t>ショウヒゼイオヨ</t>
    </rPh>
    <rPh sb="7" eb="12">
      <t>チホウショウヒゼイ</t>
    </rPh>
    <phoneticPr fontId="2"/>
  </si>
  <si>
    <t>４　小計</t>
    <rPh sb="2" eb="4">
      <t>ショウケイ</t>
    </rPh>
    <phoneticPr fontId="2"/>
  </si>
  <si>
    <t>１＋２＋３</t>
    <phoneticPr fontId="2"/>
  </si>
  <si>
    <t>５　一般管理費</t>
    <rPh sb="2" eb="7">
      <t>イッパンカンリヒ</t>
    </rPh>
    <phoneticPr fontId="2"/>
  </si>
  <si>
    <t>６　消費税及び地方消費税</t>
    <rPh sb="2" eb="6">
      <t>ショウヒゼイオヨ</t>
    </rPh>
    <rPh sb="7" eb="12">
      <t>チホウショウヒゼイ</t>
    </rPh>
    <phoneticPr fontId="2"/>
  </si>
  <si>
    <t>（４＋５）×10％</t>
    <phoneticPr fontId="2"/>
  </si>
  <si>
    <t>７　合計</t>
    <rPh sb="2" eb="4">
      <t>ゴウケイ</t>
    </rPh>
    <phoneticPr fontId="2"/>
  </si>
  <si>
    <t>区分及び項目</t>
    <rPh sb="0" eb="3">
      <t>クブンオヨ</t>
    </rPh>
    <rPh sb="4" eb="6">
      <t>コウモク</t>
    </rPh>
    <phoneticPr fontId="2"/>
  </si>
  <si>
    <t>１　事務費</t>
    <rPh sb="2" eb="5">
      <t>ジムヒ</t>
    </rPh>
    <phoneticPr fontId="2"/>
  </si>
  <si>
    <t>(1)人件費</t>
    <rPh sb="3" eb="6">
      <t>ジンケンヒ</t>
    </rPh>
    <phoneticPr fontId="2"/>
  </si>
  <si>
    <t>ア　給与</t>
    <rPh sb="2" eb="4">
      <t>キュウヨ</t>
    </rPh>
    <phoneticPr fontId="2"/>
  </si>
  <si>
    <t>２　事業費</t>
    <rPh sb="2" eb="5">
      <t>ジギョウヒ</t>
    </rPh>
    <phoneticPr fontId="2"/>
  </si>
  <si>
    <t>(3)業務実績報告等</t>
    <rPh sb="3" eb="10">
      <t>ギョウムジッセキホウコクトウ</t>
    </rPh>
    <phoneticPr fontId="2"/>
  </si>
  <si>
    <t>７　合計　（４＋５＋６）</t>
    <rPh sb="2" eb="4">
      <t>ゴウケイ</t>
    </rPh>
    <phoneticPr fontId="2"/>
  </si>
  <si>
    <t>金額（円）</t>
    <rPh sb="0" eb="2">
      <t>キンガク</t>
    </rPh>
    <rPh sb="3" eb="4">
      <t>エン</t>
    </rPh>
    <phoneticPr fontId="2"/>
  </si>
  <si>
    <t>４＋５＋６</t>
    <phoneticPr fontId="2"/>
  </si>
  <si>
    <t>経費見積書</t>
    <rPh sb="0" eb="2">
      <t>ケイヒ</t>
    </rPh>
    <rPh sb="2" eb="5">
      <t>ミツモリショ</t>
    </rPh>
    <phoneticPr fontId="2"/>
  </si>
  <si>
    <t>【様式７】</t>
    <rPh sb="0" eb="3">
      <t>｢ヨウシキ</t>
    </rPh>
    <phoneticPr fontId="2"/>
  </si>
  <si>
    <t>ウ　その他（必要があれば記載すること）</t>
    <rPh sb="4" eb="5">
      <t>タ</t>
    </rPh>
    <rPh sb="6" eb="8">
      <t>ヒツヨウ</t>
    </rPh>
    <rPh sb="12" eb="14">
      <t>キサイ</t>
    </rPh>
    <phoneticPr fontId="2"/>
  </si>
  <si>
    <t>イ　その他（必要があれば記載すること）</t>
    <rPh sb="4" eb="5">
      <t>タ</t>
    </rPh>
    <rPh sb="6" eb="8">
      <t>ヒツヨウ</t>
    </rPh>
    <rPh sb="12" eb="14">
      <t>キサイ</t>
    </rPh>
    <phoneticPr fontId="2"/>
  </si>
  <si>
    <t>（ウ）通信運搬費</t>
    <rPh sb="3" eb="8">
      <t>ツウシンウンパンヒ</t>
    </rPh>
    <phoneticPr fontId="2"/>
  </si>
  <si>
    <t>（イ）パソコン・電話機リース代</t>
    <rPh sb="8" eb="11">
      <t>デンワキ</t>
    </rPh>
    <rPh sb="14" eb="15">
      <t>ダイ</t>
    </rPh>
    <phoneticPr fontId="2"/>
  </si>
  <si>
    <t>イ　電子媒体（CD-R等）</t>
    <rPh sb="2" eb="6">
      <t>デンシバイタイ</t>
    </rPh>
    <rPh sb="11" eb="12">
      <t>トウ</t>
    </rPh>
    <phoneticPr fontId="2"/>
  </si>
  <si>
    <t>イ その他（必要があれば記載すること）</t>
    <rPh sb="4" eb="5">
      <t>タ</t>
    </rPh>
    <rPh sb="6" eb="8">
      <t>ヒツヨウ</t>
    </rPh>
    <rPh sb="12" eb="14">
      <t>キサイ</t>
    </rPh>
    <phoneticPr fontId="2"/>
  </si>
  <si>
    <t>５　一般管理費（４－３）×10％以内</t>
    <rPh sb="2" eb="7">
      <t>イッパンカンリヒ</t>
    </rPh>
    <rPh sb="16" eb="18">
      <t>イナイ</t>
    </rPh>
    <phoneticPr fontId="2"/>
  </si>
  <si>
    <t>ウ　その他</t>
    <rPh sb="4" eb="5">
      <t>タ</t>
    </rPh>
    <phoneticPr fontId="2"/>
  </si>
  <si>
    <t>給与合計額×〇％</t>
    <rPh sb="0" eb="5">
      <t>キュウヨゴウケイガク</t>
    </rPh>
    <phoneticPr fontId="2"/>
  </si>
  <si>
    <t>H</t>
    <phoneticPr fontId="2"/>
  </si>
  <si>
    <t>（４－３）×10％以内</t>
    <phoneticPr fontId="2"/>
  </si>
  <si>
    <t>台</t>
    <rPh sb="0" eb="1">
      <t>ダイ</t>
    </rPh>
    <phoneticPr fontId="2"/>
  </si>
  <si>
    <t>見積書明細</t>
    <rPh sb="0" eb="3">
      <t>ミツモリショ</t>
    </rPh>
    <rPh sb="3" eb="5">
      <t>メイサイ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</si>
</sst>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ge&quot;年&quot;m&quot;月&quot;d&quot;日&quot;;@" x16r2:formatCode16="[$-ja-JP-x-gannen]ggge&quot;年&quot;m&quot;月&quot;d&quot;日&quot;;@"/>
    <numFmt numFmtId="177" formatCode="&quot;¥&quot;#,##0;[Red]&quot;¥&quot;#,##0"/>
    <numFmt numFmtId="178" formatCode="0&quot;h&quot;"/>
    <numFmt numFmtId="179" formatCode="General&quot;月&quot;"/>
    <numFmt numFmtId="180" formatCode="&quot;月額&quot;&quot;¥&quot;#,##0;[Red]&quot;¥&quot;#,##0"/>
    <numFmt numFmtId="181" formatCode="General&quot;通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38" fontId="3" fillId="0" borderId="8" xfId="1" applyFont="1" applyFill="1" applyBorder="1">
      <alignment vertical="center"/>
    </xf>
    <xf numFmtId="0" fontId="3" fillId="0" borderId="9" xfId="0" applyFont="1" applyFill="1" applyBorder="1">
      <alignment vertical="center"/>
    </xf>
    <xf numFmtId="38" fontId="3" fillId="0" borderId="9" xfId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>
      <alignment vertical="center"/>
    </xf>
    <xf numFmtId="38" fontId="3" fillId="0" borderId="10" xfId="1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0" fontId="3" fillId="0" borderId="2" xfId="0" applyFont="1" applyFill="1" applyBorder="1">
      <alignment vertical="center"/>
    </xf>
    <xf numFmtId="38" fontId="3" fillId="0" borderId="2" xfId="1" applyFont="1" applyFill="1" applyBorder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4" xfId="1" applyFont="1" applyFill="1" applyBorder="1">
      <alignment vertical="center"/>
    </xf>
    <xf numFmtId="0" fontId="3" fillId="0" borderId="15" xfId="0" applyFont="1" applyFill="1" applyBorder="1" applyAlignment="1">
      <alignment horizontal="center" vertical="center"/>
    </xf>
    <xf numFmtId="177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7" fontId="3" fillId="0" borderId="4" xfId="0" applyNumberFormat="1" applyFont="1" applyFill="1" applyBorder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5" xfId="2" applyNumberFormat="1" applyFont="1" applyFill="1" applyBorder="1">
      <alignment vertical="center"/>
    </xf>
    <xf numFmtId="10" fontId="3" fillId="0" borderId="5" xfId="2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vertical="center"/>
    </xf>
    <xf numFmtId="0" fontId="3" fillId="0" borderId="21" xfId="0" applyFont="1" applyFill="1" applyBorder="1">
      <alignment vertical="center"/>
    </xf>
    <xf numFmtId="0" fontId="3" fillId="0" borderId="22" xfId="0" applyFont="1" applyFill="1" applyBorder="1">
      <alignment vertical="center"/>
    </xf>
    <xf numFmtId="177" fontId="3" fillId="0" borderId="8" xfId="0" applyNumberFormat="1" applyFont="1" applyFill="1" applyBorder="1">
      <alignment vertical="center"/>
    </xf>
    <xf numFmtId="177" fontId="3" fillId="0" borderId="21" xfId="0" applyNumberFormat="1" applyFont="1" applyFill="1" applyBorder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3" xfId="0" applyFont="1" applyFill="1" applyBorder="1">
      <alignment vertical="center"/>
    </xf>
    <xf numFmtId="0" fontId="3" fillId="0" borderId="22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20" xfId="0" applyFont="1" applyFill="1" applyBorder="1">
      <alignment vertical="center"/>
    </xf>
    <xf numFmtId="177" fontId="3" fillId="0" borderId="9" xfId="0" applyNumberFormat="1" applyFont="1" applyFill="1" applyBorder="1">
      <alignment vertical="center"/>
    </xf>
    <xf numFmtId="177" fontId="3" fillId="0" borderId="19" xfId="0" applyNumberFormat="1" applyFont="1" applyFill="1" applyBorder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>
      <alignment vertical="center"/>
    </xf>
    <xf numFmtId="177" fontId="3" fillId="0" borderId="10" xfId="0" applyNumberFormat="1" applyFont="1" applyFill="1" applyBorder="1">
      <alignment vertical="center"/>
    </xf>
    <xf numFmtId="177" fontId="3" fillId="0" borderId="17" xfId="0" applyNumberFormat="1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5" xfId="0" applyFont="1" applyFill="1" applyBorder="1">
      <alignment vertical="center"/>
    </xf>
    <xf numFmtId="0" fontId="3" fillId="0" borderId="18" xfId="0" applyFont="1" applyFill="1" applyBorder="1">
      <alignment vertical="center"/>
    </xf>
    <xf numFmtId="178" fontId="3" fillId="0" borderId="23" xfId="0" applyNumberFormat="1" applyFont="1" applyFill="1" applyBorder="1">
      <alignment vertical="center"/>
    </xf>
    <xf numFmtId="179" fontId="3" fillId="0" borderId="22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left" vertical="center"/>
    </xf>
    <xf numFmtId="178" fontId="3" fillId="0" borderId="24" xfId="0" applyNumberFormat="1" applyFont="1" applyFill="1" applyBorder="1">
      <alignment vertical="center"/>
    </xf>
    <xf numFmtId="179" fontId="3" fillId="0" borderId="20" xfId="0" applyNumberFormat="1" applyFont="1" applyFill="1" applyBorder="1">
      <alignment vertical="center"/>
    </xf>
    <xf numFmtId="180" fontId="3" fillId="0" borderId="9" xfId="0" applyNumberFormat="1" applyFont="1" applyFill="1" applyBorder="1" applyAlignment="1">
      <alignment horizontal="left" vertical="center"/>
    </xf>
    <xf numFmtId="178" fontId="3" fillId="0" borderId="25" xfId="0" applyNumberFormat="1" applyFont="1" applyFill="1" applyBorder="1">
      <alignment vertical="center"/>
    </xf>
    <xf numFmtId="179" fontId="3" fillId="0" borderId="18" xfId="0" applyNumberFormat="1" applyFont="1" applyFill="1" applyBorder="1">
      <alignment vertical="center"/>
    </xf>
    <xf numFmtId="180" fontId="3" fillId="0" borderId="10" xfId="0" applyNumberFormat="1" applyFont="1" applyFill="1" applyBorder="1" applyAlignment="1">
      <alignment horizontal="left" vertical="center"/>
    </xf>
    <xf numFmtId="0" fontId="3" fillId="0" borderId="23" xfId="2" applyNumberFormat="1" applyFont="1" applyFill="1" applyBorder="1">
      <alignment vertical="center"/>
    </xf>
    <xf numFmtId="10" fontId="3" fillId="0" borderId="23" xfId="2" applyNumberFormat="1" applyFont="1" applyFill="1" applyBorder="1">
      <alignment vertical="center"/>
    </xf>
    <xf numFmtId="0" fontId="3" fillId="0" borderId="24" xfId="2" applyNumberFormat="1" applyFont="1" applyFill="1" applyBorder="1">
      <alignment vertical="center"/>
    </xf>
    <xf numFmtId="10" fontId="3" fillId="0" borderId="24" xfId="2" applyNumberFormat="1" applyFont="1" applyFill="1" applyBorder="1">
      <alignment vertical="center"/>
    </xf>
    <xf numFmtId="0" fontId="3" fillId="0" borderId="25" xfId="2" applyNumberFormat="1" applyFont="1" applyFill="1" applyBorder="1">
      <alignment vertical="center"/>
    </xf>
    <xf numFmtId="10" fontId="3" fillId="0" borderId="25" xfId="2" applyNumberFormat="1" applyFont="1" applyFill="1" applyBorder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79" fontId="3" fillId="0" borderId="23" xfId="0" applyNumberFormat="1" applyFont="1" applyFill="1" applyBorder="1">
      <alignment vertical="center"/>
    </xf>
    <xf numFmtId="181" fontId="3" fillId="0" borderId="24" xfId="0" applyNumberFormat="1" applyFont="1" applyFill="1" applyBorder="1">
      <alignment vertical="center"/>
    </xf>
    <xf numFmtId="181" fontId="3" fillId="0" borderId="25" xfId="0" applyNumberFormat="1" applyFont="1" applyFill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234950</xdr:colOff>
      <xdr:row>1</xdr:row>
      <xdr:rowOff>95250</xdr:rowOff>
    </xdr:from>
    <xdr:to>
      <xdr:col>19</xdr:col>
      <xdr:colOff>467472</xdr:colOff>
      <xdr:row>5</xdr:row>
      <xdr:rowOff>78441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28D655-45C2-ED2F-C67A-228FEA61D8D1}"/>
            </a:ext>
          </a:extLst>
        </xdr:cNvPr>
        <xdr:cNvSpPr txBox="1"/>
      </xdr:nvSpPr>
      <xdr:spPr>
        <a:xfrm>
          <a:off x="9703921" y="274544"/>
          <a:ext cx="3538257" cy="7563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見積書明細は任意様式なので、必ずしもこの形式でなくてもかまいません。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4ECC-7F9D-44FD-B706-983CB560BCC5}">
  <dimension ref="A1:H34"/>
  <sheetViews>
    <sheetView tabSelected="1" zoomScaleNormal="100" workbookViewId="0">
      <selection activeCell="C22" sqref="C22:D22"/>
    </sheetView>
  </sheetViews>
  <sheetFormatPr defaultRowHeight="14" x14ac:dyDescent="0.55000000000000004"/>
  <cols>
    <col min="1" max="3" width="1.58203125" style="1" customWidth="1"/>
    <col min="4" max="4" width="52.1640625" style="1" customWidth="1"/>
    <col min="5" max="5" width="18.6640625" style="19" customWidth="1"/>
    <col min="6" max="16384" width="8.6640625" style="1"/>
  </cols>
  <sheetData>
    <row r="1" spans="1:8" x14ac:dyDescent="0.55000000000000004">
      <c r="A1" s="1" t="s">
        <v>42</v>
      </c>
      <c r="B1" s="2"/>
      <c r="C1" s="2"/>
      <c r="D1" s="2"/>
      <c r="E1" s="2"/>
      <c r="F1" s="2"/>
      <c r="G1" s="2"/>
    </row>
    <row r="3" spans="1:8" ht="16.5" x14ac:dyDescent="0.55000000000000004">
      <c r="A3" s="3" t="s">
        <v>41</v>
      </c>
      <c r="B3" s="3"/>
      <c r="C3" s="3"/>
      <c r="D3" s="3"/>
      <c r="E3" s="3"/>
      <c r="F3" s="4"/>
      <c r="G3" s="4"/>
      <c r="H3" s="4"/>
    </row>
    <row r="5" spans="1:8" x14ac:dyDescent="0.55000000000000004">
      <c r="A5" s="5" t="s">
        <v>32</v>
      </c>
      <c r="B5" s="5"/>
      <c r="C5" s="5"/>
      <c r="D5" s="5"/>
      <c r="E5" s="6" t="s">
        <v>39</v>
      </c>
    </row>
    <row r="6" spans="1:8" ht="17" customHeight="1" x14ac:dyDescent="0.55000000000000004">
      <c r="A6" s="7" t="s">
        <v>33</v>
      </c>
      <c r="B6" s="8"/>
      <c r="C6" s="8"/>
      <c r="D6" s="8"/>
      <c r="E6" s="9">
        <f>E7+E11</f>
        <v>0</v>
      </c>
    </row>
    <row r="7" spans="1:8" ht="17" customHeight="1" x14ac:dyDescent="0.55000000000000004">
      <c r="A7" s="10"/>
      <c r="B7" s="7" t="s">
        <v>34</v>
      </c>
      <c r="C7" s="8"/>
      <c r="D7" s="8"/>
      <c r="E7" s="9">
        <f>SUM(E8:E10)</f>
        <v>0</v>
      </c>
    </row>
    <row r="8" spans="1:8" ht="17" customHeight="1" x14ac:dyDescent="0.55000000000000004">
      <c r="A8" s="10"/>
      <c r="B8" s="10"/>
      <c r="C8" s="11" t="s">
        <v>35</v>
      </c>
      <c r="D8" s="11"/>
      <c r="E8" s="12"/>
    </row>
    <row r="9" spans="1:8" ht="17" customHeight="1" x14ac:dyDescent="0.55000000000000004">
      <c r="A9" s="10"/>
      <c r="B9" s="10"/>
      <c r="C9" s="13" t="s">
        <v>2</v>
      </c>
      <c r="D9" s="13"/>
      <c r="E9" s="14"/>
    </row>
    <row r="10" spans="1:8" ht="17" customHeight="1" x14ac:dyDescent="0.55000000000000004">
      <c r="A10" s="10"/>
      <c r="B10" s="15"/>
      <c r="C10" s="16" t="s">
        <v>43</v>
      </c>
      <c r="D10" s="16"/>
      <c r="E10" s="17"/>
    </row>
    <row r="11" spans="1:8" ht="17" customHeight="1" x14ac:dyDescent="0.55000000000000004">
      <c r="A11" s="10"/>
      <c r="B11" s="7" t="s">
        <v>6</v>
      </c>
      <c r="C11" s="8"/>
      <c r="D11" s="8"/>
      <c r="E11" s="9">
        <f>E12+E16</f>
        <v>0</v>
      </c>
    </row>
    <row r="12" spans="1:8" ht="17" customHeight="1" x14ac:dyDescent="0.55000000000000004">
      <c r="A12" s="10"/>
      <c r="B12" s="10"/>
      <c r="C12" s="7" t="s">
        <v>8</v>
      </c>
      <c r="D12" s="8"/>
      <c r="E12" s="9">
        <f>SUM(E13:E15)</f>
        <v>0</v>
      </c>
    </row>
    <row r="13" spans="1:8" ht="17" customHeight="1" x14ac:dyDescent="0.55000000000000004">
      <c r="A13" s="10"/>
      <c r="B13" s="10"/>
      <c r="C13" s="10"/>
      <c r="D13" s="11" t="s">
        <v>9</v>
      </c>
      <c r="E13" s="12"/>
    </row>
    <row r="14" spans="1:8" ht="17" customHeight="1" x14ac:dyDescent="0.55000000000000004">
      <c r="A14" s="10"/>
      <c r="B14" s="10"/>
      <c r="C14" s="10"/>
      <c r="D14" s="24" t="s">
        <v>46</v>
      </c>
      <c r="E14" s="28"/>
    </row>
    <row r="15" spans="1:8" ht="17" customHeight="1" x14ac:dyDescent="0.55000000000000004">
      <c r="A15" s="10"/>
      <c r="B15" s="10"/>
      <c r="C15" s="15"/>
      <c r="D15" s="16" t="s">
        <v>45</v>
      </c>
      <c r="E15" s="17"/>
    </row>
    <row r="16" spans="1:8" ht="17" customHeight="1" x14ac:dyDescent="0.55000000000000004">
      <c r="A16" s="15"/>
      <c r="B16" s="15"/>
      <c r="C16" s="8" t="s">
        <v>44</v>
      </c>
      <c r="D16" s="8"/>
      <c r="E16" s="9"/>
    </row>
    <row r="17" spans="1:5" ht="17" customHeight="1" x14ac:dyDescent="0.55000000000000004">
      <c r="A17" s="7" t="s">
        <v>36</v>
      </c>
      <c r="B17" s="8"/>
      <c r="C17" s="8"/>
      <c r="D17" s="8"/>
      <c r="E17" s="9">
        <f>E18+E23+E26</f>
        <v>0</v>
      </c>
    </row>
    <row r="18" spans="1:5" ht="17" customHeight="1" x14ac:dyDescent="0.55000000000000004">
      <c r="A18" s="10"/>
      <c r="B18" s="7" t="s">
        <v>14</v>
      </c>
      <c r="C18" s="8"/>
      <c r="D18" s="8"/>
      <c r="E18" s="9">
        <f>E19+E22</f>
        <v>0</v>
      </c>
    </row>
    <row r="19" spans="1:5" ht="17" customHeight="1" x14ac:dyDescent="0.55000000000000004">
      <c r="A19" s="10"/>
      <c r="B19" s="10"/>
      <c r="C19" s="7" t="s">
        <v>15</v>
      </c>
      <c r="D19" s="8"/>
      <c r="E19" s="9">
        <f>SUM(E20:E21)</f>
        <v>0</v>
      </c>
    </row>
    <row r="20" spans="1:5" ht="17" customHeight="1" x14ac:dyDescent="0.55000000000000004">
      <c r="A20" s="10"/>
      <c r="B20" s="10"/>
      <c r="C20" s="10"/>
      <c r="D20" s="11" t="s">
        <v>16</v>
      </c>
      <c r="E20" s="12"/>
    </row>
    <row r="21" spans="1:5" ht="17" customHeight="1" x14ac:dyDescent="0.55000000000000004">
      <c r="A21" s="10"/>
      <c r="B21" s="10"/>
      <c r="C21" s="15"/>
      <c r="D21" s="16" t="s">
        <v>17</v>
      </c>
      <c r="E21" s="17"/>
    </row>
    <row r="22" spans="1:5" ht="17" customHeight="1" x14ac:dyDescent="0.55000000000000004">
      <c r="A22" s="10"/>
      <c r="B22" s="15"/>
      <c r="C22" s="25" t="s">
        <v>44</v>
      </c>
      <c r="D22" s="26"/>
      <c r="E22" s="21"/>
    </row>
    <row r="23" spans="1:5" ht="17" customHeight="1" x14ac:dyDescent="0.55000000000000004">
      <c r="A23" s="10"/>
      <c r="B23" s="7" t="s">
        <v>18</v>
      </c>
      <c r="C23" s="8"/>
      <c r="D23" s="8"/>
      <c r="E23" s="9">
        <f>SUM(E24:E25)</f>
        <v>0</v>
      </c>
    </row>
    <row r="24" spans="1:5" ht="17" customHeight="1" x14ac:dyDescent="0.55000000000000004">
      <c r="A24" s="10"/>
      <c r="B24" s="10"/>
      <c r="C24" s="11" t="s">
        <v>19</v>
      </c>
      <c r="D24" s="11"/>
      <c r="E24" s="12"/>
    </row>
    <row r="25" spans="1:5" ht="17" customHeight="1" x14ac:dyDescent="0.55000000000000004">
      <c r="A25" s="10"/>
      <c r="B25" s="10"/>
      <c r="C25" s="54" t="s">
        <v>48</v>
      </c>
      <c r="D25" s="55"/>
      <c r="E25" s="17"/>
    </row>
    <row r="26" spans="1:5" ht="17" customHeight="1" x14ac:dyDescent="0.55000000000000004">
      <c r="A26" s="10"/>
      <c r="B26" s="7" t="s">
        <v>37</v>
      </c>
      <c r="C26" s="8"/>
      <c r="D26" s="8"/>
      <c r="E26" s="9">
        <f>SUM(E27:E29)</f>
        <v>0</v>
      </c>
    </row>
    <row r="27" spans="1:5" ht="17" customHeight="1" x14ac:dyDescent="0.55000000000000004">
      <c r="A27" s="10"/>
      <c r="B27" s="22"/>
      <c r="C27" s="11" t="s">
        <v>21</v>
      </c>
      <c r="D27" s="11"/>
      <c r="E27" s="12"/>
    </row>
    <row r="28" spans="1:5" ht="17" customHeight="1" x14ac:dyDescent="0.55000000000000004">
      <c r="A28" s="10"/>
      <c r="B28" s="22"/>
      <c r="C28" s="56" t="s">
        <v>47</v>
      </c>
      <c r="D28" s="57"/>
      <c r="E28" s="14"/>
    </row>
    <row r="29" spans="1:5" ht="17" customHeight="1" x14ac:dyDescent="0.55000000000000004">
      <c r="A29" s="15"/>
      <c r="B29" s="23"/>
      <c r="C29" s="54" t="s">
        <v>43</v>
      </c>
      <c r="D29" s="55"/>
      <c r="E29" s="17"/>
    </row>
    <row r="30" spans="1:5" ht="17" customHeight="1" x14ac:dyDescent="0.55000000000000004">
      <c r="A30" s="8" t="s">
        <v>23</v>
      </c>
      <c r="B30" s="8"/>
      <c r="C30" s="8"/>
      <c r="D30" s="8"/>
      <c r="E30" s="9"/>
    </row>
    <row r="31" spans="1:5" ht="17" customHeight="1" x14ac:dyDescent="0.55000000000000004">
      <c r="A31" s="8" t="s">
        <v>24</v>
      </c>
      <c r="B31" s="8"/>
      <c r="C31" s="8"/>
      <c r="D31" s="8"/>
      <c r="E31" s="9">
        <f>SUM(E6,E17,E30)</f>
        <v>0</v>
      </c>
    </row>
    <row r="32" spans="1:5" ht="17" customHeight="1" x14ac:dyDescent="0.55000000000000004">
      <c r="A32" s="8" t="s">
        <v>49</v>
      </c>
      <c r="B32" s="8"/>
      <c r="C32" s="8"/>
      <c r="D32" s="8"/>
      <c r="E32" s="9">
        <f>ROUNDDOWN((E31-E30)*0.1,0)</f>
        <v>0</v>
      </c>
    </row>
    <row r="33" spans="1:5" ht="17" customHeight="1" x14ac:dyDescent="0.55000000000000004">
      <c r="A33" s="8" t="s">
        <v>25</v>
      </c>
      <c r="B33" s="8"/>
      <c r="C33" s="8"/>
      <c r="D33" s="8"/>
      <c r="E33" s="9">
        <f>ROUNDDOWN((E31+E32)*0.1,0)</f>
        <v>0</v>
      </c>
    </row>
    <row r="34" spans="1:5" ht="17" customHeight="1" x14ac:dyDescent="0.55000000000000004">
      <c r="A34" s="8" t="s">
        <v>38</v>
      </c>
      <c r="B34" s="8"/>
      <c r="C34" s="8"/>
      <c r="D34" s="8"/>
      <c r="E34" s="9">
        <f>SUM(E31:E33)</f>
        <v>0</v>
      </c>
    </row>
  </sheetData>
  <mergeCells count="14">
    <mergeCell ref="A3:E3"/>
    <mergeCell ref="A5:D5"/>
    <mergeCell ref="B12:B16"/>
    <mergeCell ref="B8:B10"/>
    <mergeCell ref="A7:A16"/>
    <mergeCell ref="C13:C15"/>
    <mergeCell ref="B24:B25"/>
    <mergeCell ref="C20:C21"/>
    <mergeCell ref="C22:D22"/>
    <mergeCell ref="A18:A29"/>
    <mergeCell ref="C29:D29"/>
    <mergeCell ref="C28:D28"/>
    <mergeCell ref="B19:B22"/>
    <mergeCell ref="C25:D25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6993-AF86-4D2A-A15A-4F0331711AC9}">
  <sheetPr>
    <pageSetUpPr fitToPage="1"/>
  </sheetPr>
  <dimension ref="A1:N54"/>
  <sheetViews>
    <sheetView view="pageBreakPreview" zoomScale="85" zoomScaleNormal="100" zoomScaleSheetLayoutView="85" workbookViewId="0">
      <selection activeCell="L47" sqref="L47"/>
    </sheetView>
  </sheetViews>
  <sheetFormatPr defaultRowHeight="14" x14ac:dyDescent="0.55000000000000004"/>
  <cols>
    <col min="1" max="4" width="1.58203125" style="1" customWidth="1"/>
    <col min="5" max="5" width="32.1640625" style="1" customWidth="1"/>
    <col min="6" max="6" width="11.83203125" style="30" bestFit="1" customWidth="1"/>
    <col min="7" max="7" width="11.58203125" style="30" bestFit="1" customWidth="1"/>
    <col min="8" max="8" width="3.33203125" style="31" bestFit="1" customWidth="1"/>
    <col min="9" max="9" width="6.58203125" style="1" bestFit="1" customWidth="1"/>
    <col min="10" max="10" width="3" style="1" bestFit="1" customWidth="1"/>
    <col min="11" max="11" width="3.33203125" style="31" bestFit="1" customWidth="1"/>
    <col min="12" max="12" width="3.58203125" style="1" bestFit="1" customWidth="1"/>
    <col min="13" max="13" width="3.33203125" style="1" bestFit="1" customWidth="1"/>
    <col min="14" max="14" width="38.9140625" style="1" bestFit="1" customWidth="1"/>
    <col min="15" max="16384" width="8.6640625" style="1"/>
  </cols>
  <sheetData>
    <row r="1" spans="1:14" x14ac:dyDescent="0.55000000000000004">
      <c r="N1" s="2"/>
    </row>
    <row r="2" spans="1:14" ht="19" x14ac:dyDescent="0.55000000000000004">
      <c r="A2" s="32" t="s">
        <v>55</v>
      </c>
    </row>
    <row r="5" spans="1:14" x14ac:dyDescent="0.55000000000000004">
      <c r="A5" s="5" t="s">
        <v>0</v>
      </c>
      <c r="B5" s="5"/>
      <c r="C5" s="5"/>
      <c r="D5" s="5"/>
      <c r="E5" s="5"/>
      <c r="F5" s="33" t="s">
        <v>3</v>
      </c>
      <c r="G5" s="34" t="s">
        <v>4</v>
      </c>
      <c r="H5" s="35"/>
      <c r="I5" s="35"/>
      <c r="J5" s="35"/>
      <c r="K5" s="35"/>
      <c r="L5" s="35"/>
      <c r="M5" s="36"/>
      <c r="N5" s="27" t="s">
        <v>5</v>
      </c>
    </row>
    <row r="6" spans="1:14" ht="20" customHeight="1" x14ac:dyDescent="0.55000000000000004">
      <c r="A6" s="37" t="s">
        <v>22</v>
      </c>
      <c r="B6" s="38"/>
      <c r="C6" s="38"/>
      <c r="D6" s="38"/>
      <c r="E6" s="39"/>
      <c r="F6" s="40">
        <f>SUM(F7,F19)</f>
        <v>0</v>
      </c>
      <c r="G6" s="41"/>
      <c r="H6" s="42"/>
      <c r="I6" s="43"/>
      <c r="J6" s="43"/>
      <c r="K6" s="42"/>
      <c r="L6" s="43"/>
      <c r="M6" s="44"/>
      <c r="N6" s="8"/>
    </row>
    <row r="7" spans="1:14" ht="20" customHeight="1" x14ac:dyDescent="0.55000000000000004">
      <c r="A7" s="15"/>
      <c r="B7" s="37" t="s">
        <v>7</v>
      </c>
      <c r="C7" s="38"/>
      <c r="D7" s="38"/>
      <c r="E7" s="39"/>
      <c r="F7" s="40">
        <f>SUM(F8,F12,F16)</f>
        <v>0</v>
      </c>
      <c r="G7" s="41"/>
      <c r="H7" s="42"/>
      <c r="I7" s="43"/>
      <c r="J7" s="43"/>
      <c r="K7" s="42"/>
      <c r="L7" s="43"/>
      <c r="M7" s="44"/>
      <c r="N7" s="8"/>
    </row>
    <row r="8" spans="1:14" ht="20" customHeight="1" x14ac:dyDescent="0.55000000000000004">
      <c r="A8" s="5"/>
      <c r="B8" s="45"/>
      <c r="C8" s="37" t="s">
        <v>1</v>
      </c>
      <c r="D8" s="38"/>
      <c r="E8" s="39"/>
      <c r="F8" s="40">
        <f>SUM(F9:F11)</f>
        <v>0</v>
      </c>
      <c r="G8" s="41"/>
      <c r="H8" s="42"/>
      <c r="I8" s="43"/>
      <c r="J8" s="43"/>
      <c r="K8" s="42"/>
      <c r="L8" s="43"/>
      <c r="M8" s="44"/>
      <c r="N8" s="8"/>
    </row>
    <row r="9" spans="1:14" ht="20" customHeight="1" x14ac:dyDescent="0.55000000000000004">
      <c r="A9" s="5"/>
      <c r="B9" s="45"/>
      <c r="C9" s="15"/>
      <c r="D9" s="58"/>
      <c r="E9" s="59"/>
      <c r="F9" s="60">
        <f t="shared" ref="F9:F36" si="0">PRODUCT(G9,I9,L9)</f>
        <v>0</v>
      </c>
      <c r="G9" s="61"/>
      <c r="H9" s="62" t="str">
        <f t="shared" ref="H9:H41" si="1">IF(AND(G9&gt;0,I9&gt;0),"×","")</f>
        <v/>
      </c>
      <c r="I9" s="63"/>
      <c r="J9" s="79" t="s">
        <v>52</v>
      </c>
      <c r="K9" s="62" t="str">
        <f t="shared" ref="K9:K41" si="2">IF(AND(I9&gt;0,L9&gt;0),"×","")</f>
        <v/>
      </c>
      <c r="L9" s="63"/>
      <c r="M9" s="80" t="s">
        <v>11</v>
      </c>
      <c r="N9" s="81"/>
    </row>
    <row r="10" spans="1:14" ht="20" customHeight="1" x14ac:dyDescent="0.55000000000000004">
      <c r="A10" s="5"/>
      <c r="B10" s="45"/>
      <c r="C10" s="5"/>
      <c r="D10" s="65"/>
      <c r="E10" s="66"/>
      <c r="F10" s="67">
        <f t="shared" si="0"/>
        <v>0</v>
      </c>
      <c r="G10" s="68"/>
      <c r="H10" s="69" t="str">
        <f t="shared" si="1"/>
        <v/>
      </c>
      <c r="I10" s="70"/>
      <c r="J10" s="82" t="s">
        <v>52</v>
      </c>
      <c r="K10" s="69" t="str">
        <f t="shared" si="2"/>
        <v/>
      </c>
      <c r="L10" s="70"/>
      <c r="M10" s="83" t="s">
        <v>11</v>
      </c>
      <c r="N10" s="84"/>
    </row>
    <row r="11" spans="1:14" ht="20" customHeight="1" x14ac:dyDescent="0.55000000000000004">
      <c r="A11" s="5"/>
      <c r="B11" s="45"/>
      <c r="C11" s="5"/>
      <c r="D11" s="72"/>
      <c r="E11" s="73"/>
      <c r="F11" s="74">
        <f t="shared" si="0"/>
        <v>0</v>
      </c>
      <c r="G11" s="75"/>
      <c r="H11" s="76" t="str">
        <f t="shared" si="1"/>
        <v/>
      </c>
      <c r="I11" s="77"/>
      <c r="J11" s="85" t="s">
        <v>52</v>
      </c>
      <c r="K11" s="76" t="str">
        <f t="shared" si="2"/>
        <v/>
      </c>
      <c r="L11" s="77"/>
      <c r="M11" s="86" t="s">
        <v>11</v>
      </c>
      <c r="N11" s="87"/>
    </row>
    <row r="12" spans="1:14" ht="20" customHeight="1" x14ac:dyDescent="0.55000000000000004">
      <c r="A12" s="5"/>
      <c r="B12" s="45"/>
      <c r="C12" s="37" t="s">
        <v>2</v>
      </c>
      <c r="D12" s="38"/>
      <c r="E12" s="39"/>
      <c r="F12" s="40">
        <f>SUM(F13:F15)</f>
        <v>0</v>
      </c>
      <c r="G12" s="41"/>
      <c r="H12" s="42" t="str">
        <f t="shared" si="1"/>
        <v/>
      </c>
      <c r="I12" s="43"/>
      <c r="J12" s="43"/>
      <c r="K12" s="42" t="str">
        <f t="shared" si="2"/>
        <v/>
      </c>
      <c r="L12" s="43"/>
      <c r="M12" s="44"/>
      <c r="N12" s="8"/>
    </row>
    <row r="13" spans="1:14" ht="20" customHeight="1" x14ac:dyDescent="0.55000000000000004">
      <c r="A13" s="5"/>
      <c r="B13" s="45"/>
      <c r="C13" s="15"/>
      <c r="D13" s="58"/>
      <c r="E13" s="59"/>
      <c r="F13" s="60">
        <f t="shared" ref="F13:F15" si="3">ROUNDDOWN(PRODUCT(G13,I13%,L13),0)</f>
        <v>0</v>
      </c>
      <c r="G13" s="61"/>
      <c r="H13" s="62" t="str">
        <f t="shared" si="1"/>
        <v/>
      </c>
      <c r="I13" s="88"/>
      <c r="J13" s="89" t="s">
        <v>10</v>
      </c>
      <c r="K13" s="62" t="str">
        <f t="shared" si="2"/>
        <v/>
      </c>
      <c r="L13" s="63"/>
      <c r="M13" s="64"/>
      <c r="N13" s="11" t="s">
        <v>51</v>
      </c>
    </row>
    <row r="14" spans="1:14" ht="20" customHeight="1" x14ac:dyDescent="0.55000000000000004">
      <c r="A14" s="5"/>
      <c r="B14" s="45"/>
      <c r="C14" s="5"/>
      <c r="D14" s="65"/>
      <c r="E14" s="66"/>
      <c r="F14" s="67">
        <f t="shared" si="3"/>
        <v>0</v>
      </c>
      <c r="G14" s="68"/>
      <c r="H14" s="69" t="str">
        <f t="shared" si="1"/>
        <v/>
      </c>
      <c r="I14" s="90"/>
      <c r="J14" s="91" t="s">
        <v>10</v>
      </c>
      <c r="K14" s="69" t="str">
        <f t="shared" si="2"/>
        <v/>
      </c>
      <c r="L14" s="70"/>
      <c r="M14" s="71"/>
      <c r="N14" s="13" t="s">
        <v>51</v>
      </c>
    </row>
    <row r="15" spans="1:14" ht="20" customHeight="1" x14ac:dyDescent="0.55000000000000004">
      <c r="A15" s="5"/>
      <c r="B15" s="45"/>
      <c r="C15" s="5"/>
      <c r="D15" s="72"/>
      <c r="E15" s="73"/>
      <c r="F15" s="74">
        <f t="shared" si="3"/>
        <v>0</v>
      </c>
      <c r="G15" s="75"/>
      <c r="H15" s="76" t="str">
        <f t="shared" si="1"/>
        <v/>
      </c>
      <c r="I15" s="92"/>
      <c r="J15" s="93" t="s">
        <v>10</v>
      </c>
      <c r="K15" s="76" t="str">
        <f t="shared" si="2"/>
        <v/>
      </c>
      <c r="L15" s="77"/>
      <c r="M15" s="78"/>
      <c r="N15" s="16" t="s">
        <v>51</v>
      </c>
    </row>
    <row r="16" spans="1:14" ht="20" customHeight="1" x14ac:dyDescent="0.55000000000000004">
      <c r="A16" s="5"/>
      <c r="B16" s="45"/>
      <c r="C16" s="37" t="s">
        <v>50</v>
      </c>
      <c r="D16" s="50"/>
      <c r="E16" s="47"/>
      <c r="F16" s="40">
        <f>PRODUCT(G16,I16%,L16)</f>
        <v>0</v>
      </c>
      <c r="G16" s="41"/>
      <c r="H16" s="42" t="str">
        <f t="shared" si="1"/>
        <v/>
      </c>
      <c r="I16" s="48"/>
      <c r="J16" s="49" t="s">
        <v>10</v>
      </c>
      <c r="K16" s="42" t="str">
        <f t="shared" si="2"/>
        <v/>
      </c>
      <c r="L16" s="43"/>
      <c r="M16" s="44"/>
      <c r="N16" s="8" t="s">
        <v>51</v>
      </c>
    </row>
    <row r="17" spans="1:14" ht="20" customHeight="1" x14ac:dyDescent="0.55000000000000004">
      <c r="A17" s="5"/>
      <c r="B17" s="45"/>
      <c r="C17" s="15"/>
      <c r="D17" s="94"/>
      <c r="E17" s="95"/>
      <c r="F17" s="60">
        <f t="shared" ref="F17:F18" si="4">PRODUCT(G17,I17%,L17)</f>
        <v>0</v>
      </c>
      <c r="G17" s="61"/>
      <c r="H17" s="62"/>
      <c r="I17" s="88"/>
      <c r="J17" s="89"/>
      <c r="K17" s="62"/>
      <c r="L17" s="63"/>
      <c r="M17" s="64"/>
      <c r="N17" s="11"/>
    </row>
    <row r="18" spans="1:14" ht="20" customHeight="1" x14ac:dyDescent="0.55000000000000004">
      <c r="A18" s="5"/>
      <c r="B18" s="29"/>
      <c r="C18" s="5"/>
      <c r="D18" s="54"/>
      <c r="E18" s="55"/>
      <c r="F18" s="74">
        <f t="shared" si="4"/>
        <v>0</v>
      </c>
      <c r="G18" s="75"/>
      <c r="H18" s="76"/>
      <c r="I18" s="92"/>
      <c r="J18" s="93"/>
      <c r="K18" s="76"/>
      <c r="L18" s="77"/>
      <c r="M18" s="78"/>
      <c r="N18" s="16"/>
    </row>
    <row r="19" spans="1:14" ht="20" customHeight="1" x14ac:dyDescent="0.55000000000000004">
      <c r="A19" s="5"/>
      <c r="B19" s="37" t="s">
        <v>6</v>
      </c>
      <c r="C19" s="38"/>
      <c r="D19" s="38"/>
      <c r="E19" s="39"/>
      <c r="F19" s="40">
        <f>SUM(F20,F25)</f>
        <v>0</v>
      </c>
      <c r="G19" s="41"/>
      <c r="H19" s="42" t="str">
        <f t="shared" si="1"/>
        <v/>
      </c>
      <c r="I19" s="43"/>
      <c r="J19" s="43"/>
      <c r="K19" s="42" t="str">
        <f t="shared" si="2"/>
        <v/>
      </c>
      <c r="L19" s="43"/>
      <c r="M19" s="44"/>
      <c r="N19" s="8"/>
    </row>
    <row r="20" spans="1:14" ht="20" customHeight="1" x14ac:dyDescent="0.55000000000000004">
      <c r="A20" s="5"/>
      <c r="B20" s="15"/>
      <c r="C20" s="37" t="s">
        <v>8</v>
      </c>
      <c r="D20" s="38"/>
      <c r="E20" s="39"/>
      <c r="F20" s="40">
        <f>SUM(F21:F24)</f>
        <v>0</v>
      </c>
      <c r="G20" s="41"/>
      <c r="H20" s="42" t="str">
        <f t="shared" si="1"/>
        <v/>
      </c>
      <c r="I20" s="43"/>
      <c r="J20" s="43"/>
      <c r="K20" s="42" t="str">
        <f t="shared" si="2"/>
        <v/>
      </c>
      <c r="L20" s="43"/>
      <c r="M20" s="44"/>
      <c r="N20" s="8"/>
    </row>
    <row r="21" spans="1:14" ht="20" customHeight="1" x14ac:dyDescent="0.55000000000000004">
      <c r="A21" s="5"/>
      <c r="B21" s="5"/>
      <c r="C21" s="15"/>
      <c r="D21" s="58" t="s">
        <v>9</v>
      </c>
      <c r="E21" s="59"/>
      <c r="F21" s="60">
        <f t="shared" si="0"/>
        <v>0</v>
      </c>
      <c r="G21" s="61"/>
      <c r="H21" s="62" t="str">
        <f t="shared" si="1"/>
        <v/>
      </c>
      <c r="I21" s="63"/>
      <c r="J21" s="96"/>
      <c r="K21" s="62" t="str">
        <f t="shared" si="2"/>
        <v/>
      </c>
      <c r="L21" s="63"/>
      <c r="M21" s="64"/>
      <c r="N21" s="11"/>
    </row>
    <row r="22" spans="1:14" ht="20" customHeight="1" x14ac:dyDescent="0.55000000000000004">
      <c r="A22" s="5"/>
      <c r="B22" s="5"/>
      <c r="C22" s="15"/>
      <c r="D22" s="65" t="s">
        <v>46</v>
      </c>
      <c r="E22" s="66"/>
      <c r="F22" s="67">
        <f t="shared" ref="F22:F23" si="5">PRODUCT(G22,I22,L22)</f>
        <v>0</v>
      </c>
      <c r="G22" s="68"/>
      <c r="H22" s="69" t="str">
        <f t="shared" ref="H22:H23" si="6">IF(AND(G22&gt;0,I22&gt;0),"×","")</f>
        <v/>
      </c>
      <c r="I22" s="70"/>
      <c r="J22" s="97" t="s">
        <v>54</v>
      </c>
      <c r="K22" s="69" t="str">
        <f t="shared" ref="K22:K23" si="7">IF(AND(I22&gt;0,L22&gt;0),"×","")</f>
        <v/>
      </c>
      <c r="L22" s="70"/>
      <c r="M22" s="71" t="s">
        <v>11</v>
      </c>
      <c r="N22" s="13"/>
    </row>
    <row r="23" spans="1:14" ht="20" customHeight="1" x14ac:dyDescent="0.55000000000000004">
      <c r="A23" s="5"/>
      <c r="B23" s="5"/>
      <c r="C23" s="15"/>
      <c r="D23" s="65" t="s">
        <v>45</v>
      </c>
      <c r="E23" s="66"/>
      <c r="F23" s="67">
        <f t="shared" si="5"/>
        <v>0</v>
      </c>
      <c r="G23" s="68"/>
      <c r="H23" s="69" t="str">
        <f t="shared" si="6"/>
        <v/>
      </c>
      <c r="I23" s="70"/>
      <c r="J23" s="97"/>
      <c r="K23" s="69" t="str">
        <f t="shared" si="7"/>
        <v/>
      </c>
      <c r="L23" s="70"/>
      <c r="M23" s="71"/>
      <c r="N23" s="13"/>
    </row>
    <row r="24" spans="1:14" ht="20" customHeight="1" x14ac:dyDescent="0.55000000000000004">
      <c r="A24" s="5"/>
      <c r="B24" s="5"/>
      <c r="C24" s="5"/>
      <c r="D24" s="72"/>
      <c r="E24" s="73"/>
      <c r="F24" s="74">
        <f t="shared" si="0"/>
        <v>0</v>
      </c>
      <c r="G24" s="75"/>
      <c r="H24" s="76" t="str">
        <f t="shared" si="1"/>
        <v/>
      </c>
      <c r="I24" s="77"/>
      <c r="J24" s="98"/>
      <c r="K24" s="76" t="str">
        <f t="shared" si="2"/>
        <v/>
      </c>
      <c r="L24" s="77"/>
      <c r="M24" s="78"/>
      <c r="N24" s="16"/>
    </row>
    <row r="25" spans="1:14" ht="20" customHeight="1" x14ac:dyDescent="0.55000000000000004">
      <c r="A25" s="5"/>
      <c r="B25" s="5"/>
      <c r="C25" s="37" t="s">
        <v>12</v>
      </c>
      <c r="D25" s="38"/>
      <c r="E25" s="39"/>
      <c r="F25" s="40">
        <f>SUM(F26:F27)</f>
        <v>0</v>
      </c>
      <c r="G25" s="41"/>
      <c r="H25" s="42" t="str">
        <f t="shared" si="1"/>
        <v/>
      </c>
      <c r="I25" s="43"/>
      <c r="J25" s="43"/>
      <c r="K25" s="42" t="str">
        <f t="shared" si="2"/>
        <v/>
      </c>
      <c r="L25" s="43"/>
      <c r="M25" s="44"/>
      <c r="N25" s="8"/>
    </row>
    <row r="26" spans="1:14" ht="20" customHeight="1" x14ac:dyDescent="0.55000000000000004">
      <c r="A26" s="5"/>
      <c r="B26" s="5"/>
      <c r="C26" s="15"/>
      <c r="D26" s="58"/>
      <c r="E26" s="59"/>
      <c r="F26" s="60">
        <f t="shared" si="0"/>
        <v>0</v>
      </c>
      <c r="G26" s="61"/>
      <c r="H26" s="62" t="str">
        <f t="shared" si="1"/>
        <v/>
      </c>
      <c r="I26" s="63"/>
      <c r="J26" s="63"/>
      <c r="K26" s="62" t="str">
        <f t="shared" si="2"/>
        <v/>
      </c>
      <c r="L26" s="63"/>
      <c r="M26" s="64"/>
      <c r="N26" s="11"/>
    </row>
    <row r="27" spans="1:14" ht="20" customHeight="1" x14ac:dyDescent="0.55000000000000004">
      <c r="A27" s="5"/>
      <c r="B27" s="5"/>
      <c r="C27" s="5"/>
      <c r="D27" s="72"/>
      <c r="E27" s="73"/>
      <c r="F27" s="74">
        <f t="shared" si="0"/>
        <v>0</v>
      </c>
      <c r="G27" s="75"/>
      <c r="H27" s="76" t="str">
        <f t="shared" si="1"/>
        <v/>
      </c>
      <c r="I27" s="77"/>
      <c r="J27" s="77"/>
      <c r="K27" s="76" t="str">
        <f t="shared" si="2"/>
        <v/>
      </c>
      <c r="L27" s="77"/>
      <c r="M27" s="78"/>
      <c r="N27" s="16"/>
    </row>
    <row r="28" spans="1:14" ht="20" customHeight="1" x14ac:dyDescent="0.55000000000000004">
      <c r="A28" s="37" t="s">
        <v>13</v>
      </c>
      <c r="B28" s="38"/>
      <c r="C28" s="38"/>
      <c r="D28" s="38"/>
      <c r="E28" s="39"/>
      <c r="F28" s="40">
        <f>SUM(F29,F37,F44)</f>
        <v>0</v>
      </c>
      <c r="G28" s="41"/>
      <c r="H28" s="42" t="str">
        <f t="shared" si="1"/>
        <v/>
      </c>
      <c r="I28" s="43"/>
      <c r="J28" s="43"/>
      <c r="K28" s="42" t="str">
        <f t="shared" si="2"/>
        <v/>
      </c>
      <c r="L28" s="43"/>
      <c r="M28" s="44"/>
      <c r="N28" s="8"/>
    </row>
    <row r="29" spans="1:14" ht="20" customHeight="1" x14ac:dyDescent="0.55000000000000004">
      <c r="A29" s="10"/>
      <c r="B29" s="37" t="s">
        <v>14</v>
      </c>
      <c r="C29" s="38"/>
      <c r="D29" s="38"/>
      <c r="E29" s="39"/>
      <c r="F29" s="40">
        <f>SUM(F30,F34)</f>
        <v>0</v>
      </c>
      <c r="G29" s="41"/>
      <c r="H29" s="42" t="str">
        <f t="shared" si="1"/>
        <v/>
      </c>
      <c r="I29" s="43"/>
      <c r="J29" s="43"/>
      <c r="K29" s="42" t="str">
        <f t="shared" si="2"/>
        <v/>
      </c>
      <c r="L29" s="43"/>
      <c r="M29" s="44"/>
      <c r="N29" s="8"/>
    </row>
    <row r="30" spans="1:14" ht="20" customHeight="1" x14ac:dyDescent="0.55000000000000004">
      <c r="A30" s="10"/>
      <c r="B30" s="15"/>
      <c r="C30" s="37" t="s">
        <v>15</v>
      </c>
      <c r="D30" s="38"/>
      <c r="E30" s="39"/>
      <c r="F30" s="40">
        <f>SUM(F31:F33)</f>
        <v>0</v>
      </c>
      <c r="G30" s="41"/>
      <c r="H30" s="42" t="str">
        <f t="shared" si="1"/>
        <v/>
      </c>
      <c r="I30" s="43"/>
      <c r="J30" s="43"/>
      <c r="K30" s="42" t="str">
        <f t="shared" si="2"/>
        <v/>
      </c>
      <c r="L30" s="43"/>
      <c r="M30" s="44"/>
      <c r="N30" s="8"/>
    </row>
    <row r="31" spans="1:14" ht="20" customHeight="1" x14ac:dyDescent="0.55000000000000004">
      <c r="A31" s="10"/>
      <c r="B31" s="5"/>
      <c r="C31" s="15"/>
      <c r="D31" s="58" t="s">
        <v>16</v>
      </c>
      <c r="E31" s="59"/>
      <c r="F31" s="60">
        <f t="shared" si="0"/>
        <v>0</v>
      </c>
      <c r="G31" s="61"/>
      <c r="H31" s="62" t="str">
        <f t="shared" si="1"/>
        <v/>
      </c>
      <c r="I31" s="63"/>
      <c r="J31" s="63"/>
      <c r="K31" s="62" t="str">
        <f t="shared" si="2"/>
        <v/>
      </c>
      <c r="L31" s="63"/>
      <c r="M31" s="64"/>
      <c r="N31" s="11"/>
    </row>
    <row r="32" spans="1:14" ht="20" customHeight="1" x14ac:dyDescent="0.55000000000000004">
      <c r="A32" s="10"/>
      <c r="B32" s="5"/>
      <c r="C32" s="15"/>
      <c r="D32" s="65" t="s">
        <v>17</v>
      </c>
      <c r="E32" s="66"/>
      <c r="F32" s="67">
        <f t="shared" ref="F32" si="8">PRODUCT(G32,I32,L32)</f>
        <v>0</v>
      </c>
      <c r="G32" s="68"/>
      <c r="H32" s="69" t="str">
        <f t="shared" ref="H32" si="9">IF(AND(G32&gt;0,I32&gt;0),"×","")</f>
        <v/>
      </c>
      <c r="I32" s="70"/>
      <c r="J32" s="70"/>
      <c r="K32" s="69" t="str">
        <f t="shared" ref="K32" si="10">IF(AND(I32&gt;0,L32&gt;0),"×","")</f>
        <v/>
      </c>
      <c r="L32" s="70"/>
      <c r="M32" s="71"/>
      <c r="N32" s="13"/>
    </row>
    <row r="33" spans="1:14" ht="20" customHeight="1" x14ac:dyDescent="0.55000000000000004">
      <c r="A33" s="10"/>
      <c r="B33" s="5"/>
      <c r="C33" s="5"/>
      <c r="D33" s="72"/>
      <c r="E33" s="73"/>
      <c r="F33" s="74">
        <f t="shared" si="0"/>
        <v>0</v>
      </c>
      <c r="G33" s="75"/>
      <c r="H33" s="76" t="str">
        <f t="shared" si="1"/>
        <v/>
      </c>
      <c r="I33" s="77"/>
      <c r="J33" s="77"/>
      <c r="K33" s="76" t="str">
        <f t="shared" si="2"/>
        <v/>
      </c>
      <c r="L33" s="77"/>
      <c r="M33" s="78"/>
      <c r="N33" s="16"/>
    </row>
    <row r="34" spans="1:14" ht="20" customHeight="1" x14ac:dyDescent="0.55000000000000004">
      <c r="A34" s="10"/>
      <c r="B34" s="5"/>
      <c r="C34" s="37" t="s">
        <v>12</v>
      </c>
      <c r="D34" s="38"/>
      <c r="E34" s="39"/>
      <c r="F34" s="40">
        <f>SUM(F35:F36)</f>
        <v>0</v>
      </c>
      <c r="G34" s="41"/>
      <c r="H34" s="42" t="str">
        <f t="shared" si="1"/>
        <v/>
      </c>
      <c r="I34" s="43"/>
      <c r="J34" s="43"/>
      <c r="K34" s="42" t="str">
        <f t="shared" si="2"/>
        <v/>
      </c>
      <c r="L34" s="43"/>
      <c r="M34" s="44"/>
      <c r="N34" s="8"/>
    </row>
    <row r="35" spans="1:14" ht="20" customHeight="1" x14ac:dyDescent="0.55000000000000004">
      <c r="A35" s="10"/>
      <c r="B35" s="5"/>
      <c r="C35" s="15"/>
      <c r="D35" s="58"/>
      <c r="E35" s="59"/>
      <c r="F35" s="60">
        <f t="shared" si="0"/>
        <v>0</v>
      </c>
      <c r="G35" s="61"/>
      <c r="H35" s="62" t="str">
        <f t="shared" si="1"/>
        <v/>
      </c>
      <c r="I35" s="63"/>
      <c r="J35" s="63"/>
      <c r="K35" s="62" t="str">
        <f t="shared" si="2"/>
        <v/>
      </c>
      <c r="L35" s="63"/>
      <c r="M35" s="64"/>
      <c r="N35" s="11"/>
    </row>
    <row r="36" spans="1:14" ht="20" customHeight="1" x14ac:dyDescent="0.55000000000000004">
      <c r="A36" s="10"/>
      <c r="B36" s="5"/>
      <c r="C36" s="5"/>
      <c r="D36" s="72"/>
      <c r="E36" s="73"/>
      <c r="F36" s="74">
        <f t="shared" si="0"/>
        <v>0</v>
      </c>
      <c r="G36" s="75"/>
      <c r="H36" s="76" t="str">
        <f t="shared" si="1"/>
        <v/>
      </c>
      <c r="I36" s="77"/>
      <c r="J36" s="77"/>
      <c r="K36" s="76" t="str">
        <f t="shared" si="2"/>
        <v/>
      </c>
      <c r="L36" s="77"/>
      <c r="M36" s="78"/>
      <c r="N36" s="16"/>
    </row>
    <row r="37" spans="1:14" ht="20" customHeight="1" x14ac:dyDescent="0.55000000000000004">
      <c r="A37" s="10"/>
      <c r="B37" s="37" t="s">
        <v>18</v>
      </c>
      <c r="C37" s="38"/>
      <c r="D37" s="38"/>
      <c r="E37" s="39"/>
      <c r="F37" s="40">
        <f>SUM(F38,F41)</f>
        <v>0</v>
      </c>
      <c r="G37" s="41"/>
      <c r="H37" s="42" t="str">
        <f t="shared" si="1"/>
        <v/>
      </c>
      <c r="I37" s="43"/>
      <c r="J37" s="43"/>
      <c r="K37" s="42" t="str">
        <f t="shared" si="2"/>
        <v/>
      </c>
      <c r="L37" s="43"/>
      <c r="M37" s="44"/>
      <c r="N37" s="8"/>
    </row>
    <row r="38" spans="1:14" ht="20" customHeight="1" x14ac:dyDescent="0.55000000000000004">
      <c r="A38" s="10"/>
      <c r="B38" s="15"/>
      <c r="C38" s="37" t="s">
        <v>19</v>
      </c>
      <c r="D38" s="38"/>
      <c r="E38" s="39"/>
      <c r="F38" s="40">
        <f>SUM(F39:F40)</f>
        <v>0</v>
      </c>
      <c r="G38" s="41"/>
      <c r="H38" s="42" t="str">
        <f t="shared" si="1"/>
        <v/>
      </c>
      <c r="I38" s="43"/>
      <c r="J38" s="43"/>
      <c r="K38" s="42" t="str">
        <f t="shared" si="2"/>
        <v/>
      </c>
      <c r="L38" s="43"/>
      <c r="M38" s="44"/>
      <c r="N38" s="8"/>
    </row>
    <row r="39" spans="1:14" ht="20" customHeight="1" x14ac:dyDescent="0.55000000000000004">
      <c r="A39" s="10"/>
      <c r="B39" s="5"/>
      <c r="C39" s="51"/>
      <c r="D39" s="58"/>
      <c r="E39" s="59"/>
      <c r="F39" s="60">
        <f t="shared" ref="F39:F40" si="11">PRODUCT(G39,I39,L39)</f>
        <v>0</v>
      </c>
      <c r="G39" s="61"/>
      <c r="H39" s="62" t="str">
        <f t="shared" si="1"/>
        <v/>
      </c>
      <c r="I39" s="63"/>
      <c r="J39" s="63"/>
      <c r="K39" s="62" t="str">
        <f t="shared" si="2"/>
        <v/>
      </c>
      <c r="L39" s="63"/>
      <c r="M39" s="64"/>
      <c r="N39" s="11"/>
    </row>
    <row r="40" spans="1:14" ht="20" customHeight="1" x14ac:dyDescent="0.55000000000000004">
      <c r="A40" s="10"/>
      <c r="B40" s="5"/>
      <c r="C40" s="20"/>
      <c r="D40" s="72"/>
      <c r="E40" s="73"/>
      <c r="F40" s="74">
        <f t="shared" si="11"/>
        <v>0</v>
      </c>
      <c r="G40" s="75"/>
      <c r="H40" s="76" t="str">
        <f t="shared" si="1"/>
        <v/>
      </c>
      <c r="I40" s="77"/>
      <c r="J40" s="77"/>
      <c r="K40" s="76" t="str">
        <f t="shared" si="2"/>
        <v/>
      </c>
      <c r="L40" s="77"/>
      <c r="M40" s="78"/>
      <c r="N40" s="16"/>
    </row>
    <row r="41" spans="1:14" ht="20" customHeight="1" x14ac:dyDescent="0.55000000000000004">
      <c r="A41" s="10"/>
      <c r="B41" s="5"/>
      <c r="C41" s="37" t="s">
        <v>12</v>
      </c>
      <c r="D41" s="38"/>
      <c r="E41" s="39"/>
      <c r="F41" s="40">
        <f>SUM(F42:F43)</f>
        <v>0</v>
      </c>
      <c r="G41" s="41"/>
      <c r="H41" s="42" t="str">
        <f t="shared" si="1"/>
        <v/>
      </c>
      <c r="I41" s="43"/>
      <c r="J41" s="43"/>
      <c r="K41" s="42" t="str">
        <f t="shared" si="2"/>
        <v/>
      </c>
      <c r="L41" s="43"/>
      <c r="M41" s="44"/>
      <c r="N41" s="8"/>
    </row>
    <row r="42" spans="1:14" ht="20" customHeight="1" x14ac:dyDescent="0.55000000000000004">
      <c r="A42" s="10"/>
      <c r="B42" s="5"/>
      <c r="C42" s="53"/>
      <c r="D42" s="58"/>
      <c r="E42" s="59"/>
      <c r="F42" s="60">
        <f t="shared" ref="F42:F43" si="12">PRODUCT(G42,I42,L42)</f>
        <v>0</v>
      </c>
      <c r="G42" s="61"/>
      <c r="H42" s="62"/>
      <c r="I42" s="63"/>
      <c r="J42" s="63"/>
      <c r="K42" s="62"/>
      <c r="L42" s="63"/>
      <c r="M42" s="64"/>
      <c r="N42" s="11"/>
    </row>
    <row r="43" spans="1:14" ht="20" customHeight="1" x14ac:dyDescent="0.55000000000000004">
      <c r="A43" s="10"/>
      <c r="B43" s="5"/>
      <c r="C43" s="18"/>
      <c r="D43" s="72"/>
      <c r="E43" s="73"/>
      <c r="F43" s="74">
        <f t="shared" si="12"/>
        <v>0</v>
      </c>
      <c r="G43" s="75"/>
      <c r="H43" s="76" t="str">
        <f t="shared" ref="H43:H54" si="13">IF(AND(G43&gt;0,I43&gt;0),"×","")</f>
        <v/>
      </c>
      <c r="I43" s="77"/>
      <c r="J43" s="77"/>
      <c r="K43" s="76" t="str">
        <f t="shared" ref="K43:K54" si="14">IF(AND(I43&gt;0,L43&gt;0),"×","")</f>
        <v/>
      </c>
      <c r="L43" s="77"/>
      <c r="M43" s="78"/>
      <c r="N43" s="16"/>
    </row>
    <row r="44" spans="1:14" ht="20" customHeight="1" x14ac:dyDescent="0.55000000000000004">
      <c r="A44" s="10"/>
      <c r="B44" s="37" t="s">
        <v>20</v>
      </c>
      <c r="C44" s="38"/>
      <c r="D44" s="38"/>
      <c r="E44" s="39"/>
      <c r="F44" s="40">
        <f>SUM(F45:F47)</f>
        <v>0</v>
      </c>
      <c r="G44" s="41"/>
      <c r="H44" s="42" t="str">
        <f t="shared" si="13"/>
        <v/>
      </c>
      <c r="I44" s="43"/>
      <c r="J44" s="43"/>
      <c r="K44" s="42" t="str">
        <f t="shared" si="14"/>
        <v/>
      </c>
      <c r="L44" s="43"/>
      <c r="M44" s="44"/>
      <c r="N44" s="8"/>
    </row>
    <row r="45" spans="1:14" ht="20" customHeight="1" x14ac:dyDescent="0.55000000000000004">
      <c r="A45" s="10"/>
      <c r="B45" s="10"/>
      <c r="C45" s="46" t="s">
        <v>21</v>
      </c>
      <c r="D45" s="50"/>
      <c r="E45" s="47"/>
      <c r="F45" s="40">
        <f t="shared" ref="F45:F46" si="15">PRODUCT(G45,I45,L45)</f>
        <v>0</v>
      </c>
      <c r="G45" s="41"/>
      <c r="H45" s="42"/>
      <c r="I45" s="43"/>
      <c r="J45" s="43"/>
      <c r="K45" s="42"/>
      <c r="L45" s="43"/>
      <c r="M45" s="44"/>
      <c r="N45" s="8"/>
    </row>
    <row r="46" spans="1:14" ht="20" customHeight="1" x14ac:dyDescent="0.55000000000000004">
      <c r="A46" s="10"/>
      <c r="B46" s="10"/>
      <c r="C46" s="46" t="s">
        <v>47</v>
      </c>
      <c r="D46" s="50"/>
      <c r="E46" s="47"/>
      <c r="F46" s="40">
        <f t="shared" si="15"/>
        <v>0</v>
      </c>
      <c r="G46" s="41"/>
      <c r="H46" s="42"/>
      <c r="I46" s="43"/>
      <c r="J46" s="43"/>
      <c r="K46" s="42"/>
      <c r="L46" s="43"/>
      <c r="M46" s="44"/>
      <c r="N46" s="8"/>
    </row>
    <row r="47" spans="1:14" ht="20" customHeight="1" x14ac:dyDescent="0.55000000000000004">
      <c r="A47" s="10"/>
      <c r="B47" s="10"/>
      <c r="C47" s="37" t="s">
        <v>50</v>
      </c>
      <c r="D47" s="50"/>
      <c r="E47" s="47"/>
      <c r="F47" s="40">
        <f t="shared" ref="F47:F50" si="16">PRODUCT(G47,I47,L47)</f>
        <v>0</v>
      </c>
      <c r="G47" s="41"/>
      <c r="H47" s="42" t="str">
        <f t="shared" si="13"/>
        <v/>
      </c>
      <c r="I47" s="43"/>
      <c r="J47" s="43"/>
      <c r="K47" s="42" t="str">
        <f t="shared" si="14"/>
        <v/>
      </c>
      <c r="L47" s="43"/>
      <c r="M47" s="44"/>
      <c r="N47" s="8"/>
    </row>
    <row r="48" spans="1:14" ht="20" customHeight="1" x14ac:dyDescent="0.55000000000000004">
      <c r="A48" s="10"/>
      <c r="B48" s="10"/>
      <c r="C48" s="10"/>
      <c r="D48" s="58"/>
      <c r="E48" s="59"/>
      <c r="F48" s="60">
        <f>PRODUCT(G48,I48,L48)</f>
        <v>0</v>
      </c>
      <c r="G48" s="61"/>
      <c r="H48" s="62"/>
      <c r="I48" s="63"/>
      <c r="J48" s="63"/>
      <c r="K48" s="62"/>
      <c r="L48" s="63"/>
      <c r="M48" s="64"/>
      <c r="N48" s="11"/>
    </row>
    <row r="49" spans="1:14" ht="20" customHeight="1" x14ac:dyDescent="0.55000000000000004">
      <c r="A49" s="15"/>
      <c r="B49" s="15"/>
      <c r="C49" s="15"/>
      <c r="D49" s="72"/>
      <c r="E49" s="73"/>
      <c r="F49" s="74">
        <f t="shared" si="16"/>
        <v>0</v>
      </c>
      <c r="G49" s="75"/>
      <c r="H49" s="76" t="str">
        <f t="shared" ref="H49" si="17">IF(AND(G49&gt;0,I49&gt;0),"×","")</f>
        <v/>
      </c>
      <c r="I49" s="77"/>
      <c r="J49" s="77"/>
      <c r="K49" s="76" t="str">
        <f t="shared" ref="K49" si="18">IF(AND(I49&gt;0,L49&gt;0),"×","")</f>
        <v/>
      </c>
      <c r="L49" s="77"/>
      <c r="M49" s="78"/>
      <c r="N49" s="16"/>
    </row>
    <row r="50" spans="1:14" ht="20" customHeight="1" x14ac:dyDescent="0.55000000000000004">
      <c r="A50" s="52" t="s">
        <v>23</v>
      </c>
      <c r="B50" s="52"/>
      <c r="C50" s="52"/>
      <c r="D50" s="52"/>
      <c r="E50" s="52"/>
      <c r="F50" s="40">
        <f t="shared" si="16"/>
        <v>0</v>
      </c>
      <c r="G50" s="41"/>
      <c r="H50" s="42" t="str">
        <f t="shared" si="13"/>
        <v/>
      </c>
      <c r="I50" s="43"/>
      <c r="J50" s="43"/>
      <c r="K50" s="42"/>
      <c r="L50" s="43"/>
      <c r="M50" s="44"/>
      <c r="N50" s="8"/>
    </row>
    <row r="51" spans="1:14" ht="20" customHeight="1" x14ac:dyDescent="0.55000000000000004">
      <c r="A51" s="52" t="s">
        <v>26</v>
      </c>
      <c r="B51" s="52"/>
      <c r="C51" s="52"/>
      <c r="D51" s="52"/>
      <c r="E51" s="52"/>
      <c r="F51" s="40">
        <f>F6+F28+F50</f>
        <v>0</v>
      </c>
      <c r="G51" s="41"/>
      <c r="H51" s="42" t="str">
        <f t="shared" si="13"/>
        <v/>
      </c>
      <c r="I51" s="43"/>
      <c r="J51" s="43"/>
      <c r="K51" s="42" t="str">
        <f t="shared" si="14"/>
        <v/>
      </c>
      <c r="L51" s="43"/>
      <c r="M51" s="44"/>
      <c r="N51" s="8" t="s">
        <v>27</v>
      </c>
    </row>
    <row r="52" spans="1:14" ht="20" customHeight="1" x14ac:dyDescent="0.55000000000000004">
      <c r="A52" s="52" t="s">
        <v>28</v>
      </c>
      <c r="B52" s="52"/>
      <c r="C52" s="52"/>
      <c r="D52" s="52"/>
      <c r="E52" s="52"/>
      <c r="F52" s="40">
        <f>ROUNDDOWN((F51-F50)*0.1,0)</f>
        <v>0</v>
      </c>
      <c r="G52" s="41"/>
      <c r="H52" s="42" t="str">
        <f t="shared" si="13"/>
        <v/>
      </c>
      <c r="I52" s="43"/>
      <c r="J52" s="43"/>
      <c r="K52" s="42" t="str">
        <f t="shared" si="14"/>
        <v/>
      </c>
      <c r="L52" s="43"/>
      <c r="M52" s="44"/>
      <c r="N52" s="8" t="s">
        <v>53</v>
      </c>
    </row>
    <row r="53" spans="1:14" ht="20" customHeight="1" x14ac:dyDescent="0.55000000000000004">
      <c r="A53" s="52" t="s">
        <v>29</v>
      </c>
      <c r="B53" s="52"/>
      <c r="C53" s="52"/>
      <c r="D53" s="52"/>
      <c r="E53" s="52"/>
      <c r="F53" s="40">
        <f>ROUNDDOWN((F51+F52)*0.1,0)</f>
        <v>0</v>
      </c>
      <c r="G53" s="41"/>
      <c r="H53" s="42" t="str">
        <f t="shared" si="13"/>
        <v/>
      </c>
      <c r="I53" s="43"/>
      <c r="J53" s="43"/>
      <c r="K53" s="42" t="str">
        <f t="shared" si="14"/>
        <v/>
      </c>
      <c r="L53" s="43"/>
      <c r="M53" s="44"/>
      <c r="N53" s="8" t="s">
        <v>30</v>
      </c>
    </row>
    <row r="54" spans="1:14" ht="20" customHeight="1" x14ac:dyDescent="0.55000000000000004">
      <c r="A54" s="52" t="s">
        <v>31</v>
      </c>
      <c r="B54" s="52"/>
      <c r="C54" s="52"/>
      <c r="D54" s="52"/>
      <c r="E54" s="52"/>
      <c r="F54" s="40">
        <f>SUM(F51:F53)</f>
        <v>0</v>
      </c>
      <c r="G54" s="41"/>
      <c r="H54" s="42" t="str">
        <f t="shared" si="13"/>
        <v/>
      </c>
      <c r="I54" s="43"/>
      <c r="J54" s="43"/>
      <c r="K54" s="42" t="str">
        <f t="shared" si="14"/>
        <v/>
      </c>
      <c r="L54" s="43"/>
      <c r="M54" s="44"/>
      <c r="N54" s="8" t="s">
        <v>40</v>
      </c>
    </row>
  </sheetData>
  <mergeCells count="66">
    <mergeCell ref="D23:E23"/>
    <mergeCell ref="D48:E48"/>
    <mergeCell ref="D49:E49"/>
    <mergeCell ref="B45:B49"/>
    <mergeCell ref="A29:A49"/>
    <mergeCell ref="C48:C49"/>
    <mergeCell ref="D32:E32"/>
    <mergeCell ref="G5:M5"/>
    <mergeCell ref="D24:E24"/>
    <mergeCell ref="D21:E21"/>
    <mergeCell ref="D15:E15"/>
    <mergeCell ref="A5:E5"/>
    <mergeCell ref="C13:C15"/>
    <mergeCell ref="C9:C11"/>
    <mergeCell ref="A7:A27"/>
    <mergeCell ref="B20:B27"/>
    <mergeCell ref="C26:C27"/>
    <mergeCell ref="C21:C24"/>
    <mergeCell ref="D22:E22"/>
    <mergeCell ref="B8:B18"/>
    <mergeCell ref="A54:E54"/>
    <mergeCell ref="A53:E53"/>
    <mergeCell ref="A52:E52"/>
    <mergeCell ref="A51:E51"/>
    <mergeCell ref="A50:E50"/>
    <mergeCell ref="C47:E47"/>
    <mergeCell ref="B44:E44"/>
    <mergeCell ref="D43:E43"/>
    <mergeCell ref="C41:E41"/>
    <mergeCell ref="D40:E40"/>
    <mergeCell ref="B38:B43"/>
    <mergeCell ref="D39:E39"/>
    <mergeCell ref="C38:E38"/>
    <mergeCell ref="D42:E42"/>
    <mergeCell ref="C45:E45"/>
    <mergeCell ref="C46:E46"/>
    <mergeCell ref="B37:E37"/>
    <mergeCell ref="D36:E36"/>
    <mergeCell ref="D35:E35"/>
    <mergeCell ref="D33:E33"/>
    <mergeCell ref="D31:E31"/>
    <mergeCell ref="C34:E34"/>
    <mergeCell ref="B30:B36"/>
    <mergeCell ref="C35:C36"/>
    <mergeCell ref="C31:C33"/>
    <mergeCell ref="A6:E6"/>
    <mergeCell ref="C8:E8"/>
    <mergeCell ref="C30:E30"/>
    <mergeCell ref="B29:E29"/>
    <mergeCell ref="A28:E28"/>
    <mergeCell ref="D27:E27"/>
    <mergeCell ref="D26:E26"/>
    <mergeCell ref="C25:E25"/>
    <mergeCell ref="D14:E14"/>
    <mergeCell ref="D13:E13"/>
    <mergeCell ref="D11:E11"/>
    <mergeCell ref="D10:E10"/>
    <mergeCell ref="D9:E9"/>
    <mergeCell ref="C17:C18"/>
    <mergeCell ref="D18:E18"/>
    <mergeCell ref="C20:E20"/>
    <mergeCell ref="B19:E19"/>
    <mergeCell ref="C16:E16"/>
    <mergeCell ref="C12:E12"/>
    <mergeCell ref="B7:E7"/>
    <mergeCell ref="D17:E17"/>
  </mergeCells>
  <phoneticPr fontId="2"/>
  <dataValidations count="1">
    <dataValidation imeMode="off" allowBlank="1" showInputMessage="1" showErrorMessage="1" sqref="L1:M4 I1:I4 I6:I1048576 L6:M1048576 G1:G1048576" xr:uid="{1DEDA957-F53B-42BB-9470-5C730417091F}"/>
  </dataValidation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見積書</vt:lpstr>
      <vt:lpstr>見積詳細</vt:lpstr>
      <vt:lpstr>見積詳細!Print_Area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2025-11-06T07:08:17Z</cp:lastPrinted>
  <dcterms:created xsi:type="dcterms:W3CDTF">2025-11-06T04:56:01Z</dcterms:created>
  <dcterms:modified xsi:type="dcterms:W3CDTF">2026-02-04T06:21:10Z</dcterms:modified>
</cp:coreProperties>
</file>