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4872BA00-1152-45BB-BA93-8F812DCACA4C}" xr6:coauthVersionLast="47" xr6:coauthVersionMax="47" xr10:uidLastSave="{00000000-0000-0000-0000-000000000000}"/>
  <bookViews>
    <workbookView xWindow="-120" yWindow="-120" windowWidth="29040" windowHeight="15720" xr2:uid="{00000000-000D-0000-FFFF-FFFF00000000}"/>
  </bookViews>
  <sheets>
    <sheet name="R08単価契約明細内訳書" sheetId="5" r:id="rId1"/>
    <sheet name="別紙２ 単価契約一覧表 (R08)" sheetId="4" r:id="rId2"/>
  </sheets>
  <definedNames>
    <definedName name="_xlnm.Print_Area" localSheetId="0">'R08単価契約明細内訳書'!$A$1:$H$54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5" l="1"/>
  <c r="H19" i="5"/>
  <c r="H47" i="5"/>
  <c r="H46" i="5"/>
  <c r="H45" i="5"/>
  <c r="F44" i="5"/>
  <c r="H44" i="5" s="1"/>
  <c r="F43" i="5"/>
  <c r="H43" i="5" s="1"/>
  <c r="F42" i="5"/>
  <c r="H42" i="5" s="1"/>
  <c r="F41" i="5"/>
  <c r="H41" i="5" s="1"/>
  <c r="H40" i="5"/>
  <c r="H39" i="5"/>
  <c r="F38" i="5"/>
  <c r="H38" i="5" s="1"/>
  <c r="H37" i="5"/>
  <c r="F36" i="5"/>
  <c r="H36" i="5" s="1"/>
  <c r="F35" i="5"/>
  <c r="H35" i="5" s="1"/>
  <c r="H34" i="5"/>
  <c r="H33" i="5"/>
  <c r="H32" i="5"/>
  <c r="H31" i="5"/>
  <c r="H30" i="5"/>
  <c r="H29" i="5"/>
  <c r="H28" i="5"/>
  <c r="H27" i="5"/>
  <c r="H26" i="5"/>
  <c r="F25" i="5"/>
  <c r="H25" i="5" s="1"/>
  <c r="F24" i="5"/>
  <c r="H24" i="5" s="1"/>
  <c r="H22" i="5"/>
  <c r="H21" i="5"/>
  <c r="H18" i="5"/>
  <c r="F17" i="5"/>
  <c r="F20" i="5" s="1"/>
  <c r="H20" i="5" s="1"/>
  <c r="H16" i="5"/>
  <c r="F15" i="5"/>
  <c r="H15" i="5" s="1"/>
  <c r="H14" i="5"/>
  <c r="H13" i="5"/>
  <c r="F12" i="5"/>
  <c r="H12" i="5" s="1"/>
  <c r="F11" i="5"/>
  <c r="H11" i="5" s="1"/>
  <c r="H10" i="5"/>
  <c r="H9" i="5"/>
  <c r="H8" i="5"/>
  <c r="H7" i="5"/>
  <c r="H6" i="5"/>
  <c r="H17" i="5" l="1"/>
  <c r="H48" i="5" s="1"/>
</calcChain>
</file>

<file path=xl/sharedStrings.xml><?xml version="1.0" encoding="utf-8"?>
<sst xmlns="http://schemas.openxmlformats.org/spreadsheetml/2006/main" count="195" uniqueCount="134">
  <si>
    <t xml:space="preserve">  </t>
    <phoneticPr fontId="2"/>
  </si>
  <si>
    <t>数量</t>
    <rPh sb="0" eb="2">
      <t>スウリョウ</t>
    </rPh>
    <phoneticPr fontId="2"/>
  </si>
  <si>
    <t>単価</t>
    <rPh sb="0" eb="2">
      <t>タンカ</t>
    </rPh>
    <phoneticPr fontId="2"/>
  </si>
  <si>
    <t>金額</t>
    <rPh sb="0" eb="2">
      <t>キンガク</t>
    </rPh>
    <phoneticPr fontId="2"/>
  </si>
  <si>
    <t>窓開き封筒</t>
    <rPh sb="0" eb="1">
      <t>マド</t>
    </rPh>
    <rPh sb="1" eb="2">
      <t>ア</t>
    </rPh>
    <rPh sb="3" eb="5">
      <t>フウトウ</t>
    </rPh>
    <phoneticPr fontId="2"/>
  </si>
  <si>
    <t>基本単価</t>
    <rPh sb="0" eb="2">
      <t>キホン</t>
    </rPh>
    <rPh sb="2" eb="4">
      <t>タンカ</t>
    </rPh>
    <phoneticPr fontId="2"/>
  </si>
  <si>
    <t>納付書印字加算単価</t>
    <rPh sb="0" eb="3">
      <t>ノウフショ</t>
    </rPh>
    <rPh sb="3" eb="5">
      <t>インジ</t>
    </rPh>
    <rPh sb="5" eb="7">
      <t>カサン</t>
    </rPh>
    <rPh sb="7" eb="9">
      <t>タンカ</t>
    </rPh>
    <phoneticPr fontId="2"/>
  </si>
  <si>
    <t>単位：円</t>
    <rPh sb="0" eb="2">
      <t>タンイ</t>
    </rPh>
    <rPh sb="3" eb="4">
      <t>エン</t>
    </rPh>
    <phoneticPr fontId="2"/>
  </si>
  <si>
    <t>三折はがき印字・圧着加算単価</t>
    <rPh sb="0" eb="1">
      <t>ミ</t>
    </rPh>
    <rPh sb="1" eb="2">
      <t>オ</t>
    </rPh>
    <rPh sb="5" eb="7">
      <t>インジ</t>
    </rPh>
    <rPh sb="8" eb="10">
      <t>アッチャク</t>
    </rPh>
    <rPh sb="10" eb="12">
      <t>カサン</t>
    </rPh>
    <rPh sb="12" eb="14">
      <t>タンカ</t>
    </rPh>
    <phoneticPr fontId="2"/>
  </si>
  <si>
    <t>２．印字、封入等単価（1枚あたり）</t>
    <rPh sb="2" eb="4">
      <t>インジ</t>
    </rPh>
    <rPh sb="5" eb="7">
      <t>フウニュウ</t>
    </rPh>
    <rPh sb="7" eb="8">
      <t>トウ</t>
    </rPh>
    <rPh sb="8" eb="10">
      <t>タンカ</t>
    </rPh>
    <rPh sb="12" eb="13">
      <t>マイ</t>
    </rPh>
    <phoneticPr fontId="2"/>
  </si>
  <si>
    <t>１．自動車税印刷用紙単価表</t>
    <rPh sb="2" eb="5">
      <t>ジドウシャ</t>
    </rPh>
    <rPh sb="5" eb="6">
      <t>ゼイ</t>
    </rPh>
    <rPh sb="6" eb="8">
      <t>インサツ</t>
    </rPh>
    <rPh sb="8" eb="10">
      <t>ヨウシ</t>
    </rPh>
    <rPh sb="10" eb="12">
      <t>タンカ</t>
    </rPh>
    <rPh sb="12" eb="13">
      <t>オモテ</t>
    </rPh>
    <phoneticPr fontId="2"/>
  </si>
  <si>
    <t>口座振替通知書
（三折はがき）</t>
    <rPh sb="0" eb="2">
      <t>コウザ</t>
    </rPh>
    <rPh sb="2" eb="4">
      <t>フリカエ</t>
    </rPh>
    <rPh sb="4" eb="7">
      <t>ツウチショ</t>
    </rPh>
    <rPh sb="9" eb="10">
      <t>ミ</t>
    </rPh>
    <rPh sb="10" eb="11">
      <t>オ</t>
    </rPh>
    <phoneticPr fontId="2"/>
  </si>
  <si>
    <t>納付書（通知書）</t>
    <rPh sb="0" eb="3">
      <t>ノウフショ</t>
    </rPh>
    <rPh sb="4" eb="7">
      <t>ツウチショ</t>
    </rPh>
    <phoneticPr fontId="2"/>
  </si>
  <si>
    <t>単位：円</t>
    <phoneticPr fontId="2"/>
  </si>
  <si>
    <t>単価契約一覧表</t>
    <rPh sb="0" eb="2">
      <t>タンカ</t>
    </rPh>
    <rPh sb="2" eb="4">
      <t>ケイヤク</t>
    </rPh>
    <rPh sb="4" eb="7">
      <t>イチランヒョウ</t>
    </rPh>
    <phoneticPr fontId="2"/>
  </si>
  <si>
    <t>封入処理（名寄せ・４点封入）加算単価</t>
    <rPh sb="0" eb="2">
      <t>フウニュウ</t>
    </rPh>
    <rPh sb="2" eb="4">
      <t>ショリ</t>
    </rPh>
    <rPh sb="5" eb="7">
      <t>ナヨ</t>
    </rPh>
    <rPh sb="10" eb="11">
      <t>テン</t>
    </rPh>
    <rPh sb="11" eb="13">
      <t>フウニュウ</t>
    </rPh>
    <rPh sb="14" eb="16">
      <t>カサン</t>
    </rPh>
    <rPh sb="16" eb="18">
      <t>タンカ</t>
    </rPh>
    <phoneticPr fontId="2"/>
  </si>
  <si>
    <t>B5チラシ(片面２色）</t>
    <rPh sb="6" eb="8">
      <t>カタメン</t>
    </rPh>
    <rPh sb="9" eb="10">
      <t>ショク</t>
    </rPh>
    <phoneticPr fontId="2"/>
  </si>
  <si>
    <t>B5チラシ（両面カラー）</t>
    <rPh sb="6" eb="8">
      <t>リョウメン</t>
    </rPh>
    <phoneticPr fontId="2"/>
  </si>
  <si>
    <t>B4チラシ（両面カラー）</t>
    <rPh sb="6" eb="8">
      <t>リョウメン</t>
    </rPh>
    <phoneticPr fontId="2"/>
  </si>
  <si>
    <t>封入処理（名寄せ・２点封入）加算単価</t>
    <rPh sb="0" eb="2">
      <t>フウニュウ</t>
    </rPh>
    <rPh sb="2" eb="4">
      <t>ショリ</t>
    </rPh>
    <rPh sb="5" eb="7">
      <t>ナヨ</t>
    </rPh>
    <rPh sb="10" eb="11">
      <t>テン</t>
    </rPh>
    <rPh sb="11" eb="13">
      <t>フウニュウ</t>
    </rPh>
    <rPh sb="14" eb="16">
      <t>カサン</t>
    </rPh>
    <rPh sb="16" eb="18">
      <t>タンカ</t>
    </rPh>
    <phoneticPr fontId="2"/>
  </si>
  <si>
    <t>Ａ４白紙フォーム</t>
    <rPh sb="2" eb="4">
      <t>ハクシ</t>
    </rPh>
    <phoneticPr fontId="2"/>
  </si>
  <si>
    <t>持ち込みチラシ三折単価</t>
    <rPh sb="0" eb="1">
      <t>モ</t>
    </rPh>
    <rPh sb="2" eb="3">
      <t>コ</t>
    </rPh>
    <rPh sb="7" eb="8">
      <t>ミ</t>
    </rPh>
    <rPh sb="8" eb="9">
      <t>オ</t>
    </rPh>
    <rPh sb="9" eb="11">
      <t>タンカ</t>
    </rPh>
    <phoneticPr fontId="2"/>
  </si>
  <si>
    <t>持ち込みチラシ封入加算単価</t>
    <rPh sb="0" eb="1">
      <t>モ</t>
    </rPh>
    <rPh sb="2" eb="3">
      <t>コ</t>
    </rPh>
    <rPh sb="7" eb="9">
      <t>フウニュウ</t>
    </rPh>
    <rPh sb="9" eb="11">
      <t>カサン</t>
    </rPh>
    <rPh sb="11" eb="13">
      <t>タンカ</t>
    </rPh>
    <phoneticPr fontId="2"/>
  </si>
  <si>
    <t>Ａ４白紙フォームデータ印字加算単価</t>
    <rPh sb="2" eb="4">
      <t>ハクシ</t>
    </rPh>
    <rPh sb="11" eb="13">
      <t>インジ</t>
    </rPh>
    <rPh sb="13" eb="15">
      <t>カサン</t>
    </rPh>
    <rPh sb="15" eb="17">
      <t>タンカ</t>
    </rPh>
    <phoneticPr fontId="2"/>
  </si>
  <si>
    <t>減免継続案内文書宛名データ印字加算単価</t>
    <rPh sb="0" eb="2">
      <t>ゲンメン</t>
    </rPh>
    <rPh sb="2" eb="4">
      <t>ケイゾク</t>
    </rPh>
    <rPh sb="4" eb="7">
      <t>アンナイブン</t>
    </rPh>
    <rPh sb="7" eb="8">
      <t>ショ</t>
    </rPh>
    <rPh sb="8" eb="10">
      <t>アテナ</t>
    </rPh>
    <rPh sb="13" eb="15">
      <t>インジ</t>
    </rPh>
    <rPh sb="15" eb="17">
      <t>カサン</t>
    </rPh>
    <rPh sb="17" eb="19">
      <t>タンカ</t>
    </rPh>
    <phoneticPr fontId="2"/>
  </si>
  <si>
    <t>別紙１</t>
    <rPh sb="0" eb="2">
      <t>ベッシ</t>
    </rPh>
    <phoneticPr fontId="2"/>
  </si>
  <si>
    <t>単価契約明細内訳書</t>
    <rPh sb="0" eb="2">
      <t>タンカ</t>
    </rPh>
    <rPh sb="2" eb="4">
      <t>ケイヤク</t>
    </rPh>
    <rPh sb="4" eb="6">
      <t>メイサイ</t>
    </rPh>
    <rPh sb="6" eb="9">
      <t>ウチワケショ</t>
    </rPh>
    <phoneticPr fontId="2"/>
  </si>
  <si>
    <t>件名：</t>
    <rPh sb="0" eb="2">
      <t>ケンメイ</t>
    </rPh>
    <phoneticPr fontId="2"/>
  </si>
  <si>
    <t>名　　称</t>
    <rPh sb="0" eb="1">
      <t>ナ</t>
    </rPh>
    <rPh sb="3" eb="4">
      <t>ショウ</t>
    </rPh>
    <phoneticPr fontId="2"/>
  </si>
  <si>
    <t>作業</t>
    <rPh sb="0" eb="2">
      <t>サギョウ</t>
    </rPh>
    <phoneticPr fontId="2"/>
  </si>
  <si>
    <t>予定数</t>
    <rPh sb="0" eb="2">
      <t>ヨテイ</t>
    </rPh>
    <phoneticPr fontId="2"/>
  </si>
  <si>
    <t>単価(円）</t>
    <rPh sb="0" eb="2">
      <t>タンカ</t>
    </rPh>
    <rPh sb="3" eb="4">
      <t>エン</t>
    </rPh>
    <phoneticPr fontId="2"/>
  </si>
  <si>
    <t>価格（円）</t>
    <rPh sb="0" eb="2">
      <t>カカク</t>
    </rPh>
    <rPh sb="3" eb="4">
      <t>エン</t>
    </rPh>
    <phoneticPr fontId="2"/>
  </si>
  <si>
    <t>定期課税</t>
    <rPh sb="0" eb="2">
      <t>テイキ</t>
    </rPh>
    <rPh sb="2" eb="4">
      <t>カゼイ</t>
    </rPh>
    <phoneticPr fontId="2"/>
  </si>
  <si>
    <t>自動車税納税通知書</t>
    <rPh sb="0" eb="4">
      <t>ジドウシャゼイ</t>
    </rPh>
    <rPh sb="4" eb="6">
      <t>ノウゼイ</t>
    </rPh>
    <phoneticPr fontId="2"/>
  </si>
  <si>
    <t>作成</t>
    <rPh sb="0" eb="2">
      <t>サクセイ</t>
    </rPh>
    <phoneticPr fontId="2"/>
  </si>
  <si>
    <t>自動車税納税通知用封筒</t>
    <rPh sb="0" eb="4">
      <t>ジドウシャゼイ</t>
    </rPh>
    <rPh sb="4" eb="6">
      <t>ノウゼイ</t>
    </rPh>
    <rPh sb="6" eb="8">
      <t>ツウチ</t>
    </rPh>
    <rPh sb="8" eb="9">
      <t>ヨウ</t>
    </rPh>
    <rPh sb="9" eb="11">
      <t>フウトウ</t>
    </rPh>
    <phoneticPr fontId="2"/>
  </si>
  <si>
    <t>端末用納税通知書</t>
    <rPh sb="0" eb="3">
      <t>タンマツヨウ</t>
    </rPh>
    <phoneticPr fontId="2"/>
  </si>
  <si>
    <t>端末用封筒</t>
    <rPh sb="0" eb="3">
      <t>タンマツヨウ</t>
    </rPh>
    <rPh sb="3" eb="5">
      <t>フウトウ</t>
    </rPh>
    <phoneticPr fontId="2"/>
  </si>
  <si>
    <t>納税通知書データ印字</t>
    <rPh sb="0" eb="2">
      <t>ノウゼイ</t>
    </rPh>
    <rPh sb="2" eb="5">
      <t>ツウチショ</t>
    </rPh>
    <rPh sb="8" eb="10">
      <t>インジ</t>
    </rPh>
    <phoneticPr fontId="2"/>
  </si>
  <si>
    <t>印字</t>
    <rPh sb="0" eb="2">
      <t>インジ</t>
    </rPh>
    <phoneticPr fontId="2"/>
  </si>
  <si>
    <t>封入封緘</t>
    <rPh sb="0" eb="2">
      <t>フウニュウ</t>
    </rPh>
    <rPh sb="2" eb="4">
      <t>フウカン</t>
    </rPh>
    <phoneticPr fontId="2"/>
  </si>
  <si>
    <t>自動車税納税通知書（口座振替用）三折はがき</t>
    <rPh sb="0" eb="4">
      <t>ジドウシャゼイ</t>
    </rPh>
    <rPh sb="4" eb="6">
      <t>ノウゼイ</t>
    </rPh>
    <rPh sb="6" eb="9">
      <t>ツウチショ</t>
    </rPh>
    <rPh sb="10" eb="12">
      <t>コウザ</t>
    </rPh>
    <rPh sb="12" eb="14">
      <t>フリカエ</t>
    </rPh>
    <rPh sb="14" eb="15">
      <t>ヨウ</t>
    </rPh>
    <rPh sb="16" eb="17">
      <t>ミ</t>
    </rPh>
    <rPh sb="17" eb="18">
      <t>オ</t>
    </rPh>
    <phoneticPr fontId="2"/>
  </si>
  <si>
    <t>三折はがきデータ印字、圧着</t>
    <rPh sb="8" eb="10">
      <t>インジ</t>
    </rPh>
    <rPh sb="11" eb="13">
      <t>アッチャク</t>
    </rPh>
    <phoneticPr fontId="2"/>
  </si>
  <si>
    <t>督促状</t>
    <rPh sb="0" eb="3">
      <t>トクソクジョウ</t>
    </rPh>
    <phoneticPr fontId="2"/>
  </si>
  <si>
    <t>督促状用封筒</t>
    <rPh sb="0" eb="3">
      <t>トクソクジョウ</t>
    </rPh>
    <rPh sb="3" eb="4">
      <t>ヨウ</t>
    </rPh>
    <rPh sb="4" eb="6">
      <t>フウトウ</t>
    </rPh>
    <phoneticPr fontId="2"/>
  </si>
  <si>
    <t>督促状データ印字</t>
    <rPh sb="0" eb="3">
      <t>トクソクジョウ</t>
    </rPh>
    <rPh sb="6" eb="8">
      <t>インジ</t>
    </rPh>
    <phoneticPr fontId="2"/>
  </si>
  <si>
    <t>自動車税納付書（催告用）</t>
    <rPh sb="0" eb="4">
      <t>ジドウシャゼイ</t>
    </rPh>
    <rPh sb="4" eb="7">
      <t>ノウフショ</t>
    </rPh>
    <rPh sb="8" eb="10">
      <t>サイコク</t>
    </rPh>
    <rPh sb="10" eb="11">
      <t>ヨウ</t>
    </rPh>
    <phoneticPr fontId="2"/>
  </si>
  <si>
    <t>納付書用封筒（現年分）</t>
    <rPh sb="0" eb="3">
      <t>ノウフショ</t>
    </rPh>
    <rPh sb="3" eb="4">
      <t>ヨウ</t>
    </rPh>
    <rPh sb="4" eb="6">
      <t>フウトウ</t>
    </rPh>
    <rPh sb="7" eb="9">
      <t>ゲンネン</t>
    </rPh>
    <rPh sb="9" eb="10">
      <t>ブン</t>
    </rPh>
    <phoneticPr fontId="2"/>
  </si>
  <si>
    <t>納付書用封筒（過年度分）</t>
    <rPh sb="0" eb="3">
      <t>ノウフショ</t>
    </rPh>
    <rPh sb="3" eb="4">
      <t>ヨウ</t>
    </rPh>
    <rPh sb="4" eb="6">
      <t>フウトウ</t>
    </rPh>
    <rPh sb="7" eb="10">
      <t>カネンド</t>
    </rPh>
    <rPh sb="10" eb="11">
      <t>ブン</t>
    </rPh>
    <phoneticPr fontId="2"/>
  </si>
  <si>
    <t>納付書用封筒（併有分）</t>
    <rPh sb="0" eb="3">
      <t>ノウフショ</t>
    </rPh>
    <rPh sb="3" eb="4">
      <t>ヨウ</t>
    </rPh>
    <rPh sb="4" eb="6">
      <t>フウトウ</t>
    </rPh>
    <rPh sb="7" eb="9">
      <t>ヘイユウ</t>
    </rPh>
    <rPh sb="9" eb="10">
      <t>ブン</t>
    </rPh>
    <phoneticPr fontId="2"/>
  </si>
  <si>
    <t>納付書データ印字</t>
    <rPh sb="0" eb="3">
      <t>ノウフショ</t>
    </rPh>
    <rPh sb="6" eb="8">
      <t>インジ</t>
    </rPh>
    <phoneticPr fontId="2"/>
  </si>
  <si>
    <t>滞納整理票</t>
    <rPh sb="0" eb="2">
      <t>タイノウ</t>
    </rPh>
    <rPh sb="2" eb="5">
      <t>セイリヒョウ</t>
    </rPh>
    <phoneticPr fontId="2"/>
  </si>
  <si>
    <t>（注意）</t>
    <rPh sb="1" eb="3">
      <t>チュウイ</t>
    </rPh>
    <phoneticPr fontId="2"/>
  </si>
  <si>
    <t>合計金額に１円未満の端数があるときは、その端数金額は切り捨てるものとします。</t>
    <rPh sb="0" eb="2">
      <t>ゴウケイ</t>
    </rPh>
    <rPh sb="2" eb="4">
      <t>キンガク</t>
    </rPh>
    <rPh sb="6" eb="9">
      <t>エンミマン</t>
    </rPh>
    <rPh sb="10" eb="12">
      <t>ハスウ</t>
    </rPh>
    <rPh sb="21" eb="23">
      <t>ハスウ</t>
    </rPh>
    <rPh sb="23" eb="25">
      <t>キンガク</t>
    </rPh>
    <rPh sb="26" eb="27">
      <t>キ</t>
    </rPh>
    <phoneticPr fontId="2"/>
  </si>
  <si>
    <t>入札書の金額と単価契約明細内訳書の合計金額に相違がある場合は無効となります。</t>
    <rPh sb="0" eb="3">
      <t>ニュウサツショ</t>
    </rPh>
    <rPh sb="4" eb="6">
      <t>キンガク</t>
    </rPh>
    <rPh sb="7" eb="9">
      <t>タンカ</t>
    </rPh>
    <rPh sb="9" eb="11">
      <t>ケイヤク</t>
    </rPh>
    <rPh sb="11" eb="13">
      <t>メイサイ</t>
    </rPh>
    <rPh sb="13" eb="16">
      <t>ウチワケショ</t>
    </rPh>
    <rPh sb="17" eb="19">
      <t>ゴウケイ</t>
    </rPh>
    <rPh sb="19" eb="21">
      <t>キンガク</t>
    </rPh>
    <rPh sb="22" eb="24">
      <t>ソウイ</t>
    </rPh>
    <rPh sb="27" eb="29">
      <t>バアイ</t>
    </rPh>
    <rPh sb="30" eb="32">
      <t>ムコウ</t>
    </rPh>
    <phoneticPr fontId="2"/>
  </si>
  <si>
    <t>別紙２</t>
    <rPh sb="0" eb="2">
      <t>ベッシ</t>
    </rPh>
    <phoneticPr fontId="2"/>
  </si>
  <si>
    <t>入札（見積）者　</t>
  </si>
  <si>
    <t>代表者</t>
    <rPh sb="0" eb="3">
      <t>ダイヒョウシャ</t>
    </rPh>
    <phoneticPr fontId="2"/>
  </si>
  <si>
    <t>住　所</t>
    <rPh sb="0" eb="1">
      <t>ジュウ</t>
    </rPh>
    <rPh sb="2" eb="3">
      <t>ショ</t>
    </rPh>
    <phoneticPr fontId="2"/>
  </si>
  <si>
    <t>名　称</t>
    <rPh sb="0" eb="1">
      <t>ナ</t>
    </rPh>
    <rPh sb="2" eb="3">
      <t>ショウ</t>
    </rPh>
    <phoneticPr fontId="2"/>
  </si>
  <si>
    <t>減免継続用チラシ（Ｂ４：両面カラー）</t>
    <rPh sb="0" eb="2">
      <t>ゲンメン</t>
    </rPh>
    <rPh sb="2" eb="4">
      <t>ケイゾク</t>
    </rPh>
    <rPh sb="4" eb="5">
      <t>ヨウ</t>
    </rPh>
    <rPh sb="12" eb="14">
      <t>リョウメン</t>
    </rPh>
    <phoneticPr fontId="2"/>
  </si>
  <si>
    <t>送付用封筒（窓付き）</t>
    <rPh sb="0" eb="2">
      <t>ソウフ</t>
    </rPh>
    <rPh sb="2" eb="3">
      <t>ヨウ</t>
    </rPh>
    <rPh sb="3" eb="5">
      <t>フウトウ</t>
    </rPh>
    <rPh sb="6" eb="7">
      <t>マド</t>
    </rPh>
    <rPh sb="7" eb="8">
      <t>ツ</t>
    </rPh>
    <phoneticPr fontId="2"/>
  </si>
  <si>
    <t>減免継続案内文書</t>
    <rPh sb="0" eb="2">
      <t>ゲンメン</t>
    </rPh>
    <rPh sb="2" eb="4">
      <t>ケイゾク</t>
    </rPh>
    <rPh sb="4" eb="6">
      <t>アンナイ</t>
    </rPh>
    <rPh sb="6" eb="8">
      <t>ブンショ</t>
    </rPh>
    <phoneticPr fontId="2"/>
  </si>
  <si>
    <t>発送一覧用Ａ４白紙フォーム</t>
    <rPh sb="0" eb="2">
      <t>ハッソウ</t>
    </rPh>
    <rPh sb="2" eb="4">
      <t>イチラン</t>
    </rPh>
    <rPh sb="4" eb="5">
      <t>ヨウ</t>
    </rPh>
    <rPh sb="7" eb="9">
      <t>ハクシ</t>
    </rPh>
    <phoneticPr fontId="2"/>
  </si>
  <si>
    <t>滞納整理票データ印字</t>
    <rPh sb="0" eb="2">
      <t>タイノウ</t>
    </rPh>
    <rPh sb="2" eb="5">
      <t>セイリヒョウ</t>
    </rPh>
    <rPh sb="8" eb="10">
      <t>インジ</t>
    </rPh>
    <phoneticPr fontId="2"/>
  </si>
  <si>
    <t>減免継続案内文書宛名データ印字</t>
    <rPh sb="0" eb="2">
      <t>ゲンメン</t>
    </rPh>
    <rPh sb="2" eb="4">
      <t>ケイゾク</t>
    </rPh>
    <rPh sb="4" eb="6">
      <t>アンナイ</t>
    </rPh>
    <rPh sb="6" eb="8">
      <t>ブンショ</t>
    </rPh>
    <rPh sb="8" eb="10">
      <t>アテナ</t>
    </rPh>
    <rPh sb="13" eb="15">
      <t>インジ</t>
    </rPh>
    <phoneticPr fontId="2"/>
  </si>
  <si>
    <t>滞納整理票用Ａ４白紙フォーム</t>
    <rPh sb="0" eb="2">
      <t>タイノウ</t>
    </rPh>
    <rPh sb="2" eb="5">
      <t>セイリヒョウ</t>
    </rPh>
    <rPh sb="5" eb="6">
      <t>ヨウ</t>
    </rPh>
    <rPh sb="8" eb="9">
      <t>シロ</t>
    </rPh>
    <rPh sb="9" eb="10">
      <t>カミ</t>
    </rPh>
    <phoneticPr fontId="2"/>
  </si>
  <si>
    <t>自動車税の減免継続案内文書発送一覧データ印字</t>
    <rPh sb="0" eb="4">
      <t>ジドウシャゼイ</t>
    </rPh>
    <rPh sb="5" eb="7">
      <t>ゲンメン</t>
    </rPh>
    <rPh sb="7" eb="9">
      <t>ケイゾク</t>
    </rPh>
    <rPh sb="9" eb="11">
      <t>アンナイ</t>
    </rPh>
    <rPh sb="11" eb="13">
      <t>ブンショ</t>
    </rPh>
    <rPh sb="13" eb="15">
      <t>ハッソウ</t>
    </rPh>
    <rPh sb="15" eb="17">
      <t>イチラン</t>
    </rPh>
    <rPh sb="20" eb="22">
      <t>インジ</t>
    </rPh>
    <phoneticPr fontId="2"/>
  </si>
  <si>
    <t>案内・届出書（その１）（Ａ４：両面印刷）</t>
    <rPh sb="0" eb="2">
      <t>アンナイ</t>
    </rPh>
    <rPh sb="3" eb="6">
      <t>トドケデショ</t>
    </rPh>
    <rPh sb="15" eb="17">
      <t>リョウメン</t>
    </rPh>
    <rPh sb="17" eb="19">
      <t>インサツ</t>
    </rPh>
    <phoneticPr fontId="2"/>
  </si>
  <si>
    <t>案内・届出書（その２）（Ａ４：両面印刷）</t>
    <rPh sb="0" eb="2">
      <t>アンナイ</t>
    </rPh>
    <rPh sb="3" eb="6">
      <t>トドケデショ</t>
    </rPh>
    <rPh sb="15" eb="17">
      <t>リョウメン</t>
    </rPh>
    <rPh sb="17" eb="19">
      <t>インサツ</t>
    </rPh>
    <phoneticPr fontId="2"/>
  </si>
  <si>
    <t>封入封緘処理（名寄せ・２点封入）</t>
    <rPh sb="0" eb="2">
      <t>フウニュウ</t>
    </rPh>
    <rPh sb="2" eb="4">
      <t>フウカン</t>
    </rPh>
    <rPh sb="4" eb="6">
      <t>ショリ</t>
    </rPh>
    <rPh sb="7" eb="9">
      <t>ナヨ</t>
    </rPh>
    <rPh sb="12" eb="13">
      <t>テン</t>
    </rPh>
    <rPh sb="13" eb="15">
      <t>フウニュウ</t>
    </rPh>
    <phoneticPr fontId="2"/>
  </si>
  <si>
    <t>減免継続案内文・
届出書（その１）</t>
    <rPh sb="0" eb="2">
      <t>ゲンメン</t>
    </rPh>
    <rPh sb="2" eb="4">
      <t>ケイゾク</t>
    </rPh>
    <rPh sb="4" eb="6">
      <t>アンナイ</t>
    </rPh>
    <rPh sb="6" eb="7">
      <t>ブン</t>
    </rPh>
    <rPh sb="9" eb="12">
      <t>トドケデショ</t>
    </rPh>
    <phoneticPr fontId="2"/>
  </si>
  <si>
    <t>減免継続案内文・
届出書（その２）</t>
    <rPh sb="0" eb="2">
      <t>ゲンメン</t>
    </rPh>
    <rPh sb="2" eb="4">
      <t>ケイゾク</t>
    </rPh>
    <rPh sb="4" eb="6">
      <t>アンナイ</t>
    </rPh>
    <rPh sb="6" eb="7">
      <t>ブン</t>
    </rPh>
    <rPh sb="9" eb="12">
      <t>トドケデショ</t>
    </rPh>
    <phoneticPr fontId="2"/>
  </si>
  <si>
    <t>減免継続案内文・
届出書用窓開き封筒</t>
    <rPh sb="0" eb="2">
      <t>ゲンメン</t>
    </rPh>
    <rPh sb="2" eb="4">
      <t>ケイゾク</t>
    </rPh>
    <rPh sb="4" eb="7">
      <t>アンナイブン</t>
    </rPh>
    <rPh sb="9" eb="12">
      <t>トドケデショ</t>
    </rPh>
    <rPh sb="12" eb="13">
      <t>ヨウ</t>
    </rPh>
    <rPh sb="13" eb="14">
      <t>マド</t>
    </rPh>
    <rPh sb="14" eb="15">
      <t>ア</t>
    </rPh>
    <rPh sb="16" eb="18">
      <t>フウトウ</t>
    </rPh>
    <phoneticPr fontId="2"/>
  </si>
  <si>
    <t>入札（見積）者　住所</t>
    <phoneticPr fontId="2"/>
  </si>
  <si>
    <t>商号・名称</t>
    <phoneticPr fontId="2"/>
  </si>
  <si>
    <t>代表者名</t>
    <phoneticPr fontId="2"/>
  </si>
  <si>
    <t>封入処理（名寄せ・３点封入）加算単価</t>
    <rPh sb="0" eb="2">
      <t>フウニュウ</t>
    </rPh>
    <rPh sb="2" eb="4">
      <t>ショリ</t>
    </rPh>
    <rPh sb="5" eb="7">
      <t>ナヨ</t>
    </rPh>
    <rPh sb="10" eb="11">
      <t>テン</t>
    </rPh>
    <rPh sb="11" eb="13">
      <t>フウニュウ</t>
    </rPh>
    <rPh sb="14" eb="16">
      <t>カサン</t>
    </rPh>
    <rPh sb="16" eb="18">
      <t>タンカ</t>
    </rPh>
    <phoneticPr fontId="2"/>
  </si>
  <si>
    <t>小計①</t>
    <rPh sb="0" eb="2">
      <t>ショウケイ</t>
    </rPh>
    <phoneticPr fontId="2"/>
  </si>
  <si>
    <t>小計②</t>
    <rPh sb="0" eb="2">
      <t>ショウケイ</t>
    </rPh>
    <phoneticPr fontId="2"/>
  </si>
  <si>
    <t>平均単価③</t>
    <rPh sb="0" eb="2">
      <t>ヘイキン</t>
    </rPh>
    <rPh sb="2" eb="4">
      <t>タンカ</t>
    </rPh>
    <phoneticPr fontId="2"/>
  </si>
  <si>
    <t>　＝　基本数量+(マイナスXまたはプラスX)</t>
    <phoneticPr fontId="2"/>
  </si>
  <si>
    <t>　＝　（基本数量×単価）＋(X×基本単価)</t>
    <rPh sb="9" eb="11">
      <t>タンカ</t>
    </rPh>
    <rPh sb="16" eb="18">
      <t>キホン</t>
    </rPh>
    <rPh sb="18" eb="20">
      <t>タンカ</t>
    </rPh>
    <phoneticPr fontId="2"/>
  </si>
  <si>
    <t>　＝　②÷①</t>
    <phoneticPr fontId="2"/>
  </si>
  <si>
    <t>※Xは基本数量に発注数量を加減した値</t>
    <rPh sb="3" eb="5">
      <t>キホン</t>
    </rPh>
    <rPh sb="5" eb="7">
      <t>スウリョウ</t>
    </rPh>
    <rPh sb="8" eb="10">
      <t>ハッチュウ</t>
    </rPh>
    <rPh sb="10" eb="12">
      <t>スウリョウ</t>
    </rPh>
    <rPh sb="13" eb="15">
      <t>カゲン</t>
    </rPh>
    <rPh sb="17" eb="18">
      <t>アタイ</t>
    </rPh>
    <phoneticPr fontId="2"/>
  </si>
  <si>
    <t>　＝　小計①×平均単価③</t>
    <rPh sb="3" eb="5">
      <t>ショウケイ</t>
    </rPh>
    <rPh sb="7" eb="9">
      <t>ヘイキン</t>
    </rPh>
    <rPh sb="9" eb="11">
      <t>タンカ</t>
    </rPh>
    <phoneticPr fontId="2"/>
  </si>
  <si>
    <t>封入処理（名寄せ・1点封入）加算単価</t>
    <rPh sb="0" eb="2">
      <t>フウニュウ</t>
    </rPh>
    <rPh sb="2" eb="4">
      <t>ショリ</t>
    </rPh>
    <rPh sb="5" eb="7">
      <t>ナヨ</t>
    </rPh>
    <rPh sb="10" eb="11">
      <t>テン</t>
    </rPh>
    <rPh sb="11" eb="13">
      <t>フウニュウ</t>
    </rPh>
    <rPh sb="14" eb="16">
      <t>カサン</t>
    </rPh>
    <rPh sb="16" eb="18">
      <t>タンカ</t>
    </rPh>
    <phoneticPr fontId="2"/>
  </si>
  <si>
    <t>納付書（端末用）</t>
    <rPh sb="0" eb="3">
      <t>ノウフショ</t>
    </rPh>
    <rPh sb="4" eb="7">
      <t>タンマツヨウ</t>
    </rPh>
    <phoneticPr fontId="2"/>
  </si>
  <si>
    <t>新規用または
　移転・変更・転入用
3枚1組（複写式）</t>
    <rPh sb="0" eb="2">
      <t>シンキ</t>
    </rPh>
    <rPh sb="2" eb="3">
      <t>ヨウ</t>
    </rPh>
    <rPh sb="19" eb="20">
      <t>マイ</t>
    </rPh>
    <rPh sb="21" eb="22">
      <t>クミ</t>
    </rPh>
    <rPh sb="23" eb="25">
      <t>フクシャ</t>
    </rPh>
    <rPh sb="25" eb="26">
      <t>シキ</t>
    </rPh>
    <phoneticPr fontId="2"/>
  </si>
  <si>
    <t>まっ消用
　2枚1組（複写式）</t>
    <rPh sb="2" eb="3">
      <t>ショウ</t>
    </rPh>
    <rPh sb="3" eb="4">
      <t>ヨウ</t>
    </rPh>
    <rPh sb="7" eb="8">
      <t>マイ</t>
    </rPh>
    <rPh sb="9" eb="10">
      <t>クミ</t>
    </rPh>
    <rPh sb="11" eb="13">
      <t>フクシャ</t>
    </rPh>
    <rPh sb="13" eb="14">
      <t>シキ</t>
    </rPh>
    <phoneticPr fontId="2"/>
  </si>
  <si>
    <t>軽自動車
　新規・転入用
　4枚1組（複写式）</t>
    <phoneticPr fontId="2"/>
  </si>
  <si>
    <t>軽自動車
　移転・変更用
　5枚1組（複写式）</t>
    <phoneticPr fontId="2"/>
  </si>
  <si>
    <t>○基本単価を基に任意の数量を算出できるよう下記の</t>
    <rPh sb="1" eb="3">
      <t>キホン</t>
    </rPh>
    <rPh sb="3" eb="5">
      <t>タンカ</t>
    </rPh>
    <rPh sb="6" eb="7">
      <t>モト</t>
    </rPh>
    <rPh sb="8" eb="10">
      <t>ニンイ</t>
    </rPh>
    <rPh sb="11" eb="13">
      <t>スウリョウ</t>
    </rPh>
    <rPh sb="14" eb="16">
      <t>サンシュツ</t>
    </rPh>
    <rPh sb="21" eb="23">
      <t>カキ</t>
    </rPh>
    <phoneticPr fontId="2"/>
  </si>
  <si>
    <t>　計算で平均単価及び金額を算出する。</t>
    <phoneticPr fontId="2"/>
  </si>
  <si>
    <t>資料</t>
    <rPh sb="0" eb="2">
      <t>シリョウ</t>
    </rPh>
    <phoneticPr fontId="2"/>
  </si>
  <si>
    <t>1-1</t>
    <phoneticPr fontId="2"/>
  </si>
  <si>
    <t>1-2</t>
  </si>
  <si>
    <t>1-3</t>
  </si>
  <si>
    <t>1-4</t>
  </si>
  <si>
    <t>1-6</t>
  </si>
  <si>
    <t>封入封緘（名寄せ2点封入）</t>
    <rPh sb="0" eb="2">
      <t>フウニュウ</t>
    </rPh>
    <rPh sb="2" eb="4">
      <t>フウカン</t>
    </rPh>
    <rPh sb="5" eb="7">
      <t>ナヨ</t>
    </rPh>
    <rPh sb="9" eb="10">
      <t>テン</t>
    </rPh>
    <rPh sb="10" eb="12">
      <t>フウニュウ</t>
    </rPh>
    <phoneticPr fontId="2"/>
  </si>
  <si>
    <t>1-7</t>
    <phoneticPr fontId="2"/>
  </si>
  <si>
    <t>2-1</t>
    <phoneticPr fontId="2"/>
  </si>
  <si>
    <t>2-2</t>
    <phoneticPr fontId="2"/>
  </si>
  <si>
    <t>4-1</t>
  </si>
  <si>
    <t>3-2</t>
    <phoneticPr fontId="2"/>
  </si>
  <si>
    <t>封入封緘（名寄せ・1点封入）</t>
    <rPh sb="0" eb="2">
      <t>フウニュウ</t>
    </rPh>
    <rPh sb="2" eb="4">
      <t>フウカン</t>
    </rPh>
    <rPh sb="5" eb="7">
      <t>ナヨ</t>
    </rPh>
    <rPh sb="10" eb="11">
      <t>テン</t>
    </rPh>
    <rPh sb="11" eb="13">
      <t>フウニュウ</t>
    </rPh>
    <phoneticPr fontId="2"/>
  </si>
  <si>
    <t>自動車税申告書</t>
    <rPh sb="0" eb="4">
      <t>ジドウシャゼイ</t>
    </rPh>
    <rPh sb="4" eb="7">
      <t>シンコクショ</t>
    </rPh>
    <phoneticPr fontId="2"/>
  </si>
  <si>
    <t>新規用　3枚1組（複写式）</t>
    <rPh sb="0" eb="2">
      <t>シンキ</t>
    </rPh>
    <rPh sb="2" eb="3">
      <t>ヨウ</t>
    </rPh>
    <phoneticPr fontId="2"/>
  </si>
  <si>
    <t>4-1</t>
    <phoneticPr fontId="2"/>
  </si>
  <si>
    <t>移転・変更・転入用　3枚1組（複写式）</t>
    <rPh sb="0" eb="2">
      <t>イテン</t>
    </rPh>
    <rPh sb="3" eb="5">
      <t>ヘンコウ</t>
    </rPh>
    <rPh sb="6" eb="8">
      <t>テンニュウ</t>
    </rPh>
    <rPh sb="8" eb="9">
      <t>ヨウ</t>
    </rPh>
    <phoneticPr fontId="2"/>
  </si>
  <si>
    <t>4-2</t>
    <phoneticPr fontId="2"/>
  </si>
  <si>
    <t>まっ消用　2枚1組（複写式）</t>
    <rPh sb="2" eb="3">
      <t>ショウ</t>
    </rPh>
    <rPh sb="3" eb="4">
      <t>ヨウ</t>
    </rPh>
    <phoneticPr fontId="18"/>
  </si>
  <si>
    <t>4-3</t>
    <phoneticPr fontId="2"/>
  </si>
  <si>
    <t>軽自動車　新規・転入用　4枚1組（複写式）</t>
    <phoneticPr fontId="18"/>
  </si>
  <si>
    <t>軽自動車　移転・変更用　5枚1組（複写式）</t>
    <phoneticPr fontId="18"/>
  </si>
  <si>
    <t>毎月催告</t>
    <rPh sb="0" eb="2">
      <t>マイツキ</t>
    </rPh>
    <rPh sb="2" eb="4">
      <t>サイコク</t>
    </rPh>
    <phoneticPr fontId="2"/>
  </si>
  <si>
    <t>4-4</t>
    <phoneticPr fontId="2"/>
  </si>
  <si>
    <t>4-6</t>
    <phoneticPr fontId="2"/>
  </si>
  <si>
    <t>5-1</t>
    <phoneticPr fontId="2"/>
  </si>
  <si>
    <t>5-2</t>
    <phoneticPr fontId="2"/>
  </si>
  <si>
    <t>5-3</t>
    <phoneticPr fontId="2"/>
  </si>
  <si>
    <t>5-4</t>
    <phoneticPr fontId="2"/>
  </si>
  <si>
    <t>5-5</t>
    <phoneticPr fontId="2"/>
  </si>
  <si>
    <t>チラシ（B4：両面カラー）</t>
    <rPh sb="7" eb="9">
      <t>リョウメン</t>
    </rPh>
    <phoneticPr fontId="2"/>
  </si>
  <si>
    <t>郵便発送用データ処理業務（課税台帳）</t>
    <rPh sb="0" eb="2">
      <t>ユウビン</t>
    </rPh>
    <rPh sb="2" eb="5">
      <t>ハッソウヨウ</t>
    </rPh>
    <rPh sb="8" eb="10">
      <t>ショリ</t>
    </rPh>
    <rPh sb="10" eb="12">
      <t>ギョウム</t>
    </rPh>
    <phoneticPr fontId="2"/>
  </si>
  <si>
    <t>返戻追加用
課税保留復活・</t>
    <rPh sb="0" eb="2">
      <t>ヘンレイ</t>
    </rPh>
    <rPh sb="2" eb="4">
      <t>ツイカ</t>
    </rPh>
    <rPh sb="4" eb="5">
      <t>ヨウ</t>
    </rPh>
    <rPh sb="8" eb="10">
      <t>ホリュウ</t>
    </rPh>
    <phoneticPr fontId="2"/>
  </si>
  <si>
    <t>郵便発送用データ処理業務（課税台帳）（２回）</t>
    <rPh sb="0" eb="2">
      <t>ユウビン</t>
    </rPh>
    <rPh sb="2" eb="5">
      <t>ハッソウヨウ</t>
    </rPh>
    <rPh sb="8" eb="10">
      <t>ショリ</t>
    </rPh>
    <rPh sb="10" eb="12">
      <t>ギョウム</t>
    </rPh>
    <rPh sb="20" eb="21">
      <t>カイ</t>
    </rPh>
    <phoneticPr fontId="2"/>
  </si>
  <si>
    <t>還付確認</t>
    <rPh sb="0" eb="2">
      <t>カンプ</t>
    </rPh>
    <rPh sb="2" eb="4">
      <t>カクニン</t>
    </rPh>
    <phoneticPr fontId="18"/>
  </si>
  <si>
    <t>還付口座申出書（口座振込用）三折はがき</t>
    <rPh sb="0" eb="4">
      <t>カンプコウザ</t>
    </rPh>
    <rPh sb="4" eb="7">
      <t>モウシデショ</t>
    </rPh>
    <rPh sb="8" eb="10">
      <t>コウザ</t>
    </rPh>
    <rPh sb="10" eb="12">
      <t>フリコミ</t>
    </rPh>
    <rPh sb="12" eb="13">
      <t>ヨウ</t>
    </rPh>
    <rPh sb="14" eb="15">
      <t>ミ</t>
    </rPh>
    <rPh sb="15" eb="16">
      <t>オ</t>
    </rPh>
    <phoneticPr fontId="2"/>
  </si>
  <si>
    <t>6-1</t>
    <phoneticPr fontId="18"/>
  </si>
  <si>
    <t>令和８年度沖縄県自動車税納税通知書等作成等業務委託</t>
    <rPh sb="0" eb="2">
      <t>レイワ</t>
    </rPh>
    <rPh sb="3" eb="5">
      <t>ネンド</t>
    </rPh>
    <rPh sb="5" eb="7">
      <t>オキナワ</t>
    </rPh>
    <rPh sb="7" eb="8">
      <t>ケン</t>
    </rPh>
    <rPh sb="8" eb="12">
      <t>ジドウシャゼイ</t>
    </rPh>
    <rPh sb="12" eb="14">
      <t>ノウゼイ</t>
    </rPh>
    <rPh sb="14" eb="17">
      <t>ツウチショ</t>
    </rPh>
    <rPh sb="17" eb="18">
      <t>トウ</t>
    </rPh>
    <rPh sb="18" eb="21">
      <t>サクセイトウ</t>
    </rPh>
    <rPh sb="21" eb="23">
      <t>ギョウム</t>
    </rPh>
    <rPh sb="23" eb="25">
      <t>イタク</t>
    </rPh>
    <phoneticPr fontId="2"/>
  </si>
  <si>
    <t>督促チラシ（B５：片面２色）</t>
    <rPh sb="0" eb="2">
      <t>トクソク</t>
    </rPh>
    <rPh sb="9" eb="11">
      <t>カタメン</t>
    </rPh>
    <rPh sb="12" eb="13">
      <t>ショク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</si>
</sst>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2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2"/>
      <scheme val="minor"/>
    </font>
    <font>
      <sz val="16"/>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1"/>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10"/>
      <color rgb="FFFF000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1"/>
      <color rgb="FF00B0F0"/>
      <name val="ＭＳ Ｐゴシック"/>
      <family val="3"/>
      <charset val="128"/>
      <scheme val="minor"/>
    </font>
    <font>
      <sz val="11"/>
      <name val="ＭＳ Ｐゴシック"/>
      <family val="3"/>
      <charset val="128"/>
    </font>
    <font>
      <sz val="6"/>
      <color theme="1"/>
      <name val="ＭＳ Ｐゴシック"/>
      <family val="3"/>
      <charset val="128"/>
      <scheme val="minor"/>
    </font>
    <font>
      <sz val="5"/>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style="thin">
        <color auto="1"/>
      </top>
      <bottom style="hair">
        <color auto="1"/>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auto="1"/>
      </bottom>
      <diagonal/>
    </border>
    <border>
      <left style="thin">
        <color auto="1"/>
      </left>
      <right style="thin">
        <color indexed="64"/>
      </right>
      <top style="hair">
        <color auto="1"/>
      </top>
      <bottom/>
      <diagonal/>
    </border>
    <border>
      <left/>
      <right style="thin">
        <color auto="1"/>
      </right>
      <top style="thin">
        <color auto="1"/>
      </top>
      <bottom/>
      <diagonal/>
    </border>
    <border diagonalDown="1">
      <left/>
      <right style="thin">
        <color indexed="64"/>
      </right>
      <top style="thin">
        <color indexed="64"/>
      </top>
      <bottom style="thin">
        <color indexed="64"/>
      </bottom>
      <diagonal style="thin">
        <color indexed="64"/>
      </diagonal>
    </border>
    <border>
      <left style="thin">
        <color auto="1"/>
      </left>
      <right style="thin">
        <color indexed="64"/>
      </right>
      <top/>
      <bottom style="hair">
        <color auto="1"/>
      </bottom>
      <diagonal/>
    </border>
    <border>
      <left style="thin">
        <color auto="1"/>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14" fillId="0" borderId="0"/>
    <xf numFmtId="38" fontId="1" fillId="0" borderId="0" applyFont="0" applyFill="0" applyBorder="0" applyAlignment="0" applyProtection="0">
      <alignment vertical="center"/>
    </xf>
    <xf numFmtId="0" fontId="21" fillId="0" borderId="0">
      <alignment vertical="center"/>
    </xf>
    <xf numFmtId="38" fontId="14" fillId="0" borderId="0" applyFont="0" applyFill="0" applyBorder="0" applyAlignment="0" applyProtection="0">
      <alignment vertical="center"/>
    </xf>
  </cellStyleXfs>
  <cellXfs count="165">
    <xf numFmtId="0" fontId="0" fillId="0" borderId="0" xfId="0"/>
    <xf numFmtId="0" fontId="0" fillId="0" borderId="15" xfId="0" applyBorder="1"/>
    <xf numFmtId="176" fontId="0" fillId="0" borderId="10" xfId="0" applyNumberFormat="1" applyBorder="1"/>
    <xf numFmtId="176" fontId="0" fillId="0" borderId="5" xfId="0" applyNumberFormat="1" applyBorder="1"/>
    <xf numFmtId="176" fontId="0" fillId="0" borderId="4" xfId="0" applyNumberFormat="1" applyBorder="1"/>
    <xf numFmtId="176" fontId="0" fillId="0" borderId="14" xfId="0" applyNumberFormat="1" applyBorder="1"/>
    <xf numFmtId="0" fontId="0" fillId="0" borderId="3" xfId="0" applyBorder="1" applyAlignment="1">
      <alignment horizontal="center" shrinkToFit="1"/>
    </xf>
    <xf numFmtId="0" fontId="0" fillId="0" borderId="4" xfId="0" applyBorder="1" applyAlignment="1">
      <alignment horizontal="center" shrinkToFit="1"/>
    </xf>
    <xf numFmtId="177" fontId="0" fillId="0" borderId="3" xfId="0" applyNumberFormat="1" applyBorder="1"/>
    <xf numFmtId="177" fontId="0" fillId="0" borderId="8" xfId="0" applyNumberFormat="1" applyBorder="1"/>
    <xf numFmtId="177" fontId="0" fillId="0" borderId="7" xfId="0" applyNumberFormat="1" applyBorder="1"/>
    <xf numFmtId="0" fontId="5" fillId="0" borderId="0" xfId="0" applyFont="1"/>
    <xf numFmtId="0" fontId="6" fillId="0" borderId="0" xfId="0" applyFont="1"/>
    <xf numFmtId="0" fontId="0" fillId="0" borderId="9" xfId="0" applyBorder="1" applyAlignment="1">
      <alignment shrinkToFit="1"/>
    </xf>
    <xf numFmtId="176" fontId="0" fillId="0" borderId="9" xfId="0" applyNumberFormat="1" applyBorder="1" applyAlignment="1">
      <alignment shrinkToFit="1"/>
    </xf>
    <xf numFmtId="176" fontId="0" fillId="0" borderId="12" xfId="0" applyNumberFormat="1" applyBorder="1" applyAlignment="1">
      <alignment shrinkToFit="1"/>
    </xf>
    <xf numFmtId="176" fontId="0" fillId="0" borderId="13" xfId="0" applyNumberFormat="1" applyBorder="1" applyAlignment="1">
      <alignment shrinkToFit="1"/>
    </xf>
    <xf numFmtId="0" fontId="6" fillId="0" borderId="0" xfId="0" applyFont="1" applyAlignment="1">
      <alignment horizontal="center" vertical="center" shrinkToFit="1"/>
    </xf>
    <xf numFmtId="0" fontId="0" fillId="0" borderId="17" xfId="0" applyBorder="1" applyAlignment="1">
      <alignment horizontal="left" vertical="center"/>
    </xf>
    <xf numFmtId="0" fontId="0" fillId="0" borderId="17" xfId="0" applyBorder="1"/>
    <xf numFmtId="0" fontId="6" fillId="0" borderId="0" xfId="0" applyFont="1" applyAlignment="1">
      <alignment horizontal="center"/>
    </xf>
    <xf numFmtId="0" fontId="10" fillId="0" borderId="0" xfId="0" applyFont="1" applyAlignment="1">
      <alignment vertical="center"/>
    </xf>
    <xf numFmtId="0" fontId="0" fillId="0" borderId="0" xfId="0" applyAlignment="1">
      <alignment horizontal="center" shrinkToFit="1"/>
    </xf>
    <xf numFmtId="0" fontId="6" fillId="0" borderId="0" xfId="0" applyFont="1" applyAlignment="1">
      <alignment vertical="center"/>
    </xf>
    <xf numFmtId="0" fontId="11" fillId="0" borderId="0" xfId="0" applyFont="1" applyAlignment="1">
      <alignment vertical="center"/>
    </xf>
    <xf numFmtId="0" fontId="12" fillId="0" borderId="0" xfId="0" applyFont="1"/>
    <xf numFmtId="0" fontId="13" fillId="0" borderId="0" xfId="0" applyFont="1"/>
    <xf numFmtId="0" fontId="13" fillId="0" borderId="0" xfId="0" applyFont="1" applyAlignment="1">
      <alignment horizontal="distributed"/>
    </xf>
    <xf numFmtId="49" fontId="13" fillId="0" borderId="0" xfId="0" applyNumberFormat="1" applyFont="1"/>
    <xf numFmtId="0" fontId="13" fillId="0" borderId="0" xfId="0" applyFont="1" applyAlignment="1">
      <alignment horizontal="left"/>
    </xf>
    <xf numFmtId="0" fontId="17" fillId="0" borderId="0" xfId="0" applyFont="1" applyAlignment="1">
      <alignment horizontal="distributed"/>
    </xf>
    <xf numFmtId="0" fontId="0" fillId="0" borderId="0" xfId="0" applyAlignment="1">
      <alignment horizontal="center" vertical="center" shrinkToFit="1"/>
    </xf>
    <xf numFmtId="0" fontId="7" fillId="0" borderId="0" xfId="0" applyFont="1" applyAlignment="1">
      <alignment horizontal="center" vertical="center" shrinkToFit="1"/>
    </xf>
    <xf numFmtId="0" fontId="0" fillId="0" borderId="0" xfId="0" applyAlignment="1">
      <alignment horizontal="left" vertical="center"/>
    </xf>
    <xf numFmtId="0" fontId="0" fillId="0" borderId="17" xfId="0" applyBorder="1" applyAlignment="1">
      <alignment horizontal="center" shrinkToFit="1"/>
    </xf>
    <xf numFmtId="0" fontId="13" fillId="0" borderId="0" xfId="0" applyFont="1" applyAlignment="1">
      <alignment vertical="center"/>
    </xf>
    <xf numFmtId="38" fontId="14" fillId="0" borderId="0" xfId="2" applyFont="1" applyAlignment="1"/>
    <xf numFmtId="0" fontId="14" fillId="0" borderId="0" xfId="1"/>
    <xf numFmtId="0" fontId="14" fillId="0" borderId="19" xfId="1" applyBorder="1" applyAlignment="1">
      <alignment horizontal="center" vertical="center" shrinkToFit="1"/>
    </xf>
    <xf numFmtId="49" fontId="9" fillId="0" borderId="19" xfId="1" applyNumberFormat="1" applyFont="1" applyBorder="1" applyAlignment="1">
      <alignment horizontal="center" vertical="center" shrinkToFit="1"/>
    </xf>
    <xf numFmtId="49" fontId="9" fillId="2" borderId="19" xfId="1" applyNumberFormat="1" applyFont="1" applyFill="1" applyBorder="1" applyAlignment="1">
      <alignment horizontal="center" vertical="center" shrinkToFit="1"/>
    </xf>
    <xf numFmtId="49" fontId="9" fillId="0" borderId="31" xfId="1" applyNumberFormat="1" applyFont="1" applyBorder="1" applyAlignment="1">
      <alignment horizontal="center" vertical="center" shrinkToFit="1"/>
    </xf>
    <xf numFmtId="49" fontId="14" fillId="0" borderId="31" xfId="1" applyNumberFormat="1" applyBorder="1" applyAlignment="1">
      <alignment horizontal="center" vertical="center" shrinkToFit="1"/>
    </xf>
    <xf numFmtId="49" fontId="14" fillId="0" borderId="19" xfId="1" applyNumberFormat="1" applyBorder="1" applyAlignment="1">
      <alignment horizontal="center" vertical="center" shrinkToFit="1"/>
    </xf>
    <xf numFmtId="40" fontId="14" fillId="0" borderId="0" xfId="2" applyNumberFormat="1" applyFont="1" applyAlignment="1"/>
    <xf numFmtId="49" fontId="14" fillId="2" borderId="36" xfId="1" applyNumberFormat="1" applyFill="1" applyBorder="1" applyAlignment="1">
      <alignment horizontal="center" vertical="center" shrinkToFit="1"/>
    </xf>
    <xf numFmtId="49" fontId="14" fillId="2" borderId="29" xfId="1" applyNumberFormat="1" applyFill="1" applyBorder="1" applyAlignment="1">
      <alignment horizontal="center" vertical="center" shrinkToFit="1"/>
    </xf>
    <xf numFmtId="49" fontId="14" fillId="2" borderId="37" xfId="1" applyNumberFormat="1" applyFill="1" applyBorder="1" applyAlignment="1">
      <alignment horizontal="center" vertical="center" shrinkToFit="1"/>
    </xf>
    <xf numFmtId="38" fontId="14" fillId="0" borderId="0" xfId="1" applyNumberFormat="1"/>
    <xf numFmtId="38" fontId="10" fillId="0" borderId="0" xfId="2" applyFont="1" applyAlignment="1">
      <alignment vertical="center"/>
    </xf>
    <xf numFmtId="0" fontId="10" fillId="0" borderId="0" xfId="1" applyFont="1" applyAlignment="1">
      <alignment vertical="center"/>
    </xf>
    <xf numFmtId="40" fontId="10" fillId="0" borderId="0" xfId="2" applyNumberFormat="1" applyFont="1" applyAlignment="1">
      <alignment vertical="center"/>
    </xf>
    <xf numFmtId="49" fontId="14" fillId="0" borderId="31" xfId="1" applyNumberFormat="1" applyBorder="1" applyAlignment="1">
      <alignment vertical="center" shrinkToFit="1"/>
    </xf>
    <xf numFmtId="49" fontId="14" fillId="0" borderId="26" xfId="1" applyNumberFormat="1" applyBorder="1" applyAlignment="1">
      <alignment horizontal="center" vertical="center" shrinkToFit="1"/>
    </xf>
    <xf numFmtId="49" fontId="14" fillId="0" borderId="20" xfId="1" applyNumberFormat="1" applyBorder="1" applyAlignment="1">
      <alignment horizontal="center" vertical="center" shrinkToFit="1"/>
    </xf>
    <xf numFmtId="0" fontId="14" fillId="0" borderId="0" xfId="1" applyAlignment="1">
      <alignment horizontal="left" vertical="center"/>
    </xf>
    <xf numFmtId="0" fontId="7" fillId="0" borderId="0" xfId="1" applyFont="1"/>
    <xf numFmtId="40" fontId="10" fillId="0" borderId="0" xfId="2" applyNumberFormat="1" applyFont="1" applyAlignment="1">
      <alignment horizontal="right" vertical="center"/>
    </xf>
    <xf numFmtId="38" fontId="21" fillId="0" borderId="0" xfId="3" applyNumberFormat="1" applyAlignment="1">
      <alignment horizontal="right" vertical="center"/>
    </xf>
    <xf numFmtId="0" fontId="0" fillId="0" borderId="0" xfId="0" applyAlignment="1">
      <alignment horizontal="center" vertical="center"/>
    </xf>
    <xf numFmtId="0" fontId="14" fillId="0" borderId="19" xfId="1" applyBorder="1" applyAlignment="1">
      <alignment horizontal="center"/>
    </xf>
    <xf numFmtId="0" fontId="14" fillId="0" borderId="19" xfId="1" applyBorder="1" applyAlignment="1">
      <alignment horizontal="center" vertical="center"/>
    </xf>
    <xf numFmtId="0" fontId="7" fillId="0" borderId="19" xfId="1" applyFont="1" applyBorder="1" applyAlignment="1">
      <alignment horizontal="center" vertical="center"/>
    </xf>
    <xf numFmtId="0" fontId="0" fillId="0" borderId="19" xfId="0" applyBorder="1" applyAlignment="1">
      <alignment horizontal="center" vertical="center"/>
    </xf>
    <xf numFmtId="0" fontId="19" fillId="0" borderId="21" xfId="1" applyFont="1" applyBorder="1" applyAlignment="1">
      <alignment horizontal="center" vertical="center" textRotation="255" shrinkToFit="1"/>
    </xf>
    <xf numFmtId="176" fontId="7" fillId="0" borderId="19" xfId="1" applyNumberFormat="1" applyFont="1" applyBorder="1" applyAlignment="1">
      <alignment horizontal="right"/>
    </xf>
    <xf numFmtId="0" fontId="19" fillId="0" borderId="22" xfId="1" applyFont="1" applyBorder="1" applyAlignment="1">
      <alignment horizontal="center" vertical="center" textRotation="255" shrinkToFit="1"/>
    </xf>
    <xf numFmtId="0" fontId="19" fillId="0" borderId="24" xfId="1" applyFont="1" applyBorder="1" applyAlignment="1">
      <alignment horizontal="center" vertical="center" textRotation="255" shrinkToFit="1"/>
    </xf>
    <xf numFmtId="0" fontId="19" fillId="0" borderId="23" xfId="1" applyFont="1" applyBorder="1" applyAlignment="1">
      <alignment horizontal="center" vertical="center" textRotation="255" shrinkToFit="1"/>
    </xf>
    <xf numFmtId="0" fontId="19" fillId="0" borderId="23"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33"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35" xfId="1" applyFont="1" applyBorder="1" applyAlignment="1">
      <alignment horizontal="center" vertical="center" shrinkToFit="1"/>
    </xf>
    <xf numFmtId="176" fontId="7" fillId="0" borderId="19" xfId="1" applyNumberFormat="1" applyFont="1" applyBorder="1"/>
    <xf numFmtId="0" fontId="4" fillId="0" borderId="38" xfId="1" applyFont="1" applyBorder="1" applyAlignment="1">
      <alignment horizontal="center" vertical="center" shrinkToFit="1"/>
    </xf>
    <xf numFmtId="176" fontId="7" fillId="0" borderId="26" xfId="1" applyNumberFormat="1" applyFont="1" applyBorder="1"/>
    <xf numFmtId="176" fontId="7" fillId="0" borderId="19" xfId="1" applyNumberFormat="1" applyFont="1" applyBorder="1" applyAlignment="1">
      <alignment horizontal="right" vertical="center"/>
    </xf>
    <xf numFmtId="0" fontId="14" fillId="0" borderId="0" xfId="1" applyAlignment="1">
      <alignment vertical="center" textRotation="255" shrinkToFit="1"/>
    </xf>
    <xf numFmtId="40" fontId="10" fillId="0" borderId="0" xfId="2" applyNumberFormat="1" applyFont="1" applyFill="1" applyAlignment="1">
      <alignment horizontal="right" vertical="center"/>
    </xf>
    <xf numFmtId="38" fontId="14" fillId="0" borderId="0" xfId="2" applyFont="1" applyFill="1" applyAlignment="1"/>
    <xf numFmtId="0" fontId="0" fillId="0" borderId="0" xfId="0" applyAlignment="1">
      <alignment horizontal="right" shrinkToFit="1"/>
    </xf>
    <xf numFmtId="176" fontId="0" fillId="0" borderId="0" xfId="0" applyNumberFormat="1" applyAlignment="1">
      <alignment horizontal="right" vertical="center"/>
    </xf>
    <xf numFmtId="0" fontId="7" fillId="0" borderId="21" xfId="1" applyFont="1" applyBorder="1"/>
    <xf numFmtId="0" fontId="7" fillId="0" borderId="20" xfId="1" applyFont="1" applyBorder="1" applyAlignment="1">
      <alignment horizontal="center" vertical="center"/>
    </xf>
    <xf numFmtId="40" fontId="10" fillId="0" borderId="19" xfId="4" applyNumberFormat="1" applyFont="1" applyFill="1" applyBorder="1" applyAlignment="1">
      <alignment vertical="center"/>
    </xf>
    <xf numFmtId="38" fontId="20" fillId="0" borderId="19" xfId="4" applyFont="1" applyBorder="1" applyAlignment="1"/>
    <xf numFmtId="38" fontId="14" fillId="0" borderId="0" xfId="4" applyFont="1" applyAlignment="1"/>
    <xf numFmtId="40" fontId="14" fillId="0" borderId="0" xfId="4" applyNumberFormat="1" applyFont="1" applyAlignment="1"/>
    <xf numFmtId="0" fontId="7" fillId="0" borderId="23" xfId="1" applyFont="1" applyBorder="1"/>
    <xf numFmtId="0" fontId="7" fillId="0" borderId="25" xfId="1" applyFont="1" applyBorder="1"/>
    <xf numFmtId="0" fontId="7" fillId="0" borderId="22" xfId="1" applyFont="1" applyBorder="1"/>
    <xf numFmtId="38" fontId="14" fillId="0" borderId="39" xfId="4" applyFont="1" applyBorder="1" applyAlignment="1">
      <alignment wrapText="1"/>
    </xf>
    <xf numFmtId="0" fontId="12" fillId="0" borderId="0" xfId="1" applyFont="1"/>
    <xf numFmtId="0" fontId="7" fillId="0" borderId="27" xfId="1" applyFont="1" applyBorder="1"/>
    <xf numFmtId="0" fontId="13" fillId="0" borderId="0" xfId="1" applyFont="1"/>
    <xf numFmtId="0" fontId="7" fillId="0" borderId="20" xfId="1" applyFont="1" applyBorder="1" applyAlignment="1">
      <alignment vertical="center"/>
    </xf>
    <xf numFmtId="0" fontId="7" fillId="0" borderId="24" xfId="1" applyFont="1" applyBorder="1"/>
    <xf numFmtId="0" fontId="7" fillId="0" borderId="20" xfId="1" applyFont="1" applyBorder="1"/>
    <xf numFmtId="40" fontId="10" fillId="0" borderId="0" xfId="4" applyNumberFormat="1" applyFont="1" applyAlignment="1"/>
    <xf numFmtId="0" fontId="7" fillId="0" borderId="23" xfId="1" applyFont="1" applyBorder="1" applyAlignment="1">
      <alignment shrinkToFit="1"/>
    </xf>
    <xf numFmtId="40" fontId="10" fillId="0" borderId="26" xfId="4" applyNumberFormat="1" applyFont="1" applyBorder="1" applyAlignment="1">
      <alignment horizontal="right" vertical="center" shrinkToFit="1"/>
    </xf>
    <xf numFmtId="38" fontId="20" fillId="0" borderId="26" xfId="4" applyFont="1" applyBorder="1" applyAlignment="1"/>
    <xf numFmtId="40" fontId="10" fillId="0" borderId="19" xfId="4" applyNumberFormat="1" applyFont="1" applyBorder="1" applyAlignment="1">
      <alignment horizontal="right" vertical="center" shrinkToFit="1"/>
    </xf>
    <xf numFmtId="38" fontId="20" fillId="0" borderId="19" xfId="4" applyFont="1" applyFill="1" applyBorder="1" applyAlignment="1"/>
    <xf numFmtId="0" fontId="7" fillId="0" borderId="21" xfId="1" applyFont="1" applyBorder="1" applyAlignment="1">
      <alignment horizontal="left" vertical="center"/>
    </xf>
    <xf numFmtId="0" fontId="7" fillId="0" borderId="26" xfId="1" applyFont="1" applyBorder="1" applyAlignment="1">
      <alignment horizontal="left" vertical="center"/>
    </xf>
    <xf numFmtId="0" fontId="7" fillId="0" borderId="20" xfId="1" applyFont="1" applyBorder="1" applyAlignment="1">
      <alignment shrinkToFit="1"/>
    </xf>
    <xf numFmtId="0" fontId="7" fillId="0" borderId="24" xfId="1" applyFont="1" applyBorder="1" applyAlignment="1">
      <alignment shrinkToFit="1"/>
    </xf>
    <xf numFmtId="38" fontId="10" fillId="0" borderId="0" xfId="4" applyFont="1" applyAlignment="1">
      <alignment vertical="center"/>
    </xf>
    <xf numFmtId="40" fontId="10" fillId="0" borderId="0" xfId="4" applyNumberFormat="1" applyFont="1" applyAlignment="1">
      <alignment vertical="center"/>
    </xf>
    <xf numFmtId="0" fontId="7" fillId="0" borderId="27" xfId="1" applyFont="1" applyBorder="1" applyAlignment="1">
      <alignment shrinkToFit="1"/>
    </xf>
    <xf numFmtId="0" fontId="19" fillId="0" borderId="21" xfId="1" applyFont="1" applyBorder="1" applyAlignment="1">
      <alignment horizontal="center" vertical="center" shrinkToFit="1"/>
    </xf>
    <xf numFmtId="0" fontId="0" fillId="0" borderId="17" xfId="0" applyBorder="1" applyAlignment="1">
      <alignment horizontal="center" vertical="center"/>
    </xf>
    <xf numFmtId="38" fontId="10" fillId="0" borderId="19" xfId="2" applyFont="1" applyFill="1" applyBorder="1" applyAlignment="1"/>
    <xf numFmtId="0" fontId="14" fillId="0" borderId="19" xfId="1" applyBorder="1" applyAlignment="1">
      <alignment horizontal="center" vertical="center" textRotation="255" shrinkToFit="1"/>
    </xf>
    <xf numFmtId="0" fontId="14" fillId="0" borderId="20" xfId="1" applyBorder="1" applyAlignment="1">
      <alignment horizontal="center" vertical="center" textRotation="255" shrinkToFit="1"/>
    </xf>
    <xf numFmtId="0" fontId="14" fillId="0" borderId="26" xfId="1" applyBorder="1" applyAlignment="1">
      <alignment horizontal="center" vertical="center" textRotation="255" shrinkToFit="1"/>
    </xf>
    <xf numFmtId="0" fontId="14" fillId="0" borderId="22" xfId="1" applyBorder="1" applyAlignment="1">
      <alignment horizontal="center" vertical="center" textRotation="255" shrinkToFit="1"/>
    </xf>
    <xf numFmtId="0" fontId="7" fillId="0" borderId="20" xfId="1" applyFont="1" applyBorder="1" applyAlignment="1">
      <alignment horizontal="center" vertical="center"/>
    </xf>
    <xf numFmtId="0" fontId="7" fillId="0" borderId="26" xfId="1" applyFont="1" applyBorder="1" applyAlignment="1">
      <alignment horizontal="center" vertical="center"/>
    </xf>
    <xf numFmtId="0" fontId="7" fillId="0" borderId="22" xfId="1" applyFont="1" applyBorder="1" applyAlignment="1">
      <alignment horizontal="center" vertical="center"/>
    </xf>
    <xf numFmtId="49" fontId="14" fillId="0" borderId="19" xfId="1" applyNumberFormat="1" applyBorder="1" applyAlignment="1">
      <alignment horizontal="center" vertical="center" shrinkToFit="1"/>
    </xf>
    <xf numFmtId="0" fontId="22" fillId="0" borderId="20" xfId="1" applyFont="1" applyBorder="1" applyAlignment="1">
      <alignment horizontal="center" vertical="center" textRotation="255" wrapText="1"/>
    </xf>
    <xf numFmtId="0" fontId="22" fillId="0" borderId="22" xfId="1" applyFont="1" applyBorder="1" applyAlignment="1">
      <alignment horizontal="center" vertical="center" textRotation="255" wrapText="1"/>
    </xf>
    <xf numFmtId="0" fontId="22" fillId="0" borderId="26" xfId="1" applyFont="1" applyBorder="1" applyAlignment="1">
      <alignment horizontal="center" vertical="center" textRotation="255" wrapText="1"/>
    </xf>
    <xf numFmtId="0" fontId="0" fillId="0" borderId="17" xfId="0" applyBorder="1" applyAlignment="1">
      <alignment horizontal="left" vertical="center" shrinkToFit="1"/>
    </xf>
    <xf numFmtId="0" fontId="0" fillId="0" borderId="18" xfId="0" applyBorder="1" applyAlignment="1">
      <alignment horizontal="left" vertical="center"/>
    </xf>
    <xf numFmtId="0" fontId="7" fillId="0" borderId="18" xfId="0" applyFont="1" applyBorder="1" applyAlignment="1">
      <alignment horizontal="left"/>
    </xf>
    <xf numFmtId="0" fontId="6" fillId="0" borderId="0" xfId="0" applyFont="1" applyAlignment="1">
      <alignment horizontal="center" vertical="center" shrinkToFit="1"/>
    </xf>
    <xf numFmtId="0" fontId="8" fillId="0" borderId="0" xfId="0" applyFont="1" applyAlignment="1">
      <alignment horizontal="center" vertical="center"/>
    </xf>
    <xf numFmtId="0" fontId="0" fillId="0" borderId="0" xfId="0" applyAlignment="1">
      <alignment horizontal="left" vertical="center" shrinkToFit="1"/>
    </xf>
    <xf numFmtId="0" fontId="7" fillId="0" borderId="0" xfId="0" applyFont="1" applyAlignment="1">
      <alignment horizontal="right" vertical="center" shrinkToFit="1"/>
    </xf>
    <xf numFmtId="0" fontId="14" fillId="0" borderId="20" xfId="1" applyBorder="1" applyAlignment="1">
      <alignment horizontal="center" vertical="center" textRotation="255"/>
    </xf>
    <xf numFmtId="0" fontId="14" fillId="0" borderId="22" xfId="1" applyBorder="1" applyAlignment="1">
      <alignment horizontal="center" vertical="center" textRotation="255"/>
    </xf>
    <xf numFmtId="0" fontId="14" fillId="0" borderId="26" xfId="1" applyBorder="1" applyAlignment="1">
      <alignment horizontal="center" vertical="center" textRotation="255"/>
    </xf>
    <xf numFmtId="0" fontId="0" fillId="0" borderId="19" xfId="0" applyBorder="1" applyAlignment="1">
      <alignment horizontal="left"/>
    </xf>
    <xf numFmtId="176" fontId="0" fillId="0" borderId="29" xfId="0" applyNumberFormat="1" applyBorder="1" applyAlignment="1">
      <alignment horizontal="center"/>
    </xf>
    <xf numFmtId="176" fontId="0" fillId="0" borderId="4" xfId="0" applyNumberFormat="1" applyBorder="1" applyAlignment="1">
      <alignment horizontal="center"/>
    </xf>
    <xf numFmtId="176" fontId="0" fillId="0" borderId="30" xfId="0" applyNumberFormat="1" applyBorder="1" applyAlignment="1">
      <alignment horizontal="center"/>
    </xf>
    <xf numFmtId="176" fontId="0" fillId="0" borderId="14" xfId="0" applyNumberFormat="1"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3" fillId="0" borderId="6"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15" fillId="0" borderId="1" xfId="0" applyFont="1" applyBorder="1" applyAlignment="1">
      <alignment horizontal="center" wrapText="1" shrinkToFit="1"/>
    </xf>
    <xf numFmtId="0" fontId="16" fillId="0" borderId="2" xfId="0" applyFont="1" applyBorder="1" applyAlignment="1">
      <alignment horizontal="center" shrinkToFit="1"/>
    </xf>
    <xf numFmtId="0" fontId="0" fillId="0" borderId="1" xfId="0" applyBorder="1" applyAlignment="1">
      <alignment horizontal="center" wrapText="1" shrinkToFit="1"/>
    </xf>
    <xf numFmtId="176" fontId="0" fillId="0" borderId="18" xfId="0" applyNumberFormat="1" applyBorder="1" applyAlignment="1">
      <alignment horizontal="center"/>
    </xf>
    <xf numFmtId="176" fontId="0" fillId="0" borderId="10" xfId="0" applyNumberFormat="1" applyBorder="1" applyAlignment="1">
      <alignment horizontal="center"/>
    </xf>
    <xf numFmtId="176" fontId="0" fillId="0" borderId="28" xfId="0" applyNumberFormat="1" applyBorder="1" applyAlignment="1">
      <alignment horizontal="center"/>
    </xf>
    <xf numFmtId="176" fontId="0" fillId="0" borderId="2" xfId="0" applyNumberFormat="1" applyBorder="1" applyAlignment="1">
      <alignment horizontal="center"/>
    </xf>
    <xf numFmtId="0" fontId="23" fillId="0" borderId="20" xfId="1" applyFont="1" applyBorder="1" applyAlignment="1">
      <alignment horizontal="center" vertical="center" textRotation="255" wrapText="1" shrinkToFit="1"/>
    </xf>
    <xf numFmtId="0" fontId="0" fillId="0" borderId="1" xfId="0" applyBorder="1" applyAlignment="1">
      <alignment horizontal="left"/>
    </xf>
    <xf numFmtId="0" fontId="0" fillId="0" borderId="40"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7" xfId="0" applyBorder="1" applyAlignment="1">
      <alignment horizontal="left"/>
    </xf>
    <xf numFmtId="0" fontId="0" fillId="0" borderId="41" xfId="0" applyBorder="1" applyAlignment="1">
      <alignment horizontal="left"/>
    </xf>
    <xf numFmtId="0" fontId="0" fillId="0" borderId="14" xfId="0" applyBorder="1" applyAlignment="1">
      <alignment horizontal="left"/>
    </xf>
  </cellXfs>
  <cellStyles count="5">
    <cellStyle name="桁区切り" xfId="4" builtinId="6"/>
    <cellStyle name="桁区切り 2" xfId="2" xr:uid="{1117E54A-76BB-442A-85E0-0E67EFCC1B78}"/>
    <cellStyle name="標準" xfId="0" builtinId="0"/>
    <cellStyle name="標準 2" xfId="3" xr:uid="{9687EDDA-4397-4D0B-ACEF-7C489B2924CD}"/>
    <cellStyle name="標準 5" xfId="1" xr:uid="{753D88BA-DDD7-4150-AE4E-4A9ADA2549D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CC3D-D2A8-443B-A920-9B021CDD208B}">
  <sheetPr>
    <tabColor theme="8" tint="0.39997558519241921"/>
    <pageSetUpPr fitToPage="1"/>
  </sheetPr>
  <dimension ref="A1:P55"/>
  <sheetViews>
    <sheetView tabSelected="1" zoomScaleNormal="100" workbookViewId="0">
      <selection activeCell="D16" sqref="D16"/>
    </sheetView>
  </sheetViews>
  <sheetFormatPr defaultColWidth="9.875" defaultRowHeight="13.5" x14ac:dyDescent="0.15"/>
  <cols>
    <col min="1" max="1" width="4.375" style="37" customWidth="1"/>
    <col min="2" max="2" width="5.5" style="37" customWidth="1"/>
    <col min="3" max="3" width="4.5" style="37" bestFit="1" customWidth="1"/>
    <col min="4" max="4" width="54.875" style="37" customWidth="1"/>
    <col min="5" max="5" width="9.875" style="55" bestFit="1" customWidth="1"/>
    <col min="6" max="6" width="10.75" style="56" bestFit="1" customWidth="1"/>
    <col min="7" max="7" width="13.125" style="51" customWidth="1"/>
    <col min="8" max="8" width="14" style="36" customWidth="1"/>
    <col min="9" max="9" width="5.75" style="36" hidden="1" customWidth="1"/>
    <col min="10" max="10" width="12.875" style="36" bestFit="1" customWidth="1"/>
    <col min="11" max="11" width="14.125" style="37" bestFit="1" customWidth="1"/>
    <col min="12" max="12" width="10.375" style="37" bestFit="1" customWidth="1"/>
    <col min="13" max="13" width="9.875" style="44"/>
    <col min="14" max="14" width="10.375" style="36" bestFit="1" customWidth="1"/>
    <col min="15" max="15" width="9.875" style="37"/>
    <col min="16" max="16" width="9.875" style="36"/>
    <col min="17" max="16384" width="9.875" style="37"/>
  </cols>
  <sheetData>
    <row r="1" spans="1:16" customFormat="1" ht="18.75" x14ac:dyDescent="0.2">
      <c r="E1" s="59"/>
      <c r="H1" s="20" t="s">
        <v>25</v>
      </c>
    </row>
    <row r="2" spans="1:16" customFormat="1" ht="18.75" x14ac:dyDescent="0.15">
      <c r="A2" s="130" t="s">
        <v>26</v>
      </c>
      <c r="B2" s="130"/>
      <c r="C2" s="130"/>
      <c r="D2" s="130"/>
      <c r="E2" s="130"/>
      <c r="F2" s="130"/>
      <c r="G2" s="130"/>
      <c r="H2" s="130"/>
    </row>
    <row r="3" spans="1:16" customFormat="1" ht="18.75" x14ac:dyDescent="0.15">
      <c r="A3" s="131" t="s">
        <v>27</v>
      </c>
      <c r="B3" s="131"/>
      <c r="C3" s="132" t="s">
        <v>132</v>
      </c>
      <c r="D3" s="132"/>
      <c r="E3" s="17"/>
    </row>
    <row r="4" spans="1:16" s="20" customFormat="1" ht="18.75" x14ac:dyDescent="0.2">
      <c r="G4" s="114"/>
      <c r="H4" s="114"/>
    </row>
    <row r="5" spans="1:16" s="36" customFormat="1" ht="20.100000000000001" customHeight="1" x14ac:dyDescent="0.15">
      <c r="A5" s="37"/>
      <c r="B5" s="37"/>
      <c r="C5" s="37"/>
      <c r="D5" s="60" t="s">
        <v>28</v>
      </c>
      <c r="E5" s="61" t="s">
        <v>29</v>
      </c>
      <c r="F5" s="62" t="s">
        <v>30</v>
      </c>
      <c r="G5" s="63" t="s">
        <v>31</v>
      </c>
      <c r="H5" s="63" t="s">
        <v>32</v>
      </c>
      <c r="I5" s="38" t="s">
        <v>95</v>
      </c>
      <c r="K5" s="37"/>
      <c r="L5" s="37"/>
      <c r="M5" s="44"/>
      <c r="O5" s="37"/>
    </row>
    <row r="6" spans="1:16" ht="20.100000000000001" customHeight="1" x14ac:dyDescent="0.15">
      <c r="B6" s="134" t="s">
        <v>33</v>
      </c>
      <c r="C6" s="64">
        <v>1</v>
      </c>
      <c r="D6" s="84" t="s">
        <v>34</v>
      </c>
      <c r="E6" s="120" t="s">
        <v>35</v>
      </c>
      <c r="F6" s="65">
        <v>410000</v>
      </c>
      <c r="G6" s="86"/>
      <c r="H6" s="87">
        <f t="shared" ref="H6:H46" si="0">F6*G6</f>
        <v>0</v>
      </c>
      <c r="I6" s="39" t="s">
        <v>96</v>
      </c>
      <c r="J6" s="88"/>
      <c r="M6" s="89"/>
      <c r="N6" s="88"/>
      <c r="P6" s="88"/>
    </row>
    <row r="7" spans="1:16" ht="20.100000000000001" customHeight="1" x14ac:dyDescent="0.15">
      <c r="B7" s="135"/>
      <c r="C7" s="66">
        <v>2</v>
      </c>
      <c r="D7" s="90" t="s">
        <v>36</v>
      </c>
      <c r="E7" s="122"/>
      <c r="F7" s="65">
        <v>320000</v>
      </c>
      <c r="G7" s="86"/>
      <c r="H7" s="87">
        <f t="shared" si="0"/>
        <v>0</v>
      </c>
      <c r="I7" s="39" t="s">
        <v>97</v>
      </c>
      <c r="J7" s="88"/>
      <c r="M7" s="89"/>
      <c r="N7" s="88"/>
      <c r="P7" s="88"/>
    </row>
    <row r="8" spans="1:16" ht="20.100000000000001" customHeight="1" x14ac:dyDescent="0.15">
      <c r="B8" s="135"/>
      <c r="C8" s="67">
        <v>3</v>
      </c>
      <c r="D8" s="91" t="s">
        <v>37</v>
      </c>
      <c r="E8" s="122"/>
      <c r="F8" s="65">
        <v>6000</v>
      </c>
      <c r="G8" s="86"/>
      <c r="H8" s="87">
        <f t="shared" si="0"/>
        <v>0</v>
      </c>
      <c r="I8" s="39" t="s">
        <v>98</v>
      </c>
      <c r="J8" s="88"/>
      <c r="M8" s="89"/>
      <c r="N8" s="88"/>
      <c r="P8" s="88"/>
    </row>
    <row r="9" spans="1:16" ht="20.100000000000001" customHeight="1" x14ac:dyDescent="0.15">
      <c r="B9" s="135"/>
      <c r="C9" s="68">
        <v>4</v>
      </c>
      <c r="D9" s="90" t="s">
        <v>38</v>
      </c>
      <c r="E9" s="122"/>
      <c r="F9" s="65">
        <v>6000</v>
      </c>
      <c r="G9" s="86"/>
      <c r="H9" s="87">
        <f t="shared" si="0"/>
        <v>0</v>
      </c>
      <c r="I9" s="39" t="s">
        <v>99</v>
      </c>
      <c r="J9" s="88"/>
      <c r="M9" s="89"/>
      <c r="N9" s="88"/>
      <c r="P9" s="88"/>
    </row>
    <row r="10" spans="1:16" ht="20.100000000000001" customHeight="1" x14ac:dyDescent="0.15">
      <c r="B10" s="135"/>
      <c r="C10" s="68">
        <v>5</v>
      </c>
      <c r="D10" s="90" t="s">
        <v>125</v>
      </c>
      <c r="E10" s="121"/>
      <c r="F10" s="65">
        <v>340000</v>
      </c>
      <c r="G10" s="86"/>
      <c r="H10" s="87">
        <f t="shared" si="0"/>
        <v>0</v>
      </c>
      <c r="I10" s="40" t="s">
        <v>100</v>
      </c>
      <c r="J10" s="88"/>
      <c r="M10" s="89"/>
      <c r="N10" s="88"/>
      <c r="P10" s="88"/>
    </row>
    <row r="11" spans="1:16" ht="20.100000000000001" customHeight="1" x14ac:dyDescent="0.15">
      <c r="B11" s="135"/>
      <c r="C11" s="68">
        <v>6</v>
      </c>
      <c r="D11" s="90" t="s">
        <v>39</v>
      </c>
      <c r="E11" s="62" t="s">
        <v>40</v>
      </c>
      <c r="F11" s="65">
        <f>F6</f>
        <v>410000</v>
      </c>
      <c r="G11" s="86"/>
      <c r="H11" s="87">
        <f t="shared" si="0"/>
        <v>0</v>
      </c>
      <c r="I11" s="41"/>
      <c r="J11" s="88"/>
      <c r="M11" s="89"/>
      <c r="N11" s="88"/>
      <c r="P11" s="88"/>
    </row>
    <row r="12" spans="1:16" ht="20.100000000000001" customHeight="1" x14ac:dyDescent="0.15">
      <c r="B12" s="135"/>
      <c r="C12" s="67">
        <v>7</v>
      </c>
      <c r="D12" s="92" t="s">
        <v>101</v>
      </c>
      <c r="E12" s="62" t="s">
        <v>41</v>
      </c>
      <c r="F12" s="65">
        <f>F7</f>
        <v>320000</v>
      </c>
      <c r="G12" s="86"/>
      <c r="H12" s="87">
        <f t="shared" si="0"/>
        <v>0</v>
      </c>
      <c r="I12" s="41"/>
      <c r="J12" s="93"/>
      <c r="M12" s="89"/>
      <c r="N12" s="88"/>
      <c r="P12" s="88"/>
    </row>
    <row r="13" spans="1:16" ht="20.100000000000001" customHeight="1" x14ac:dyDescent="0.15">
      <c r="B13" s="135"/>
      <c r="C13" s="69">
        <v>8</v>
      </c>
      <c r="D13" s="90" t="s">
        <v>42</v>
      </c>
      <c r="E13" s="62" t="s">
        <v>35</v>
      </c>
      <c r="F13" s="65">
        <v>1000</v>
      </c>
      <c r="G13" s="86"/>
      <c r="H13" s="87">
        <f t="shared" si="0"/>
        <v>0</v>
      </c>
      <c r="I13" s="39" t="s">
        <v>102</v>
      </c>
      <c r="J13" s="93"/>
      <c r="K13" s="94"/>
      <c r="M13" s="89"/>
      <c r="N13" s="88"/>
      <c r="P13" s="88"/>
    </row>
    <row r="14" spans="1:16" ht="20.100000000000001" customHeight="1" x14ac:dyDescent="0.15">
      <c r="B14" s="135"/>
      <c r="C14" s="70">
        <v>9</v>
      </c>
      <c r="D14" s="90" t="s">
        <v>43</v>
      </c>
      <c r="E14" s="62" t="s">
        <v>40</v>
      </c>
      <c r="F14" s="65">
        <v>1000</v>
      </c>
      <c r="G14" s="86"/>
      <c r="H14" s="87">
        <f t="shared" si="0"/>
        <v>0</v>
      </c>
      <c r="I14" s="39"/>
      <c r="J14" s="93"/>
      <c r="K14" s="94"/>
      <c r="M14" s="89"/>
      <c r="N14" s="88"/>
      <c r="P14" s="88"/>
    </row>
    <row r="15" spans="1:16" ht="20.100000000000001" customHeight="1" x14ac:dyDescent="0.15">
      <c r="B15" s="136"/>
      <c r="C15" s="73">
        <v>10</v>
      </c>
      <c r="D15" s="95" t="s">
        <v>126</v>
      </c>
      <c r="E15" s="62" t="s">
        <v>35</v>
      </c>
      <c r="F15" s="65">
        <f>F6</f>
        <v>410000</v>
      </c>
      <c r="G15" s="86"/>
      <c r="H15" s="87">
        <f t="shared" si="0"/>
        <v>0</v>
      </c>
      <c r="I15" s="42"/>
      <c r="J15" s="93"/>
      <c r="K15" s="96"/>
      <c r="M15" s="89"/>
      <c r="N15" s="88"/>
      <c r="P15" s="88"/>
    </row>
    <row r="16" spans="1:16" ht="20.100000000000001" customHeight="1" x14ac:dyDescent="0.15">
      <c r="B16" s="124" t="s">
        <v>127</v>
      </c>
      <c r="C16" s="71">
        <v>11</v>
      </c>
      <c r="D16" s="97" t="s">
        <v>34</v>
      </c>
      <c r="E16" s="120" t="s">
        <v>35</v>
      </c>
      <c r="F16" s="65">
        <v>6000</v>
      </c>
      <c r="G16" s="86"/>
      <c r="H16" s="87">
        <f t="shared" si="0"/>
        <v>0</v>
      </c>
      <c r="I16" s="43" t="s">
        <v>103</v>
      </c>
      <c r="J16" s="88"/>
      <c r="M16" s="89"/>
      <c r="N16" s="88"/>
      <c r="P16" s="88"/>
    </row>
    <row r="17" spans="2:16" ht="20.100000000000001" customHeight="1" x14ac:dyDescent="0.15">
      <c r="B17" s="125"/>
      <c r="C17" s="72">
        <v>12</v>
      </c>
      <c r="D17" s="98" t="s">
        <v>36</v>
      </c>
      <c r="E17" s="122"/>
      <c r="F17" s="65">
        <f>F16</f>
        <v>6000</v>
      </c>
      <c r="G17" s="86"/>
      <c r="H17" s="87">
        <f t="shared" si="0"/>
        <v>0</v>
      </c>
      <c r="I17" s="43" t="s">
        <v>104</v>
      </c>
      <c r="J17" s="88"/>
      <c r="M17" s="89"/>
      <c r="N17" s="88"/>
      <c r="P17" s="88"/>
    </row>
    <row r="18" spans="2:16" ht="20.100000000000001" customHeight="1" x14ac:dyDescent="0.15">
      <c r="B18" s="125"/>
      <c r="C18" s="72">
        <v>13</v>
      </c>
      <c r="D18" s="90" t="s">
        <v>39</v>
      </c>
      <c r="E18" s="62" t="s">
        <v>40</v>
      </c>
      <c r="F18" s="65">
        <v>6000</v>
      </c>
      <c r="G18" s="86"/>
      <c r="H18" s="87">
        <f t="shared" si="0"/>
        <v>0</v>
      </c>
      <c r="I18" s="42"/>
      <c r="J18" s="88"/>
      <c r="M18" s="89"/>
      <c r="N18" s="88"/>
      <c r="P18" s="88"/>
    </row>
    <row r="19" spans="2:16" ht="20.100000000000001" customHeight="1" x14ac:dyDescent="0.15">
      <c r="B19" s="125"/>
      <c r="C19" s="74">
        <v>14</v>
      </c>
      <c r="D19" s="92" t="s">
        <v>101</v>
      </c>
      <c r="E19" s="62" t="s">
        <v>41</v>
      </c>
      <c r="F19" s="65">
        <v>6000</v>
      </c>
      <c r="G19" s="86"/>
      <c r="H19" s="87">
        <f t="shared" si="0"/>
        <v>0</v>
      </c>
      <c r="I19" s="42"/>
      <c r="J19" s="88"/>
      <c r="M19" s="89"/>
      <c r="N19" s="88"/>
      <c r="P19" s="88"/>
    </row>
    <row r="20" spans="2:16" ht="20.100000000000001" customHeight="1" x14ac:dyDescent="0.15">
      <c r="B20" s="126"/>
      <c r="C20" s="73">
        <v>15</v>
      </c>
      <c r="D20" s="95" t="s">
        <v>128</v>
      </c>
      <c r="E20" s="62" t="s">
        <v>35</v>
      </c>
      <c r="F20" s="65">
        <f>F17</f>
        <v>6000</v>
      </c>
      <c r="G20" s="86"/>
      <c r="H20" s="87">
        <f t="shared" si="0"/>
        <v>0</v>
      </c>
      <c r="I20" s="42"/>
      <c r="J20" s="88"/>
      <c r="M20" s="89"/>
      <c r="N20" s="88"/>
      <c r="P20" s="88"/>
    </row>
    <row r="21" spans="2:16" ht="20.100000000000001" customHeight="1" x14ac:dyDescent="0.15">
      <c r="B21" s="117" t="s">
        <v>44</v>
      </c>
      <c r="C21" s="71">
        <v>16</v>
      </c>
      <c r="D21" s="99" t="s">
        <v>44</v>
      </c>
      <c r="E21" s="120" t="s">
        <v>35</v>
      </c>
      <c r="F21" s="65">
        <v>45000</v>
      </c>
      <c r="G21" s="86"/>
      <c r="H21" s="87">
        <f t="shared" si="0"/>
        <v>0</v>
      </c>
      <c r="I21" s="43" t="s">
        <v>105</v>
      </c>
      <c r="J21" s="88"/>
      <c r="M21" s="89"/>
      <c r="N21" s="88"/>
      <c r="P21" s="88"/>
    </row>
    <row r="22" spans="2:16" ht="20.100000000000001" customHeight="1" x14ac:dyDescent="0.15">
      <c r="B22" s="119"/>
      <c r="C22" s="72">
        <v>17</v>
      </c>
      <c r="D22" s="98" t="s">
        <v>45</v>
      </c>
      <c r="E22" s="122"/>
      <c r="F22" s="65">
        <v>45000</v>
      </c>
      <c r="G22" s="86"/>
      <c r="H22" s="87">
        <f t="shared" si="0"/>
        <v>0</v>
      </c>
      <c r="I22" s="43" t="s">
        <v>106</v>
      </c>
      <c r="J22" s="88"/>
      <c r="M22" s="89"/>
      <c r="N22" s="88"/>
      <c r="P22" s="88"/>
    </row>
    <row r="23" spans="2:16" ht="20.100000000000001" customHeight="1" x14ac:dyDescent="0.15">
      <c r="B23" s="119"/>
      <c r="C23" s="72">
        <v>18</v>
      </c>
      <c r="D23" s="98" t="s">
        <v>133</v>
      </c>
      <c r="E23" s="121"/>
      <c r="F23" s="65">
        <v>45000</v>
      </c>
      <c r="G23" s="86"/>
      <c r="H23" s="87">
        <f t="shared" si="0"/>
        <v>0</v>
      </c>
      <c r="I23" s="43"/>
      <c r="J23" s="88"/>
      <c r="M23" s="89"/>
      <c r="N23" s="88"/>
      <c r="P23" s="88"/>
    </row>
    <row r="24" spans="2:16" ht="20.100000000000001" customHeight="1" x14ac:dyDescent="0.15">
      <c r="B24" s="119"/>
      <c r="C24" s="72">
        <v>19</v>
      </c>
      <c r="D24" s="98" t="s">
        <v>46</v>
      </c>
      <c r="E24" s="62" t="s">
        <v>40</v>
      </c>
      <c r="F24" s="65">
        <f>F21</f>
        <v>45000</v>
      </c>
      <c r="G24" s="86"/>
      <c r="H24" s="87">
        <f t="shared" si="0"/>
        <v>0</v>
      </c>
      <c r="I24" s="42"/>
      <c r="J24" s="88"/>
      <c r="M24" s="89"/>
      <c r="N24" s="88"/>
      <c r="P24" s="88"/>
    </row>
    <row r="25" spans="2:16" ht="20.100000000000001" customHeight="1" x14ac:dyDescent="0.15">
      <c r="B25" s="118"/>
      <c r="C25" s="73">
        <v>20</v>
      </c>
      <c r="D25" s="95" t="s">
        <v>107</v>
      </c>
      <c r="E25" s="62" t="s">
        <v>41</v>
      </c>
      <c r="F25" s="65">
        <f>F22</f>
        <v>45000</v>
      </c>
      <c r="G25" s="86"/>
      <c r="H25" s="87">
        <f t="shared" si="0"/>
        <v>0</v>
      </c>
      <c r="I25" s="42"/>
      <c r="J25" s="88"/>
      <c r="M25" s="89"/>
      <c r="N25" s="88"/>
      <c r="P25" s="88"/>
    </row>
    <row r="26" spans="2:16" ht="20.100000000000001" customHeight="1" x14ac:dyDescent="0.15">
      <c r="B26" s="117" t="s">
        <v>108</v>
      </c>
      <c r="C26" s="71">
        <v>21</v>
      </c>
      <c r="D26" s="99" t="s">
        <v>109</v>
      </c>
      <c r="E26" s="120" t="s">
        <v>35</v>
      </c>
      <c r="F26" s="75">
        <v>90000</v>
      </c>
      <c r="G26" s="86"/>
      <c r="H26" s="87">
        <f t="shared" si="0"/>
        <v>0</v>
      </c>
      <c r="I26" s="45" t="s">
        <v>110</v>
      </c>
      <c r="J26" s="100"/>
      <c r="K26" s="89"/>
      <c r="L26" s="88"/>
      <c r="M26" s="89"/>
      <c r="N26" s="88"/>
      <c r="P26" s="88"/>
    </row>
    <row r="27" spans="2:16" ht="20.100000000000001" customHeight="1" x14ac:dyDescent="0.15">
      <c r="B27" s="119"/>
      <c r="C27" s="72">
        <v>22</v>
      </c>
      <c r="D27" s="98" t="s">
        <v>111</v>
      </c>
      <c r="E27" s="122"/>
      <c r="F27" s="75">
        <v>90000</v>
      </c>
      <c r="G27" s="86"/>
      <c r="H27" s="87">
        <f t="shared" si="0"/>
        <v>0</v>
      </c>
      <c r="I27" s="46" t="s">
        <v>112</v>
      </c>
      <c r="J27" s="100"/>
      <c r="K27" s="89"/>
      <c r="L27" s="88"/>
      <c r="M27" s="89"/>
      <c r="N27" s="88"/>
      <c r="P27" s="88"/>
    </row>
    <row r="28" spans="2:16" ht="20.100000000000001" customHeight="1" x14ac:dyDescent="0.15">
      <c r="B28" s="119"/>
      <c r="C28" s="72">
        <v>23</v>
      </c>
      <c r="D28" s="101" t="s">
        <v>113</v>
      </c>
      <c r="E28" s="122"/>
      <c r="F28" s="75">
        <v>30000</v>
      </c>
      <c r="G28" s="86"/>
      <c r="H28" s="87">
        <f t="shared" si="0"/>
        <v>0</v>
      </c>
      <c r="I28" s="46" t="s">
        <v>114</v>
      </c>
      <c r="J28" s="100"/>
      <c r="K28" s="89"/>
      <c r="L28" s="88"/>
      <c r="M28" s="89"/>
      <c r="N28" s="88"/>
      <c r="P28" s="88"/>
    </row>
    <row r="29" spans="2:16" ht="20.100000000000001" customHeight="1" x14ac:dyDescent="0.15">
      <c r="B29" s="119"/>
      <c r="C29" s="72">
        <v>24</v>
      </c>
      <c r="D29" s="101" t="s">
        <v>115</v>
      </c>
      <c r="E29" s="122"/>
      <c r="F29" s="75">
        <v>110000</v>
      </c>
      <c r="G29" s="86"/>
      <c r="H29" s="87">
        <f t="shared" si="0"/>
        <v>0</v>
      </c>
      <c r="I29" s="47"/>
      <c r="J29" s="100"/>
      <c r="K29" s="89"/>
      <c r="L29" s="88"/>
      <c r="M29" s="89"/>
      <c r="N29" s="88"/>
      <c r="P29" s="88"/>
    </row>
    <row r="30" spans="2:16" ht="20.100000000000001" customHeight="1" x14ac:dyDescent="0.15">
      <c r="B30" s="118"/>
      <c r="C30" s="73">
        <v>25</v>
      </c>
      <c r="D30" s="95" t="s">
        <v>116</v>
      </c>
      <c r="E30" s="121"/>
      <c r="F30" s="75">
        <v>130000</v>
      </c>
      <c r="G30" s="86"/>
      <c r="H30" s="87">
        <f t="shared" si="0"/>
        <v>0</v>
      </c>
      <c r="I30" s="47"/>
      <c r="J30" s="100"/>
      <c r="K30" s="89"/>
      <c r="L30" s="88"/>
      <c r="M30" s="89"/>
      <c r="N30" s="88"/>
      <c r="P30" s="88"/>
    </row>
    <row r="31" spans="2:16" ht="20.100000000000001" customHeight="1" x14ac:dyDescent="0.15">
      <c r="B31" s="119" t="s">
        <v>117</v>
      </c>
      <c r="C31" s="76">
        <v>26</v>
      </c>
      <c r="D31" s="92" t="s">
        <v>47</v>
      </c>
      <c r="E31" s="122" t="s">
        <v>35</v>
      </c>
      <c r="F31" s="77">
        <v>110000</v>
      </c>
      <c r="G31" s="102"/>
      <c r="H31" s="103">
        <f t="shared" si="0"/>
        <v>0</v>
      </c>
      <c r="I31" s="43" t="s">
        <v>110</v>
      </c>
      <c r="J31" s="88"/>
      <c r="L31" s="48"/>
      <c r="M31" s="89"/>
      <c r="N31" s="88"/>
      <c r="P31" s="88"/>
    </row>
    <row r="32" spans="2:16" ht="20.100000000000001" customHeight="1" x14ac:dyDescent="0.15">
      <c r="B32" s="119"/>
      <c r="C32" s="72">
        <v>27</v>
      </c>
      <c r="D32" s="98" t="s">
        <v>48</v>
      </c>
      <c r="E32" s="122"/>
      <c r="F32" s="75">
        <v>45000</v>
      </c>
      <c r="G32" s="104"/>
      <c r="H32" s="87">
        <f t="shared" si="0"/>
        <v>0</v>
      </c>
      <c r="I32" s="123" t="s">
        <v>118</v>
      </c>
      <c r="J32" s="88"/>
      <c r="L32" s="48"/>
      <c r="M32" s="89"/>
      <c r="N32" s="88"/>
      <c r="P32" s="88"/>
    </row>
    <row r="33" spans="2:16" ht="20.100000000000001" customHeight="1" x14ac:dyDescent="0.15">
      <c r="B33" s="119"/>
      <c r="C33" s="72">
        <v>28</v>
      </c>
      <c r="D33" s="90" t="s">
        <v>49</v>
      </c>
      <c r="E33" s="122"/>
      <c r="F33" s="75">
        <v>10000</v>
      </c>
      <c r="G33" s="104"/>
      <c r="H33" s="87">
        <f t="shared" si="0"/>
        <v>0</v>
      </c>
      <c r="I33" s="123"/>
      <c r="J33" s="88"/>
      <c r="M33" s="89"/>
      <c r="N33" s="88"/>
      <c r="P33" s="88"/>
    </row>
    <row r="34" spans="2:16" ht="20.100000000000001" customHeight="1" x14ac:dyDescent="0.15">
      <c r="B34" s="119"/>
      <c r="C34" s="72">
        <v>29</v>
      </c>
      <c r="D34" s="92" t="s">
        <v>50</v>
      </c>
      <c r="E34" s="121"/>
      <c r="F34" s="75">
        <v>5000</v>
      </c>
      <c r="G34" s="104"/>
      <c r="H34" s="87">
        <f t="shared" si="0"/>
        <v>0</v>
      </c>
      <c r="I34" s="123"/>
      <c r="J34" s="88"/>
      <c r="M34" s="89"/>
      <c r="N34" s="88"/>
      <c r="P34" s="88"/>
    </row>
    <row r="35" spans="2:16" ht="20.100000000000001" customHeight="1" x14ac:dyDescent="0.15">
      <c r="B35" s="119"/>
      <c r="C35" s="72">
        <v>30</v>
      </c>
      <c r="D35" s="92" t="s">
        <v>51</v>
      </c>
      <c r="E35" s="62" t="s">
        <v>40</v>
      </c>
      <c r="F35" s="75">
        <f>F31</f>
        <v>110000</v>
      </c>
      <c r="G35" s="86"/>
      <c r="H35" s="105">
        <f t="shared" si="0"/>
        <v>0</v>
      </c>
      <c r="I35" s="42"/>
      <c r="J35" s="88"/>
      <c r="M35" s="89"/>
      <c r="N35" s="88"/>
      <c r="P35" s="88"/>
    </row>
    <row r="36" spans="2:16" ht="20.100000000000001" customHeight="1" x14ac:dyDescent="0.15">
      <c r="B36" s="118"/>
      <c r="C36" s="73">
        <v>31</v>
      </c>
      <c r="D36" s="95" t="s">
        <v>107</v>
      </c>
      <c r="E36" s="62" t="s">
        <v>41</v>
      </c>
      <c r="F36" s="75">
        <f>F32+F33+F34</f>
        <v>60000</v>
      </c>
      <c r="G36" s="86"/>
      <c r="H36" s="105">
        <f t="shared" si="0"/>
        <v>0</v>
      </c>
      <c r="I36" s="42"/>
      <c r="J36" s="88"/>
      <c r="M36" s="89"/>
      <c r="N36" s="88"/>
      <c r="P36" s="88"/>
    </row>
    <row r="37" spans="2:16" ht="24" customHeight="1" x14ac:dyDescent="0.15">
      <c r="B37" s="117" t="s">
        <v>52</v>
      </c>
      <c r="C37" s="71">
        <v>32</v>
      </c>
      <c r="D37" s="106" t="s">
        <v>67</v>
      </c>
      <c r="E37" s="85" t="s">
        <v>35</v>
      </c>
      <c r="F37" s="78">
        <v>25000</v>
      </c>
      <c r="G37" s="86"/>
      <c r="H37" s="105">
        <f t="shared" si="0"/>
        <v>0</v>
      </c>
      <c r="I37" s="43" t="s">
        <v>119</v>
      </c>
      <c r="J37" s="88"/>
      <c r="M37" s="89"/>
      <c r="N37" s="88"/>
      <c r="P37" s="88"/>
    </row>
    <row r="38" spans="2:16" ht="24" customHeight="1" x14ac:dyDescent="0.15">
      <c r="B38" s="118"/>
      <c r="C38" s="73">
        <v>33</v>
      </c>
      <c r="D38" s="107" t="s">
        <v>65</v>
      </c>
      <c r="E38" s="62" t="s">
        <v>40</v>
      </c>
      <c r="F38" s="78">
        <f>F37</f>
        <v>25000</v>
      </c>
      <c r="G38" s="86"/>
      <c r="H38" s="105">
        <f t="shared" si="0"/>
        <v>0</v>
      </c>
      <c r="I38" s="42"/>
      <c r="J38" s="88"/>
      <c r="M38" s="89"/>
      <c r="N38" s="88"/>
      <c r="P38" s="88"/>
    </row>
    <row r="39" spans="2:16" ht="20.100000000000001" customHeight="1" x14ac:dyDescent="0.15">
      <c r="B39" s="117" t="s">
        <v>63</v>
      </c>
      <c r="C39" s="71">
        <v>34</v>
      </c>
      <c r="D39" s="108" t="s">
        <v>69</v>
      </c>
      <c r="E39" s="120" t="s">
        <v>35</v>
      </c>
      <c r="F39" s="75">
        <v>8000</v>
      </c>
      <c r="G39" s="86"/>
      <c r="H39" s="105">
        <f t="shared" si="0"/>
        <v>0</v>
      </c>
      <c r="I39" s="43" t="s">
        <v>120</v>
      </c>
      <c r="J39" s="88"/>
      <c r="M39" s="89"/>
      <c r="N39" s="88"/>
      <c r="P39" s="88"/>
    </row>
    <row r="40" spans="2:16" s="50" customFormat="1" ht="20.100000000000001" customHeight="1" x14ac:dyDescent="0.15">
      <c r="B40" s="119"/>
      <c r="C40" s="72">
        <v>35</v>
      </c>
      <c r="D40" s="109" t="s">
        <v>70</v>
      </c>
      <c r="E40" s="121"/>
      <c r="F40" s="75">
        <v>2000</v>
      </c>
      <c r="G40" s="86"/>
      <c r="H40" s="105">
        <f t="shared" si="0"/>
        <v>0</v>
      </c>
      <c r="I40" s="43" t="s">
        <v>121</v>
      </c>
      <c r="J40" s="110"/>
      <c r="M40" s="111"/>
      <c r="N40" s="110"/>
      <c r="P40" s="110"/>
    </row>
    <row r="41" spans="2:16" s="50" customFormat="1" ht="20.100000000000001" customHeight="1" x14ac:dyDescent="0.15">
      <c r="B41" s="119"/>
      <c r="C41" s="72">
        <v>36</v>
      </c>
      <c r="D41" s="109" t="s">
        <v>66</v>
      </c>
      <c r="E41" s="62" t="s">
        <v>40</v>
      </c>
      <c r="F41" s="75">
        <f>SUM(F39:F40)</f>
        <v>10000</v>
      </c>
      <c r="G41" s="86"/>
      <c r="H41" s="105">
        <f t="shared" si="0"/>
        <v>0</v>
      </c>
      <c r="I41" s="52"/>
      <c r="J41" s="110"/>
      <c r="M41" s="111"/>
      <c r="N41" s="110"/>
      <c r="P41" s="110"/>
    </row>
    <row r="42" spans="2:16" s="50" customFormat="1" ht="20.100000000000001" customHeight="1" x14ac:dyDescent="0.15">
      <c r="B42" s="119"/>
      <c r="C42" s="72">
        <v>37</v>
      </c>
      <c r="D42" s="109" t="s">
        <v>61</v>
      </c>
      <c r="E42" s="120" t="s">
        <v>35</v>
      </c>
      <c r="F42" s="75">
        <f>+F39+F40</f>
        <v>10000</v>
      </c>
      <c r="G42" s="86"/>
      <c r="H42" s="105">
        <f t="shared" si="0"/>
        <v>0</v>
      </c>
      <c r="I42" s="53" t="s">
        <v>122</v>
      </c>
      <c r="J42" s="110"/>
      <c r="M42" s="111"/>
      <c r="N42" s="110"/>
      <c r="P42" s="110"/>
    </row>
    <row r="43" spans="2:16" s="50" customFormat="1" ht="20.100000000000001" customHeight="1" x14ac:dyDescent="0.15">
      <c r="B43" s="119"/>
      <c r="C43" s="72">
        <v>38</v>
      </c>
      <c r="D43" s="109" t="s">
        <v>62</v>
      </c>
      <c r="E43" s="121"/>
      <c r="F43" s="75">
        <f>F39+F40</f>
        <v>10000</v>
      </c>
      <c r="G43" s="86"/>
      <c r="H43" s="105">
        <f t="shared" si="0"/>
        <v>0</v>
      </c>
      <c r="I43" s="54" t="s">
        <v>123</v>
      </c>
      <c r="J43" s="110"/>
      <c r="M43" s="111"/>
      <c r="N43" s="110"/>
      <c r="P43" s="110"/>
    </row>
    <row r="44" spans="2:16" s="50" customFormat="1" ht="20.100000000000001" customHeight="1" x14ac:dyDescent="0.15">
      <c r="B44" s="119"/>
      <c r="C44" s="72">
        <v>39</v>
      </c>
      <c r="D44" s="109" t="s">
        <v>71</v>
      </c>
      <c r="E44" s="62" t="s">
        <v>41</v>
      </c>
      <c r="F44" s="75">
        <f>+F39+F40</f>
        <v>10000</v>
      </c>
      <c r="G44" s="86"/>
      <c r="H44" s="105">
        <f t="shared" si="0"/>
        <v>0</v>
      </c>
      <c r="I44" s="42"/>
      <c r="J44" s="110"/>
      <c r="M44" s="111"/>
      <c r="N44" s="110"/>
      <c r="P44" s="110"/>
    </row>
    <row r="45" spans="2:16" s="50" customFormat="1" ht="20.100000000000001" customHeight="1" x14ac:dyDescent="0.15">
      <c r="B45" s="119"/>
      <c r="C45" s="72">
        <v>40</v>
      </c>
      <c r="D45" s="109" t="s">
        <v>64</v>
      </c>
      <c r="E45" s="62" t="s">
        <v>35</v>
      </c>
      <c r="F45" s="75">
        <v>1000</v>
      </c>
      <c r="G45" s="86"/>
      <c r="H45" s="105">
        <f t="shared" si="0"/>
        <v>0</v>
      </c>
      <c r="I45" s="43" t="s">
        <v>124</v>
      </c>
      <c r="J45" s="110"/>
      <c r="L45" s="110"/>
      <c r="M45" s="111"/>
      <c r="N45" s="110"/>
      <c r="P45" s="110"/>
    </row>
    <row r="46" spans="2:16" s="50" customFormat="1" ht="20.100000000000001" customHeight="1" x14ac:dyDescent="0.15">
      <c r="B46" s="118"/>
      <c r="C46" s="73">
        <v>41</v>
      </c>
      <c r="D46" s="112" t="s">
        <v>68</v>
      </c>
      <c r="E46" s="62" t="s">
        <v>40</v>
      </c>
      <c r="F46" s="75">
        <v>1000</v>
      </c>
      <c r="G46" s="86"/>
      <c r="H46" s="105">
        <f t="shared" si="0"/>
        <v>0</v>
      </c>
      <c r="I46" s="42"/>
      <c r="J46" s="110"/>
      <c r="M46" s="111"/>
      <c r="N46" s="110"/>
      <c r="P46" s="110"/>
    </row>
    <row r="47" spans="2:16" ht="20.100000000000001" customHeight="1" x14ac:dyDescent="0.15">
      <c r="B47" s="156" t="s">
        <v>129</v>
      </c>
      <c r="C47" s="113">
        <v>42</v>
      </c>
      <c r="D47" s="84" t="s">
        <v>130</v>
      </c>
      <c r="E47" s="62" t="s">
        <v>35</v>
      </c>
      <c r="F47" s="65">
        <v>1000</v>
      </c>
      <c r="G47" s="86"/>
      <c r="H47" s="87">
        <f>F47*G47</f>
        <v>0</v>
      </c>
      <c r="I47" s="43" t="s">
        <v>131</v>
      </c>
      <c r="J47" s="88"/>
      <c r="M47" s="89"/>
      <c r="N47" s="88"/>
      <c r="P47" s="88"/>
    </row>
    <row r="48" spans="2:16" s="50" customFormat="1" ht="20.100000000000001" customHeight="1" x14ac:dyDescent="0.15">
      <c r="B48" s="116"/>
      <c r="C48" s="116"/>
      <c r="D48" s="116"/>
      <c r="E48" s="116"/>
      <c r="F48" s="116"/>
      <c r="G48" s="116"/>
      <c r="H48" s="115">
        <f>SUM(H6:H47)</f>
        <v>0</v>
      </c>
      <c r="I48" s="36"/>
      <c r="J48" s="49"/>
      <c r="M48" s="51"/>
      <c r="N48" s="49"/>
      <c r="P48" s="49"/>
    </row>
    <row r="49" spans="1:16" s="50" customFormat="1" ht="4.5" customHeight="1" x14ac:dyDescent="0.15">
      <c r="B49" s="79"/>
      <c r="C49" s="37"/>
      <c r="D49" s="37"/>
      <c r="E49" s="55"/>
      <c r="F49" s="56"/>
      <c r="G49" s="80"/>
      <c r="H49" s="81"/>
      <c r="I49" s="36"/>
      <c r="J49" s="49"/>
      <c r="M49" s="51"/>
      <c r="N49" s="49"/>
      <c r="P49" s="49"/>
    </row>
    <row r="50" spans="1:16" s="21" customFormat="1" x14ac:dyDescent="0.15">
      <c r="A50" s="133" t="s">
        <v>53</v>
      </c>
      <c r="B50" s="133"/>
      <c r="C50" s="33" t="s">
        <v>54</v>
      </c>
      <c r="D50" s="33"/>
      <c r="E50" s="33"/>
      <c r="F50" s="83"/>
      <c r="G50" s="33"/>
      <c r="H50" s="33"/>
    </row>
    <row r="51" spans="1:16" customFormat="1" ht="15" customHeight="1" x14ac:dyDescent="0.15">
      <c r="B51" s="31"/>
      <c r="C51" s="33" t="s">
        <v>55</v>
      </c>
      <c r="D51" s="33"/>
      <c r="E51" s="59"/>
      <c r="F51" s="33"/>
      <c r="G51" s="33"/>
      <c r="H51" s="33"/>
    </row>
    <row r="52" spans="1:16" customFormat="1" ht="30" customHeight="1" x14ac:dyDescent="0.15">
      <c r="D52" s="82" t="s">
        <v>75</v>
      </c>
      <c r="E52" s="127"/>
      <c r="F52" s="127"/>
      <c r="G52" s="127"/>
      <c r="H52" s="127"/>
    </row>
    <row r="53" spans="1:16" customFormat="1" ht="30" customHeight="1" x14ac:dyDescent="0.15">
      <c r="D53" s="82" t="s">
        <v>76</v>
      </c>
      <c r="E53" s="128"/>
      <c r="F53" s="128"/>
      <c r="G53" s="128"/>
      <c r="H53" s="128"/>
    </row>
    <row r="54" spans="1:16" customFormat="1" ht="30" customHeight="1" x14ac:dyDescent="0.15">
      <c r="D54" s="82" t="s">
        <v>77</v>
      </c>
      <c r="E54" s="129"/>
      <c r="F54" s="129"/>
      <c r="G54" s="129"/>
      <c r="H54" s="129"/>
    </row>
    <row r="55" spans="1:16" x14ac:dyDescent="0.15">
      <c r="G55" s="57"/>
      <c r="H55" s="58"/>
    </row>
  </sheetData>
  <mergeCells count="23">
    <mergeCell ref="E52:H52"/>
    <mergeCell ref="E53:H53"/>
    <mergeCell ref="E54:H54"/>
    <mergeCell ref="A2:H2"/>
    <mergeCell ref="A3:B3"/>
    <mergeCell ref="C3:D3"/>
    <mergeCell ref="A50:B50"/>
    <mergeCell ref="B6:B15"/>
    <mergeCell ref="E21:E23"/>
    <mergeCell ref="E6:E10"/>
    <mergeCell ref="B16:B20"/>
    <mergeCell ref="E16:E17"/>
    <mergeCell ref="B21:B25"/>
    <mergeCell ref="B26:B30"/>
    <mergeCell ref="E26:E30"/>
    <mergeCell ref="B31:B36"/>
    <mergeCell ref="E31:E34"/>
    <mergeCell ref="I32:I34"/>
    <mergeCell ref="B48:G48"/>
    <mergeCell ref="B37:B38"/>
    <mergeCell ref="B39:B46"/>
    <mergeCell ref="E39:E40"/>
    <mergeCell ref="E42:E43"/>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C749-AB20-4F2D-BC58-1BA09ABB352C}">
  <sheetPr>
    <pageSetUpPr fitToPage="1"/>
  </sheetPr>
  <dimension ref="A1:O64"/>
  <sheetViews>
    <sheetView view="pageBreakPreview" zoomScaleNormal="100" zoomScaleSheetLayoutView="100" workbookViewId="0">
      <selection activeCell="I47" sqref="I47"/>
    </sheetView>
  </sheetViews>
  <sheetFormatPr defaultRowHeight="13.5" x14ac:dyDescent="0.15"/>
  <cols>
    <col min="1" max="1" width="5.625" customWidth="1"/>
    <col min="2" max="2" width="11.125" customWidth="1"/>
    <col min="3" max="12" width="11.625" customWidth="1"/>
    <col min="13" max="13" width="1.5" customWidth="1"/>
    <col min="14" max="14" width="40.875" bestFit="1" customWidth="1"/>
    <col min="15" max="15" width="9.75" customWidth="1"/>
    <col min="16" max="16" width="7.625" customWidth="1"/>
  </cols>
  <sheetData>
    <row r="1" spans="1:15" ht="21.75" customHeight="1" x14ac:dyDescent="0.15">
      <c r="L1" s="23" t="s">
        <v>56</v>
      </c>
      <c r="O1" s="24"/>
    </row>
    <row r="2" spans="1:15" ht="18.75" x14ac:dyDescent="0.2">
      <c r="A2" t="s">
        <v>0</v>
      </c>
      <c r="B2" s="12" t="s">
        <v>14</v>
      </c>
    </row>
    <row r="3" spans="1:15" ht="6.6" customHeight="1" x14ac:dyDescent="0.15"/>
    <row r="4" spans="1:15" ht="18" customHeight="1" thickBot="1" x14ac:dyDescent="0.25">
      <c r="B4" s="11" t="s">
        <v>10</v>
      </c>
      <c r="L4" t="s">
        <v>7</v>
      </c>
    </row>
    <row r="5" spans="1:15" ht="18.75" customHeight="1" x14ac:dyDescent="0.15">
      <c r="B5" s="144" t="s">
        <v>1</v>
      </c>
      <c r="C5" s="142" t="s">
        <v>12</v>
      </c>
      <c r="D5" s="143"/>
      <c r="E5" s="142" t="s">
        <v>4</v>
      </c>
      <c r="F5" s="143"/>
      <c r="G5" s="142" t="s">
        <v>16</v>
      </c>
      <c r="H5" s="143"/>
      <c r="I5" s="142" t="s">
        <v>17</v>
      </c>
      <c r="J5" s="143"/>
      <c r="K5" s="142" t="s">
        <v>18</v>
      </c>
      <c r="L5" s="143"/>
    </row>
    <row r="6" spans="1:15" ht="18.75" customHeight="1" x14ac:dyDescent="0.15">
      <c r="B6" s="145"/>
      <c r="C6" s="6" t="s">
        <v>2</v>
      </c>
      <c r="D6" s="7" t="s">
        <v>3</v>
      </c>
      <c r="E6" s="6" t="s">
        <v>2</v>
      </c>
      <c r="F6" s="7" t="s">
        <v>3</v>
      </c>
      <c r="G6" s="6" t="s">
        <v>2</v>
      </c>
      <c r="H6" s="7" t="s">
        <v>3</v>
      </c>
      <c r="I6" s="6" t="s">
        <v>2</v>
      </c>
      <c r="J6" s="7" t="s">
        <v>3</v>
      </c>
      <c r="K6" s="6" t="s">
        <v>2</v>
      </c>
      <c r="L6" s="7" t="s">
        <v>3</v>
      </c>
    </row>
    <row r="7" spans="1:15" ht="18.75" customHeight="1" x14ac:dyDescent="0.15">
      <c r="B7" s="13" t="s">
        <v>5</v>
      </c>
      <c r="C7" s="8"/>
      <c r="D7" s="1"/>
      <c r="E7" s="8"/>
      <c r="F7" s="1"/>
      <c r="G7" s="8"/>
      <c r="H7" s="1"/>
      <c r="I7" s="8"/>
      <c r="J7" s="1"/>
      <c r="K7" s="8"/>
      <c r="L7" s="1"/>
    </row>
    <row r="8" spans="1:15" ht="18.75" customHeight="1" x14ac:dyDescent="0.15">
      <c r="B8" s="14">
        <v>1000</v>
      </c>
      <c r="C8" s="8"/>
      <c r="D8" s="2"/>
      <c r="E8" s="8"/>
      <c r="F8" s="2"/>
      <c r="G8" s="8"/>
      <c r="H8" s="2"/>
      <c r="I8" s="8"/>
      <c r="J8" s="2"/>
      <c r="K8" s="8"/>
      <c r="L8" s="2"/>
    </row>
    <row r="9" spans="1:15" ht="18.75" customHeight="1" x14ac:dyDescent="0.15">
      <c r="B9" s="15">
        <v>5000</v>
      </c>
      <c r="C9" s="9"/>
      <c r="D9" s="3"/>
      <c r="E9" s="9"/>
      <c r="F9" s="3"/>
      <c r="G9" s="9"/>
      <c r="H9" s="3"/>
      <c r="I9" s="9"/>
      <c r="J9" s="3"/>
      <c r="K9" s="9"/>
      <c r="L9" s="3"/>
    </row>
    <row r="10" spans="1:15" ht="18.75" customHeight="1" x14ac:dyDescent="0.15">
      <c r="B10" s="14">
        <v>10000</v>
      </c>
      <c r="C10" s="8"/>
      <c r="D10" s="4"/>
      <c r="E10" s="8"/>
      <c r="F10" s="4"/>
      <c r="G10" s="8"/>
      <c r="H10" s="4"/>
      <c r="I10" s="8"/>
      <c r="J10" s="4"/>
      <c r="K10" s="8"/>
      <c r="L10" s="4"/>
    </row>
    <row r="11" spans="1:15" ht="18.75" customHeight="1" x14ac:dyDescent="0.15">
      <c r="B11" s="14">
        <v>20000</v>
      </c>
      <c r="C11" s="8"/>
      <c r="D11" s="4"/>
      <c r="E11" s="8"/>
      <c r="F11" s="4"/>
      <c r="G11" s="8"/>
      <c r="H11" s="4"/>
      <c r="I11" s="8"/>
      <c r="J11" s="4"/>
      <c r="K11" s="8"/>
      <c r="L11" s="4"/>
    </row>
    <row r="12" spans="1:15" ht="18.75" customHeight="1" x14ac:dyDescent="0.15">
      <c r="B12" s="14">
        <v>30000</v>
      </c>
      <c r="C12" s="8"/>
      <c r="D12" s="4"/>
      <c r="E12" s="8"/>
      <c r="F12" s="4"/>
      <c r="G12" s="8"/>
      <c r="H12" s="4"/>
      <c r="I12" s="8"/>
      <c r="J12" s="4"/>
      <c r="K12" s="8"/>
      <c r="L12" s="4"/>
    </row>
    <row r="13" spans="1:15" ht="18.75" customHeight="1" x14ac:dyDescent="0.15">
      <c r="B13" s="14">
        <v>40000</v>
      </c>
      <c r="C13" s="8"/>
      <c r="D13" s="4"/>
      <c r="E13" s="8"/>
      <c r="F13" s="4"/>
      <c r="G13" s="8"/>
      <c r="H13" s="4"/>
      <c r="I13" s="8"/>
      <c r="J13" s="4"/>
      <c r="K13" s="8"/>
      <c r="L13" s="4"/>
    </row>
    <row r="14" spans="1:15" ht="18.75" customHeight="1" x14ac:dyDescent="0.15">
      <c r="B14" s="14">
        <v>50000</v>
      </c>
      <c r="C14" s="8"/>
      <c r="D14" s="4"/>
      <c r="E14" s="8"/>
      <c r="F14" s="4"/>
      <c r="G14" s="8"/>
      <c r="H14" s="4"/>
      <c r="I14" s="8"/>
      <c r="J14" s="4"/>
      <c r="K14" s="8"/>
      <c r="L14" s="4"/>
    </row>
    <row r="15" spans="1:15" ht="18.75" customHeight="1" x14ac:dyDescent="0.15">
      <c r="B15" s="14">
        <v>100000</v>
      </c>
      <c r="C15" s="8"/>
      <c r="D15" s="4"/>
      <c r="E15" s="8"/>
      <c r="F15" s="4"/>
      <c r="G15" s="8"/>
      <c r="H15" s="4"/>
      <c r="I15" s="8"/>
      <c r="J15" s="4"/>
      <c r="K15" s="8"/>
      <c r="L15" s="4"/>
    </row>
    <row r="16" spans="1:15" ht="18.75" customHeight="1" x14ac:dyDescent="0.15">
      <c r="B16" s="14">
        <v>200000</v>
      </c>
      <c r="C16" s="8"/>
      <c r="D16" s="4"/>
      <c r="E16" s="8"/>
      <c r="F16" s="4"/>
      <c r="G16" s="8"/>
      <c r="H16" s="4"/>
      <c r="I16" s="8"/>
      <c r="J16" s="4"/>
      <c r="K16" s="8"/>
      <c r="L16" s="4"/>
    </row>
    <row r="17" spans="2:12" ht="18.75" customHeight="1" thickBot="1" x14ac:dyDescent="0.2">
      <c r="B17" s="16">
        <v>400000</v>
      </c>
      <c r="C17" s="10"/>
      <c r="D17" s="5"/>
      <c r="E17" s="10"/>
      <c r="F17" s="5"/>
      <c r="G17" s="10"/>
      <c r="H17" s="5"/>
      <c r="I17" s="10"/>
      <c r="J17" s="5"/>
      <c r="K17" s="10"/>
      <c r="L17" s="5"/>
    </row>
    <row r="18" spans="2:12" ht="32.450000000000003" customHeight="1" x14ac:dyDescent="0.15">
      <c r="B18" s="144" t="s">
        <v>1</v>
      </c>
      <c r="C18" s="149" t="s">
        <v>89</v>
      </c>
      <c r="D18" s="150"/>
      <c r="E18" s="151" t="s">
        <v>90</v>
      </c>
      <c r="F18" s="143"/>
      <c r="G18" s="149" t="s">
        <v>91</v>
      </c>
      <c r="H18" s="150"/>
      <c r="I18" s="149" t="s">
        <v>92</v>
      </c>
      <c r="J18" s="150"/>
    </row>
    <row r="19" spans="2:12" ht="18.75" customHeight="1" x14ac:dyDescent="0.15">
      <c r="B19" s="145"/>
      <c r="C19" s="6" t="s">
        <v>2</v>
      </c>
      <c r="D19" s="7" t="s">
        <v>3</v>
      </c>
      <c r="E19" s="6" t="s">
        <v>2</v>
      </c>
      <c r="F19" s="7" t="s">
        <v>3</v>
      </c>
      <c r="G19" s="6" t="s">
        <v>2</v>
      </c>
      <c r="H19" s="7" t="s">
        <v>3</v>
      </c>
      <c r="I19" s="6" t="s">
        <v>2</v>
      </c>
      <c r="J19" s="7" t="s">
        <v>3</v>
      </c>
    </row>
    <row r="20" spans="2:12" ht="18.75" customHeight="1" x14ac:dyDescent="0.15">
      <c r="B20" s="13" t="s">
        <v>5</v>
      </c>
      <c r="C20" s="8"/>
      <c r="D20" s="1"/>
      <c r="E20" s="8"/>
      <c r="F20" s="1"/>
      <c r="G20" s="8"/>
      <c r="H20" s="1"/>
      <c r="I20" s="8"/>
      <c r="J20" s="1"/>
    </row>
    <row r="21" spans="2:12" ht="18.75" customHeight="1" x14ac:dyDescent="0.15">
      <c r="B21" s="14">
        <v>1000</v>
      </c>
      <c r="C21" s="8"/>
      <c r="D21" s="2"/>
      <c r="E21" s="8"/>
      <c r="F21" s="2"/>
      <c r="G21" s="8"/>
      <c r="H21" s="2"/>
      <c r="I21" s="8"/>
      <c r="J21" s="2"/>
    </row>
    <row r="22" spans="2:12" ht="18.75" customHeight="1" x14ac:dyDescent="0.15">
      <c r="B22" s="15">
        <v>5000</v>
      </c>
      <c r="C22" s="9"/>
      <c r="D22" s="3"/>
      <c r="E22" s="9"/>
      <c r="F22" s="3"/>
      <c r="G22" s="9"/>
      <c r="H22" s="3"/>
      <c r="I22" s="9"/>
      <c r="J22" s="3"/>
    </row>
    <row r="23" spans="2:12" ht="18.75" customHeight="1" x14ac:dyDescent="0.15">
      <c r="B23" s="14">
        <v>10000</v>
      </c>
      <c r="C23" s="8"/>
      <c r="D23" s="4"/>
      <c r="E23" s="8"/>
      <c r="F23" s="4"/>
      <c r="G23" s="8"/>
      <c r="H23" s="4"/>
      <c r="I23" s="8"/>
      <c r="J23" s="4"/>
    </row>
    <row r="24" spans="2:12" ht="18.75" customHeight="1" x14ac:dyDescent="0.15">
      <c r="B24" s="14">
        <v>20000</v>
      </c>
      <c r="C24" s="8"/>
      <c r="D24" s="4"/>
      <c r="E24" s="8"/>
      <c r="F24" s="4"/>
      <c r="G24" s="8"/>
      <c r="H24" s="4"/>
      <c r="I24" s="8"/>
      <c r="J24" s="4"/>
    </row>
    <row r="25" spans="2:12" ht="18.75" customHeight="1" x14ac:dyDescent="0.15">
      <c r="B25" s="14">
        <v>30000</v>
      </c>
      <c r="C25" s="8"/>
      <c r="D25" s="4"/>
      <c r="E25" s="8"/>
      <c r="F25" s="4"/>
      <c r="G25" s="8"/>
      <c r="H25" s="4"/>
      <c r="I25" s="8"/>
      <c r="J25" s="4"/>
    </row>
    <row r="26" spans="2:12" ht="18.75" customHeight="1" x14ac:dyDescent="0.15">
      <c r="B26" s="14">
        <v>40000</v>
      </c>
      <c r="C26" s="8"/>
      <c r="D26" s="4"/>
      <c r="E26" s="8"/>
      <c r="F26" s="4"/>
      <c r="G26" s="8"/>
      <c r="H26" s="4"/>
      <c r="I26" s="8"/>
      <c r="J26" s="4"/>
    </row>
    <row r="27" spans="2:12" ht="18.75" customHeight="1" x14ac:dyDescent="0.15">
      <c r="B27" s="14">
        <v>50000</v>
      </c>
      <c r="C27" s="8"/>
      <c r="D27" s="4"/>
      <c r="E27" s="8"/>
      <c r="F27" s="4"/>
      <c r="G27" s="8"/>
      <c r="H27" s="4"/>
      <c r="I27" s="8"/>
      <c r="J27" s="4"/>
    </row>
    <row r="28" spans="2:12" ht="18.75" customHeight="1" x14ac:dyDescent="0.15">
      <c r="B28" s="14">
        <v>100000</v>
      </c>
      <c r="C28" s="8"/>
      <c r="D28" s="4"/>
      <c r="E28" s="8"/>
      <c r="F28" s="4"/>
      <c r="G28" s="8"/>
      <c r="H28" s="4"/>
      <c r="I28" s="8"/>
      <c r="J28" s="4"/>
    </row>
    <row r="29" spans="2:12" ht="18.75" customHeight="1" thickBot="1" x14ac:dyDescent="0.2">
      <c r="B29" s="14">
        <v>200000</v>
      </c>
      <c r="C29" s="8"/>
      <c r="D29" s="4"/>
      <c r="E29" s="8"/>
      <c r="F29" s="4"/>
      <c r="G29" s="8"/>
      <c r="H29" s="4"/>
      <c r="I29" s="8"/>
      <c r="J29" s="4"/>
    </row>
    <row r="30" spans="2:12" ht="33.75" customHeight="1" x14ac:dyDescent="0.15">
      <c r="B30" s="144" t="s">
        <v>1</v>
      </c>
      <c r="C30" s="146" t="s">
        <v>11</v>
      </c>
      <c r="D30" s="147"/>
      <c r="E30" s="148" t="s">
        <v>72</v>
      </c>
      <c r="F30" s="147"/>
      <c r="G30" s="148" t="s">
        <v>73</v>
      </c>
      <c r="H30" s="147"/>
      <c r="I30" s="148" t="s">
        <v>74</v>
      </c>
      <c r="J30" s="147"/>
      <c r="K30" s="148" t="s">
        <v>88</v>
      </c>
      <c r="L30" s="147"/>
    </row>
    <row r="31" spans="2:12" ht="18.75" customHeight="1" x14ac:dyDescent="0.15">
      <c r="B31" s="145"/>
      <c r="C31" s="6" t="s">
        <v>2</v>
      </c>
      <c r="D31" s="7" t="s">
        <v>3</v>
      </c>
      <c r="E31" s="6" t="s">
        <v>2</v>
      </c>
      <c r="F31" s="7" t="s">
        <v>3</v>
      </c>
      <c r="G31" s="6" t="s">
        <v>2</v>
      </c>
      <c r="H31" s="7" t="s">
        <v>3</v>
      </c>
      <c r="I31" s="6" t="s">
        <v>2</v>
      </c>
      <c r="J31" s="7" t="s">
        <v>3</v>
      </c>
      <c r="K31" s="6" t="s">
        <v>2</v>
      </c>
      <c r="L31" s="7" t="s">
        <v>3</v>
      </c>
    </row>
    <row r="32" spans="2:12" ht="18.75" customHeight="1" x14ac:dyDescent="0.15">
      <c r="B32" s="13" t="s">
        <v>5</v>
      </c>
      <c r="C32" s="8"/>
      <c r="D32" s="1"/>
      <c r="E32" s="8"/>
      <c r="F32" s="1"/>
      <c r="G32" s="8"/>
      <c r="H32" s="1"/>
      <c r="I32" s="8"/>
      <c r="J32" s="1"/>
      <c r="K32" s="8"/>
      <c r="L32" s="1"/>
    </row>
    <row r="33" spans="2:12" ht="18.75" customHeight="1" x14ac:dyDescent="0.15">
      <c r="B33" s="14">
        <v>1000</v>
      </c>
      <c r="C33" s="8"/>
      <c r="D33" s="2"/>
      <c r="E33" s="8"/>
      <c r="F33" s="2"/>
      <c r="G33" s="8"/>
      <c r="H33" s="2"/>
      <c r="I33" s="8"/>
      <c r="J33" s="2"/>
      <c r="K33" s="8"/>
      <c r="L33" s="2"/>
    </row>
    <row r="34" spans="2:12" ht="18.75" customHeight="1" x14ac:dyDescent="0.15">
      <c r="B34" s="15">
        <v>2000</v>
      </c>
      <c r="C34" s="9"/>
      <c r="D34" s="3"/>
      <c r="E34" s="9"/>
      <c r="F34" s="3"/>
      <c r="G34" s="9"/>
      <c r="H34" s="3"/>
      <c r="I34" s="9"/>
      <c r="J34" s="3"/>
      <c r="K34" s="9"/>
      <c r="L34" s="3"/>
    </row>
    <row r="35" spans="2:12" ht="18.75" customHeight="1" x14ac:dyDescent="0.15">
      <c r="B35" s="14">
        <v>3000</v>
      </c>
      <c r="C35" s="8"/>
      <c r="D35" s="4"/>
      <c r="E35" s="8"/>
      <c r="F35" s="4"/>
      <c r="G35" s="8"/>
      <c r="H35" s="4"/>
      <c r="I35" s="8"/>
      <c r="J35" s="4"/>
      <c r="K35" s="8"/>
      <c r="L35" s="4"/>
    </row>
    <row r="36" spans="2:12" ht="18.75" customHeight="1" x14ac:dyDescent="0.15">
      <c r="B36" s="14">
        <v>4000</v>
      </c>
      <c r="C36" s="8"/>
      <c r="D36" s="4"/>
      <c r="E36" s="8"/>
      <c r="F36" s="4"/>
      <c r="G36" s="8"/>
      <c r="H36" s="4"/>
      <c r="I36" s="8"/>
      <c r="J36" s="4"/>
      <c r="K36" s="8"/>
      <c r="L36" s="4"/>
    </row>
    <row r="37" spans="2:12" ht="18.75" customHeight="1" x14ac:dyDescent="0.15">
      <c r="B37" s="14">
        <v>5000</v>
      </c>
      <c r="C37" s="8"/>
      <c r="D37" s="4"/>
      <c r="E37" s="8"/>
      <c r="F37" s="4"/>
      <c r="G37" s="8"/>
      <c r="H37" s="4"/>
      <c r="I37" s="8"/>
      <c r="J37" s="4"/>
      <c r="K37" s="8"/>
      <c r="L37" s="4"/>
    </row>
    <row r="38" spans="2:12" ht="18.75" customHeight="1" x14ac:dyDescent="0.15">
      <c r="B38" s="14">
        <v>6000</v>
      </c>
      <c r="C38" s="8"/>
      <c r="D38" s="4"/>
      <c r="E38" s="8"/>
      <c r="F38" s="4"/>
      <c r="G38" s="8"/>
      <c r="H38" s="4"/>
      <c r="I38" s="8"/>
      <c r="J38" s="4"/>
      <c r="K38" s="8"/>
      <c r="L38" s="4"/>
    </row>
    <row r="39" spans="2:12" ht="18.75" customHeight="1" x14ac:dyDescent="0.15">
      <c r="B39" s="14">
        <v>7000</v>
      </c>
      <c r="C39" s="8"/>
      <c r="D39" s="4"/>
      <c r="E39" s="8"/>
      <c r="F39" s="4"/>
      <c r="G39" s="8"/>
      <c r="H39" s="4"/>
      <c r="I39" s="8"/>
      <c r="J39" s="4"/>
      <c r="K39" s="8"/>
      <c r="L39" s="4"/>
    </row>
    <row r="40" spans="2:12" ht="18.75" customHeight="1" x14ac:dyDescent="0.15">
      <c r="B40" s="14">
        <v>8000</v>
      </c>
      <c r="C40" s="8"/>
      <c r="D40" s="4"/>
      <c r="E40" s="8"/>
      <c r="F40" s="4"/>
      <c r="G40" s="8"/>
      <c r="H40" s="4"/>
      <c r="I40" s="8"/>
      <c r="J40" s="4"/>
      <c r="K40" s="8"/>
      <c r="L40" s="4"/>
    </row>
    <row r="41" spans="2:12" ht="18.75" customHeight="1" x14ac:dyDescent="0.15">
      <c r="B41" s="14">
        <v>9000</v>
      </c>
      <c r="C41" s="8"/>
      <c r="D41" s="4"/>
      <c r="E41" s="8"/>
      <c r="F41" s="4"/>
      <c r="G41" s="8"/>
      <c r="H41" s="4"/>
      <c r="I41" s="8"/>
      <c r="J41" s="4"/>
      <c r="K41" s="8"/>
      <c r="L41" s="4"/>
    </row>
    <row r="42" spans="2:12" ht="18.75" customHeight="1" thickBot="1" x14ac:dyDescent="0.2">
      <c r="B42" s="16">
        <v>10000</v>
      </c>
      <c r="C42" s="10"/>
      <c r="D42" s="5"/>
      <c r="E42" s="10"/>
      <c r="F42" s="5"/>
      <c r="G42" s="10"/>
      <c r="H42" s="5"/>
      <c r="I42" s="10"/>
      <c r="J42" s="5"/>
      <c r="K42" s="10"/>
      <c r="L42" s="5"/>
    </row>
    <row r="44" spans="2:12" ht="18" thickBot="1" x14ac:dyDescent="0.25">
      <c r="B44" s="11" t="s">
        <v>9</v>
      </c>
      <c r="H44" t="s">
        <v>13</v>
      </c>
    </row>
    <row r="45" spans="2:12" ht="20.100000000000001" customHeight="1" x14ac:dyDescent="0.15">
      <c r="B45" s="157" t="s">
        <v>6</v>
      </c>
      <c r="C45" s="158"/>
      <c r="D45" s="158"/>
      <c r="E45" s="158"/>
      <c r="F45" s="159"/>
      <c r="G45" s="154"/>
      <c r="H45" s="155"/>
    </row>
    <row r="46" spans="2:12" ht="20.100000000000001" customHeight="1" x14ac:dyDescent="0.15">
      <c r="B46" s="160" t="s">
        <v>87</v>
      </c>
      <c r="C46" s="137"/>
      <c r="D46" s="137"/>
      <c r="E46" s="137"/>
      <c r="F46" s="161"/>
      <c r="G46" s="138"/>
      <c r="H46" s="139"/>
    </row>
    <row r="47" spans="2:12" ht="20.100000000000001" customHeight="1" x14ac:dyDescent="0.15">
      <c r="B47" s="160" t="s">
        <v>19</v>
      </c>
      <c r="C47" s="137"/>
      <c r="D47" s="137"/>
      <c r="E47" s="137"/>
      <c r="F47" s="161"/>
      <c r="G47" s="138"/>
      <c r="H47" s="139"/>
    </row>
    <row r="48" spans="2:12" ht="20.100000000000001" customHeight="1" x14ac:dyDescent="0.15">
      <c r="B48" s="160" t="s">
        <v>78</v>
      </c>
      <c r="C48" s="137"/>
      <c r="D48" s="137"/>
      <c r="E48" s="137"/>
      <c r="F48" s="161"/>
      <c r="G48" s="138"/>
      <c r="H48" s="139"/>
    </row>
    <row r="49" spans="2:14" ht="20.100000000000001" customHeight="1" x14ac:dyDescent="0.15">
      <c r="B49" s="160" t="s">
        <v>15</v>
      </c>
      <c r="C49" s="137"/>
      <c r="D49" s="137"/>
      <c r="E49" s="137"/>
      <c r="F49" s="161"/>
      <c r="G49" s="152"/>
      <c r="H49" s="153"/>
    </row>
    <row r="50" spans="2:14" ht="20.100000000000001" customHeight="1" x14ac:dyDescent="0.15">
      <c r="B50" s="160" t="s">
        <v>20</v>
      </c>
      <c r="C50" s="137"/>
      <c r="D50" s="137"/>
      <c r="E50" s="137"/>
      <c r="F50" s="161"/>
      <c r="G50" s="138"/>
      <c r="H50" s="139"/>
    </row>
    <row r="51" spans="2:14" ht="20.100000000000001" customHeight="1" x14ac:dyDescent="0.15">
      <c r="B51" s="160" t="s">
        <v>23</v>
      </c>
      <c r="C51" s="137"/>
      <c r="D51" s="137"/>
      <c r="E51" s="137"/>
      <c r="F51" s="161"/>
      <c r="G51" s="138"/>
      <c r="H51" s="139"/>
    </row>
    <row r="52" spans="2:14" ht="20.100000000000001" customHeight="1" x14ac:dyDescent="0.15">
      <c r="B52" s="160" t="s">
        <v>22</v>
      </c>
      <c r="C52" s="137"/>
      <c r="D52" s="137"/>
      <c r="E52" s="137"/>
      <c r="F52" s="161"/>
      <c r="G52" s="138"/>
      <c r="H52" s="139"/>
    </row>
    <row r="53" spans="2:14" ht="20.100000000000001" customHeight="1" x14ac:dyDescent="0.15">
      <c r="B53" s="160" t="s">
        <v>21</v>
      </c>
      <c r="C53" s="137"/>
      <c r="D53" s="137"/>
      <c r="E53" s="137"/>
      <c r="F53" s="161"/>
      <c r="G53" s="138"/>
      <c r="H53" s="139"/>
    </row>
    <row r="54" spans="2:14" ht="20.100000000000001" customHeight="1" x14ac:dyDescent="0.15">
      <c r="B54" s="160" t="s">
        <v>8</v>
      </c>
      <c r="C54" s="137"/>
      <c r="D54" s="137"/>
      <c r="E54" s="137"/>
      <c r="F54" s="161"/>
      <c r="G54" s="138"/>
      <c r="H54" s="139"/>
    </row>
    <row r="55" spans="2:14" ht="20.100000000000001" customHeight="1" thickBot="1" x14ac:dyDescent="0.2">
      <c r="B55" s="162" t="s">
        <v>24</v>
      </c>
      <c r="C55" s="163"/>
      <c r="D55" s="163"/>
      <c r="E55" s="163"/>
      <c r="F55" s="164"/>
      <c r="G55" s="140"/>
      <c r="H55" s="141"/>
    </row>
    <row r="57" spans="2:14" ht="20.100000000000001" customHeight="1" x14ac:dyDescent="0.15">
      <c r="B57" s="25" t="s">
        <v>93</v>
      </c>
      <c r="C57" s="26"/>
      <c r="H57" t="s">
        <v>57</v>
      </c>
      <c r="N57" s="17"/>
    </row>
    <row r="58" spans="2:14" ht="20.100000000000001" customHeight="1" x14ac:dyDescent="0.15">
      <c r="B58" s="35" t="s">
        <v>94</v>
      </c>
      <c r="C58" s="26"/>
      <c r="N58" s="17"/>
    </row>
    <row r="59" spans="2:14" ht="20.100000000000001" customHeight="1" x14ac:dyDescent="0.15">
      <c r="B59" s="27" t="s">
        <v>79</v>
      </c>
      <c r="C59" s="28" t="s">
        <v>82</v>
      </c>
      <c r="H59" s="34" t="s">
        <v>59</v>
      </c>
      <c r="I59" s="18"/>
      <c r="J59" s="19"/>
      <c r="K59" s="19"/>
      <c r="L59" s="19"/>
    </row>
    <row r="60" spans="2:14" ht="20.100000000000001" customHeight="1" x14ac:dyDescent="0.15">
      <c r="B60" s="27" t="s">
        <v>80</v>
      </c>
      <c r="C60" s="28" t="s">
        <v>83</v>
      </c>
      <c r="H60" s="22"/>
      <c r="I60" s="31"/>
      <c r="L60" s="32"/>
      <c r="M60" s="17"/>
    </row>
    <row r="61" spans="2:14" ht="20.100000000000001" customHeight="1" x14ac:dyDescent="0.15">
      <c r="B61" s="30" t="s">
        <v>81</v>
      </c>
      <c r="C61" s="26" t="s">
        <v>84</v>
      </c>
      <c r="H61" s="34" t="s">
        <v>60</v>
      </c>
      <c r="I61" s="18"/>
      <c r="J61" s="19"/>
      <c r="K61" s="19"/>
      <c r="L61" s="19"/>
    </row>
    <row r="62" spans="2:14" ht="20.100000000000001" customHeight="1" x14ac:dyDescent="0.15">
      <c r="B62" s="27" t="s">
        <v>3</v>
      </c>
      <c r="C62" s="26" t="s">
        <v>86</v>
      </c>
      <c r="H62" s="22"/>
      <c r="I62" s="33"/>
    </row>
    <row r="63" spans="2:14" ht="20.100000000000001" customHeight="1" x14ac:dyDescent="0.15">
      <c r="B63" s="29" t="s">
        <v>85</v>
      </c>
      <c r="C63" s="26"/>
      <c r="H63" s="34" t="s">
        <v>58</v>
      </c>
      <c r="I63" s="18"/>
      <c r="J63" s="19"/>
      <c r="K63" s="19"/>
      <c r="L63" s="19"/>
    </row>
    <row r="64" spans="2:14" ht="20.100000000000001" customHeight="1" x14ac:dyDescent="0.15"/>
  </sheetData>
  <mergeCells count="39">
    <mergeCell ref="I5:J5"/>
    <mergeCell ref="B49:F49"/>
    <mergeCell ref="G49:H49"/>
    <mergeCell ref="B50:F50"/>
    <mergeCell ref="G45:H45"/>
    <mergeCell ref="B47:F47"/>
    <mergeCell ref="G47:H47"/>
    <mergeCell ref="B48:F48"/>
    <mergeCell ref="G48:H48"/>
    <mergeCell ref="B45:F45"/>
    <mergeCell ref="K5:L5"/>
    <mergeCell ref="B30:B31"/>
    <mergeCell ref="C30:D30"/>
    <mergeCell ref="E30:F30"/>
    <mergeCell ref="G30:H30"/>
    <mergeCell ref="I30:J30"/>
    <mergeCell ref="K30:L30"/>
    <mergeCell ref="B18:B19"/>
    <mergeCell ref="C18:D18"/>
    <mergeCell ref="E18:F18"/>
    <mergeCell ref="B5:B6"/>
    <mergeCell ref="C5:D5"/>
    <mergeCell ref="E5:F5"/>
    <mergeCell ref="G18:H18"/>
    <mergeCell ref="I18:J18"/>
    <mergeCell ref="G5:H5"/>
    <mergeCell ref="B54:F54"/>
    <mergeCell ref="G54:H54"/>
    <mergeCell ref="B55:F55"/>
    <mergeCell ref="G55:H55"/>
    <mergeCell ref="B46:F46"/>
    <mergeCell ref="G46:H46"/>
    <mergeCell ref="G50:H50"/>
    <mergeCell ref="B51:F51"/>
    <mergeCell ref="G51:H51"/>
    <mergeCell ref="B52:F52"/>
    <mergeCell ref="G52:H52"/>
    <mergeCell ref="B53:F53"/>
    <mergeCell ref="G53:H53"/>
  </mergeCells>
  <phoneticPr fontId="2"/>
  <pageMargins left="0.70866141732283472" right="0.19685039370078741" top="0.15748031496062992" bottom="0.19685039370078741" header="0.31496062992125984" footer="0.31496062992125984"/>
  <pageSetup paperSize="9" scale="72" orientation="portrait" r:id="rId1"/>
  <colBreaks count="1" manualBreakCount="1">
    <brk id="15" max="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R08単価契約明細内訳書</vt:lpstr>
      <vt:lpstr>別紙２ 単価契約一覧表 (R08)</vt:lpstr>
      <vt:lpstr>'R08単価契約明細内訳書'!Print_Area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2025-11-11T05:25:03Z</dcterms:modified>
</cp:coreProperties>
</file>