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0b7dac\景観形成班\引継書(中本、宮平)\(1)～(10)\（８）景観評価システム（アセスメント）解説書作成等業務について【アセス】\R07景観アセス\06_▲公告\01_公告文書（原本）\"/>
    </mc:Choice>
  </mc:AlternateContent>
  <xr:revisionPtr revIDLastSave="0" documentId="13_ncr:1_{17EE7563-2DE1-42E4-A345-FF90C8025F4B}" xr6:coauthVersionLast="47" xr6:coauthVersionMax="47" xr10:uidLastSave="{00000000-0000-0000-0000-000000000000}"/>
  <bookViews>
    <workbookView xWindow="28680" yWindow="-120" windowWidth="29040" windowHeight="15720" xr2:uid="{82C3B5BC-AD28-4B86-8B0C-55220854854A}"/>
  </bookViews>
  <sheets>
    <sheet name="積算書" sheetId="3" r:id="rId1"/>
    <sheet name="作成要領・内訳表" sheetId="1" r:id="rId2"/>
    <sheet name="単価表" sheetId="2" r:id="rId3"/>
  </sheets>
  <definedNames>
    <definedName name="__A1">#REF!</definedName>
    <definedName name="__dai1">#REF!</definedName>
    <definedName name="__E1">#REF!</definedName>
    <definedName name="__EK1">#REF!</definedName>
    <definedName name="__G1">#REF!</definedName>
    <definedName name="__G2">#REF!</definedName>
    <definedName name="__GK1">#REF!</definedName>
    <definedName name="__H1">#REF!</definedName>
    <definedName name="__H2">#REF!</definedName>
    <definedName name="__H3">#REF!</definedName>
    <definedName name="__HX2">#REF!</definedName>
    <definedName name="__HX3">#REF!</definedName>
    <definedName name="__hyo1">#REF!</definedName>
    <definedName name="__IP1">#REF!</definedName>
    <definedName name="__IP2">#REF!</definedName>
    <definedName name="__J1">#REF!</definedName>
    <definedName name="__JU1">#REF!</definedName>
    <definedName name="__JU2">#REF!</definedName>
    <definedName name="__JY1">#REF!</definedName>
    <definedName name="__JY2">#REF!</definedName>
    <definedName name="__K1">#REF!</definedName>
    <definedName name="__K2">#REF!</definedName>
    <definedName name="__k3">#REF!</definedName>
    <definedName name="__k4">#REF!</definedName>
    <definedName name="__k5">#REF!</definedName>
    <definedName name="__k6">#REF!</definedName>
    <definedName name="__k7">#REF!</definedName>
    <definedName name="__KG1">#REF!</definedName>
    <definedName name="__KG2">#REF!</definedName>
    <definedName name="__KK1">#REF!</definedName>
    <definedName name="__KK2">#REF!</definedName>
    <definedName name="__KS1">#REF!</definedName>
    <definedName name="__kx1">#REF!</definedName>
    <definedName name="__kx2">#REF!</definedName>
    <definedName name="__kx3">#REF!</definedName>
    <definedName name="__kx4">#REF!</definedName>
    <definedName name="__kx5">#REF!</definedName>
    <definedName name="__kx6">#REF!</definedName>
    <definedName name="__kx7">#REF!</definedName>
    <definedName name="__NP1">#REF!</definedName>
    <definedName name="__p1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S1">#REF!</definedName>
    <definedName name="__S2">#REF!</definedName>
    <definedName name="__SM1">#REF!</definedName>
    <definedName name="__SM2">#REF!</definedName>
    <definedName name="__SM3">#REF!</definedName>
    <definedName name="__T1">#REF!</definedName>
    <definedName name="__tan1">#REF!</definedName>
    <definedName name="__TK1">#REF!</definedName>
    <definedName name="__U1">#REF!</definedName>
    <definedName name="__UK1">#REF!</definedName>
    <definedName name="__UK2">#REF!</definedName>
    <definedName name="_A1" localSheetId="0">#REF!</definedName>
    <definedName name="_A1">#REF!</definedName>
    <definedName name="_dai1" localSheetId="0">#REF!</definedName>
    <definedName name="_dai1">#REF!</definedName>
    <definedName name="_E1" localSheetId="0">#REF!</definedName>
    <definedName name="_E1">#REF!</definedName>
    <definedName name="_EK1">#REF!</definedName>
    <definedName name="_G1">#REF!</definedName>
    <definedName name="_G2">#REF!</definedName>
    <definedName name="_GK1">#REF!</definedName>
    <definedName name="_H1">#REF!</definedName>
    <definedName name="_H2">#REF!</definedName>
    <definedName name="_H3">#REF!</definedName>
    <definedName name="_HX2">#REF!</definedName>
    <definedName name="_HX3">#REF!</definedName>
    <definedName name="_hyo1">#REF!</definedName>
    <definedName name="_IP1">#REF!</definedName>
    <definedName name="_IP2">#REF!</definedName>
    <definedName name="_J1">#REF!</definedName>
    <definedName name="_JU1">#REF!</definedName>
    <definedName name="_JU2">#REF!</definedName>
    <definedName name="_JY1">#REF!</definedName>
    <definedName name="_JY2">#REF!</definedName>
    <definedName name="_K1">#REF!</definedName>
    <definedName name="_K2">#REF!</definedName>
    <definedName name="_k3">#REF!</definedName>
    <definedName name="_k4">#REF!</definedName>
    <definedName name="_k5">#REF!</definedName>
    <definedName name="_k6">#REF!</definedName>
    <definedName name="_k7">#REF!</definedName>
    <definedName name="_KG1">#REF!</definedName>
    <definedName name="_KG2">#REF!</definedName>
    <definedName name="_KK1">#REF!</definedName>
    <definedName name="_KK2">#REF!</definedName>
    <definedName name="_KS1">#REF!</definedName>
    <definedName name="_kx1">#REF!</definedName>
    <definedName name="_kx2">#REF!</definedName>
    <definedName name="_kx3">#REF!</definedName>
    <definedName name="_kx4">#REF!</definedName>
    <definedName name="_kx5">#REF!</definedName>
    <definedName name="_kx6">#REF!</definedName>
    <definedName name="_kx7">#REF!</definedName>
    <definedName name="_NP1">#REF!</definedName>
    <definedName name="_p1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S1">#REF!</definedName>
    <definedName name="_S2">#REF!</definedName>
    <definedName name="_SM1">#REF!</definedName>
    <definedName name="_SM2">#REF!</definedName>
    <definedName name="_SM3">#REF!</definedName>
    <definedName name="_T1">#REF!</definedName>
    <definedName name="_tan1">#REF!</definedName>
    <definedName name="_TK1">#REF!</definedName>
    <definedName name="_U1">#REF!</definedName>
    <definedName name="_UK1">#REF!</definedName>
    <definedName name="_UK2">#REF!</definedName>
    <definedName name="\a">#REF!</definedName>
    <definedName name="\s">#N/A</definedName>
    <definedName name="\t">#N/A</definedName>
    <definedName name="\z">#REF!</definedName>
    <definedName name="a" localSheetId="0">積算書!a</definedName>
    <definedName name="a" localSheetId="2">単価表!a</definedName>
    <definedName name="a">[0]!a</definedName>
    <definedName name="CellName" localSheetId="0">#REF!</definedName>
    <definedName name="CellName">#REF!</definedName>
    <definedName name="CP" localSheetId="0">#REF!</definedName>
    <definedName name="CP">#REF!</definedName>
    <definedName name="FU" localSheetId="0">#REF!</definedName>
    <definedName name="FU">#REF!</definedName>
    <definedName name="ga">#REF!</definedName>
    <definedName name="gg">#REF!</definedName>
    <definedName name="GIHO">#REF!</definedName>
    <definedName name="GISHI">#REF!</definedName>
    <definedName name="gkx">#REF!</definedName>
    <definedName name="hh">#REF!</definedName>
    <definedName name="HTML1_1" hidden="1">"'[三省単価.XLS]3省単価経年推移'!$AB$2:$AK$14"</definedName>
    <definedName name="HTML1_10" hidden="1">""</definedName>
    <definedName name="HTML1_11" hidden="1">1</definedName>
    <definedName name="HTML1_12" hidden="1">"\\SCA2\業務推進\業務推進\営業\登録･競争申請\Y.登録／更新・変更\2.建C･地質･測量\MyHTML.htm"</definedName>
    <definedName name="HTML1_2" hidden="1">1</definedName>
    <definedName name="HTML1_3" hidden="1">"三省単価.XLS"</definedName>
    <definedName name="HTML1_4" hidden="1">"3省単価経年推移"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"菅野香苗"</definedName>
    <definedName name="HTMLCount" hidden="1">1</definedName>
    <definedName name="ii">#REF!</definedName>
    <definedName name="ik">#REF!</definedName>
    <definedName name="ikx">#REF!</definedName>
    <definedName name="JU">#REF!</definedName>
    <definedName name="JY">#REF!</definedName>
    <definedName name="JYOSYU">#REF!</definedName>
    <definedName name="K">#REF!</definedName>
    <definedName name="KG">#REF!</definedName>
    <definedName name="KK">#REF!</definedName>
    <definedName name="LL">#REF!</definedName>
    <definedName name="Ｌ型側溝">#REF!</definedName>
    <definedName name="menu">#REF!</definedName>
    <definedName name="menu1">#REF!</definedName>
    <definedName name="menu2">#REF!</definedName>
    <definedName name="menu3">#REF!</definedName>
    <definedName name="menu4">#REF!</definedName>
    <definedName name="np">#REF!</definedName>
    <definedName name="NPX">#REF!</definedName>
    <definedName name="p">#REF!</definedName>
    <definedName name="print">#REF!</definedName>
    <definedName name="_xlnm.Print_Area" localSheetId="1">作成要領・内訳表!$A$1:$I$43</definedName>
    <definedName name="_xlnm.Print_Area" localSheetId="0">積算書!$A$2:$S$37</definedName>
    <definedName name="_xlnm.Print_Area" localSheetId="2">単価表!$A$1:$AC$319</definedName>
    <definedName name="PU3型蓋版据付工" localSheetId="0">#REF!</definedName>
    <definedName name="PU3型蓋版据付工">#REF!</definedName>
    <definedName name="PU3型蓋版撤去工" localSheetId="0">#REF!</definedName>
    <definedName name="PU3型蓋版撤去工">#REF!</definedName>
    <definedName name="PU3型側溝撤去工" localSheetId="0">#REF!</definedName>
    <definedName name="PU3型側溝撤去工">#REF!</definedName>
    <definedName name="PU3型側溝復旧工">#REF!</definedName>
    <definedName name="PX">#REF!</definedName>
    <definedName name="S">#REF!</definedName>
    <definedName name="SYUNIN">#REF!</definedName>
    <definedName name="Ｕ１型側溝">#REF!</definedName>
    <definedName name="UK">#REF!</definedName>
    <definedName name="Ｕ型設置">#REF!</definedName>
    <definedName name="Ｕ型側溝">#REF!</definedName>
    <definedName name="あ" localSheetId="0">積算書!あ</definedName>
    <definedName name="あ" localSheetId="2">単価表!あ</definedName>
    <definedName name="あ">[0]!あ</definedName>
    <definedName name="アスカーブ" localSheetId="0">#REF!</definedName>
    <definedName name="アスカーブ">#REF!</definedName>
    <definedName name="ｱｽﾌｧﾙﾄ殻処理" localSheetId="0">#REF!</definedName>
    <definedName name="ｱｽﾌｧﾙﾄ殻処理">#REF!</definedName>
    <definedName name="ｱｽﾌｧﾙﾄ舗装・ｔ5" localSheetId="0">#REF!</definedName>
    <definedName name="ｱｽﾌｧﾙﾄ舗装・ｔ5">#REF!</definedName>
    <definedName name="ｱｽﾌｧﾙﾄ舗装切断">#REF!</definedName>
    <definedName name="い" localSheetId="0">積算書!い</definedName>
    <definedName name="い" localSheetId="2">単価表!い</definedName>
    <definedName name="い">[0]!い</definedName>
    <definedName name="う" localSheetId="0">積算書!う</definedName>
    <definedName name="う" localSheetId="2">単価表!う</definedName>
    <definedName name="う">[0]!う</definedName>
    <definedName name="ガードレール２Ｂ" localSheetId="0">#REF!</definedName>
    <definedName name="ガードレール２Ｂ">#REF!</definedName>
    <definedName name="ガードレール４Ｅ" localSheetId="0">#REF!</definedName>
    <definedName name="ガードレール４Ｅ">#REF!</definedName>
    <definedName name="ｺﾝｸﾘｰﾄ打設・小型・16_20_8" localSheetId="0">#REF!</definedName>
    <definedName name="ｺﾝｸﾘｰﾄ打設・小型・16_20_8">#REF!</definedName>
    <definedName name="コン小２０">#REF!</definedName>
    <definedName name="コン小４０">#REF!</definedName>
    <definedName name="コン無２０">#REF!</definedName>
    <definedName name="コン無４０">#REF!</definedName>
    <definedName name="タンパー">#REF!</definedName>
    <definedName name="ﾀﾝﾊﾟ締固め">#REF!</definedName>
    <definedName name="フトン篭">#REF!</definedName>
    <definedName name="ブロック据付工">#REF!</definedName>
    <definedName name="モルタル">#REF!</definedName>
    <definedName name="モルタル１・２">#REF!</definedName>
    <definedName name="モルタル１・３">#REF!</definedName>
    <definedName name="モルタル上塗工１・２">#REF!</definedName>
    <definedName name="り" localSheetId="0">積算書!り</definedName>
    <definedName name="り" localSheetId="2">単価表!り</definedName>
    <definedName name="り">[0]!り</definedName>
    <definedName name="リスト10_Change" localSheetId="0">積算書!リスト10_Change</definedName>
    <definedName name="リスト10_Change" localSheetId="2">単価表!リスト10_Change</definedName>
    <definedName name="リスト10_Change">[0]!リスト10_Change</definedName>
    <definedName name="リスト7_Change" localSheetId="0">積算書!リスト7_Change</definedName>
    <definedName name="リスト7_Change" localSheetId="2">単価表!リスト7_Change</definedName>
    <definedName name="リスト7_Change">[0]!リスト7_Change</definedName>
    <definedName name="リスト8_Change" localSheetId="0">積算書!リスト8_Change</definedName>
    <definedName name="リスト8_Change" localSheetId="2">単価表!リスト8_Change</definedName>
    <definedName name="リスト8_Change">[0]!リスト8_Change</definedName>
    <definedName name="リスト9_Change" localSheetId="0">積算書!リスト9_Change</definedName>
    <definedName name="リスト9_Change" localSheetId="2">単価表!リスト9_Change</definedName>
    <definedName name="リスト9_Change">[0]!リスト9_Change</definedName>
    <definedName name="ん" localSheetId="0">積算書!ん</definedName>
    <definedName name="ん" localSheetId="2">単価表!ん</definedName>
    <definedName name="ん">[0]!ん</definedName>
    <definedName name="一位代価表" localSheetId="0">#REF!</definedName>
    <definedName name="一位代価表" localSheetId="2">#REF!</definedName>
    <definedName name="一位代価表">#REF!</definedName>
    <definedName name="引抜き工" localSheetId="0">#REF!</definedName>
    <definedName name="引抜き工">#REF!</definedName>
    <definedName name="下位単価" localSheetId="0">#REF!</definedName>
    <definedName name="下位単価">#REF!</definedName>
    <definedName name="下層路盤">#REF!</definedName>
    <definedName name="管布設工">#REF!</definedName>
    <definedName name="基礎工・砂・人力">#REF!</definedName>
    <definedName name="基礎砕石工・栗石">#REF!</definedName>
    <definedName name="基礎砕石工・切込砕石">#REF!</definedName>
    <definedName name="機械単価">#REF!</definedName>
    <definedName name="吸出防止材">#REF!</definedName>
    <definedName name="均し基礎型枠">#REF!</definedName>
    <definedName name="掘削工">#REF!</definedName>
    <definedName name="栗石">#REF!</definedName>
    <definedName name="鍬止０．５">#REF!</definedName>
    <definedName name="鍬止０．６">#REF!</definedName>
    <definedName name="鍬止擁壁">#REF!</definedName>
    <definedName name="型枠・小型Ⅱ">#REF!</definedName>
    <definedName name="型枠小型１">#REF!</definedName>
    <definedName name="型枠小型２">#REF!</definedName>
    <definedName name="型枠無筋">#REF!</definedName>
    <definedName name="建込み工">#REF!</definedName>
    <definedName name="工" localSheetId="0">積算書!工</definedName>
    <definedName name="工" localSheetId="2">単価表!工</definedName>
    <definedName name="工">[0]!工</definedName>
    <definedName name="工手雨" localSheetId="0">積算書!工手雨</definedName>
    <definedName name="工手雨" localSheetId="2">単価表!工手雨</definedName>
    <definedName name="工手雨">[0]!工手雨</definedName>
    <definedName name="工程" localSheetId="0">積算書!工程</definedName>
    <definedName name="工程" localSheetId="2">単価表!工程</definedName>
    <definedName name="工程">[0]!工程</definedName>
    <definedName name="工程表" localSheetId="0">積算書!工程表</definedName>
    <definedName name="工程表" localSheetId="2">単価表!工程表</definedName>
    <definedName name="工程表">[0]!工程表</definedName>
    <definedName name="工程表１" localSheetId="0">積算書!工程表１</definedName>
    <definedName name="工程表１" localSheetId="2">単価表!工程表１</definedName>
    <definedName name="工程表１">[0]!工程表１</definedName>
    <definedName name="残土処理" localSheetId="0">#REF!</definedName>
    <definedName name="残土処理">#REF!</definedName>
    <definedName name="支管取付工" localSheetId="0">#REF!</definedName>
    <definedName name="支管取付工">#REF!</definedName>
    <definedName name="飼い" localSheetId="0">#REF!</definedName>
    <definedName name="飼い">#REF!</definedName>
    <definedName name="自動印刷">#REF!</definedName>
    <definedName name="捨土運搬">#REF!</definedName>
    <definedName name="取付管布設工">#REF!</definedName>
    <definedName name="種子">#REF!</definedName>
    <definedName name="種子吹付">#REF!</definedName>
    <definedName name="床掘">#REF!</definedName>
    <definedName name="上位単価">#REF!</definedName>
    <definedName name="上層路盤">#REF!</definedName>
    <definedName name="数量総括">#REF!</definedName>
    <definedName name="数量総括表">#REF!</definedName>
    <definedName name="盛土">#REF!</definedName>
    <definedName name="盛土運搬">#REF!</definedName>
    <definedName name="盛土法面">#REF!</definedName>
    <definedName name="切込砕石">#REF!</definedName>
    <definedName name="切土ルーズ">#REF!</definedName>
    <definedName name="切土法面">#REF!</definedName>
    <definedName name="切梁・腹起し設置">#REF!</definedName>
    <definedName name="切梁・腹起し撤去">#REF!</definedName>
    <definedName name="説明用">#REF!</definedName>
    <definedName name="代価">#REF!</definedName>
    <definedName name="代価表">#REF!</definedName>
    <definedName name="単価" localSheetId="2">#REF!</definedName>
    <definedName name="単価">#REF!</definedName>
    <definedName name="地先境界ブロック">#REF!</definedName>
    <definedName name="中位単価">#REF!</definedName>
    <definedName name="鉄筋加工">#REF!</definedName>
    <definedName name="鉄筋加工組立">#REF!</definedName>
    <definedName name="鉄筋組立">#REF!</definedName>
    <definedName name="当間１１号">#REF!</definedName>
    <definedName name="当間３２号">#REF!</definedName>
    <definedName name="表層">#REF!</definedName>
    <definedName name="不陸整正">#REF!</definedName>
    <definedName name="副管取付工">#REF!</definedName>
    <definedName name="舗装版破砕工">#REF!</definedName>
    <definedName name="埋戻しＤ">#REF!</definedName>
    <definedName name="埋戻工・ﾊﾞｯｸﾎｳ">#REF!</definedName>
    <definedName name="埋戻工・人・ﾀ">#REF!</definedName>
    <definedName name="桝との接続">#REF!</definedName>
    <definedName name="明細３号">#REF!</definedName>
    <definedName name="明細４号">#REF!</definedName>
    <definedName name="盲排水">#REF!</definedName>
    <definedName name="木矢板工_1.8">#REF!</definedName>
    <definedName name="木矢板工_2.1">#REF!</definedName>
    <definedName name="木矢板工_2.4">#REF!</definedName>
    <definedName name="目地材">#REF!</definedName>
    <definedName name="養生工・小型">#REF!</definedName>
    <definedName name="養生小型">#REF!</definedName>
    <definedName name="養生無筋">#REF!</definedName>
    <definedName name="路盤工・ｔ30">#REF!</definedName>
    <definedName name="労務単価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2" l="1"/>
  <c r="T300" i="2"/>
  <c r="T298" i="2"/>
  <c r="T314" i="2" s="1"/>
  <c r="T318" i="2" s="1"/>
  <c r="T283" i="2"/>
  <c r="T289" i="2" s="1"/>
  <c r="T275" i="2"/>
  <c r="T271" i="2"/>
  <c r="T254" i="2"/>
  <c r="P254" i="2"/>
  <c r="T252" i="2"/>
  <c r="T250" i="2"/>
  <c r="T248" i="2"/>
  <c r="T246" i="2"/>
  <c r="T240" i="2"/>
  <c r="T219" i="2"/>
  <c r="T217" i="2"/>
  <c r="T215" i="2"/>
  <c r="T213" i="2"/>
  <c r="T211" i="2"/>
  <c r="T190" i="2"/>
  <c r="T188" i="2"/>
  <c r="T186" i="2"/>
  <c r="T184" i="2"/>
  <c r="T182" i="2"/>
  <c r="T161" i="2"/>
  <c r="T159" i="2"/>
  <c r="T167" i="2" s="1"/>
  <c r="T173" i="2" s="1"/>
  <c r="T157" i="2"/>
  <c r="T155" i="2"/>
  <c r="T153" i="2"/>
  <c r="T132" i="2"/>
  <c r="T130" i="2"/>
  <c r="T128" i="2"/>
  <c r="T126" i="2"/>
  <c r="T124" i="2"/>
  <c r="T103" i="2"/>
  <c r="T101" i="2"/>
  <c r="T99" i="2"/>
  <c r="T97" i="2"/>
  <c r="T95" i="2"/>
  <c r="T74" i="2"/>
  <c r="T72" i="2"/>
  <c r="T70" i="2"/>
  <c r="T68" i="2"/>
  <c r="T66" i="2"/>
  <c r="T80" i="2" s="1"/>
  <c r="T86" i="2" s="1"/>
  <c r="T45" i="2"/>
  <c r="T43" i="2"/>
  <c r="T41" i="2"/>
  <c r="T39" i="2"/>
  <c r="T37" i="2"/>
  <c r="T16" i="2"/>
  <c r="P16" i="2"/>
  <c r="T14" i="2"/>
  <c r="P14" i="2"/>
  <c r="T12" i="2"/>
  <c r="P12" i="2"/>
  <c r="T10" i="2"/>
  <c r="P10" i="2"/>
  <c r="P8" i="2"/>
  <c r="T258" i="2" l="1"/>
  <c r="T262" i="2" s="1"/>
  <c r="T51" i="2"/>
  <c r="T57" i="2" s="1"/>
  <c r="T138" i="2"/>
  <c r="T144" i="2" s="1"/>
  <c r="T22" i="2"/>
  <c r="T28" i="2" s="1"/>
  <c r="T109" i="2"/>
  <c r="T115" i="2" s="1"/>
  <c r="T225" i="2"/>
  <c r="T231" i="2" s="1"/>
  <c r="T196" i="2"/>
  <c r="T202" i="2" s="1"/>
</calcChain>
</file>

<file path=xl/sharedStrings.xml><?xml version="1.0" encoding="utf-8"?>
<sst xmlns="http://schemas.openxmlformats.org/spreadsheetml/2006/main" count="356" uniqueCount="116">
  <si>
    <t>委 託 費 内 訳 書</t>
    <rPh sb="0" eb="5">
      <t>イタクヒ</t>
    </rPh>
    <rPh sb="6" eb="7">
      <t>ウチ</t>
    </rPh>
    <rPh sb="8" eb="9">
      <t>ヤク</t>
    </rPh>
    <rPh sb="10" eb="11">
      <t>ショ</t>
    </rPh>
    <phoneticPr fontId="2"/>
  </si>
  <si>
    <t>令和７年度沖縄県景観評価システム運用支援業務</t>
    <rPh sb="0" eb="2">
      <t>レイワ</t>
    </rPh>
    <rPh sb="3" eb="5">
      <t>ネンド</t>
    </rPh>
    <rPh sb="5" eb="8">
      <t>オキナワケン</t>
    </rPh>
    <rPh sb="8" eb="10">
      <t>ケイカン</t>
    </rPh>
    <rPh sb="10" eb="12">
      <t>ヒョウカ</t>
    </rPh>
    <rPh sb="16" eb="18">
      <t>ウンヨウ</t>
    </rPh>
    <rPh sb="18" eb="20">
      <t>シエン</t>
    </rPh>
    <rPh sb="20" eb="22">
      <t>ギョウム</t>
    </rPh>
    <phoneticPr fontId="2"/>
  </si>
  <si>
    <t>費目</t>
    <rPh sb="0" eb="2">
      <t>ヒモク</t>
    </rPh>
    <phoneticPr fontId="2"/>
  </si>
  <si>
    <t>工種</t>
    <rPh sb="0" eb="1">
      <t>コウ</t>
    </rPh>
    <rPh sb="1" eb="2">
      <t>シュ</t>
    </rPh>
    <phoneticPr fontId="2"/>
  </si>
  <si>
    <t>種別</t>
    <rPh sb="0" eb="2">
      <t>シュベツ</t>
    </rPh>
    <phoneticPr fontId="2"/>
  </si>
  <si>
    <t>細別</t>
    <rPh sb="0" eb="2">
      <t>サイベツ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</si>
  <si>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</si>
  <si>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</si>
  <si>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</si>
  <si>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</si>
  <si>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</si>
  <si>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【直接費】</t>
    <rPh sb="1" eb="3">
      <t>チョクセツ</t>
    </rPh>
    <rPh sb="3" eb="4">
      <t>ヒ</t>
    </rPh>
    <phoneticPr fontId="2"/>
  </si>
  <si>
    <t>　①直接人件費</t>
    <rPh sb="2" eb="4">
      <t>チョクセツ</t>
    </rPh>
    <rPh sb="4" eb="7">
      <t>ジンケンヒ</t>
    </rPh>
    <phoneticPr fontId="2"/>
  </si>
  <si>
    <t>沖縄県景観評価システム運用に係る支援</t>
    <rPh sb="0" eb="3">
      <t>オキナワケン</t>
    </rPh>
    <rPh sb="3" eb="5">
      <t>ケイカン</t>
    </rPh>
    <rPh sb="5" eb="7">
      <t>ヒョウカ</t>
    </rPh>
    <rPh sb="11" eb="13">
      <t>ウンヨウ</t>
    </rPh>
    <rPh sb="14" eb="15">
      <t>カカ</t>
    </rPh>
    <rPh sb="16" eb="18">
      <t>シエン</t>
    </rPh>
    <phoneticPr fontId="2"/>
  </si>
  <si>
    <t>道路 景観アドバイス会議（２事業・回）</t>
    <rPh sb="0" eb="2">
      <t>ドウロ</t>
    </rPh>
    <rPh sb="3" eb="5">
      <t>ケイカン</t>
    </rPh>
    <rPh sb="10" eb="12">
      <t>カイギ</t>
    </rPh>
    <rPh sb="14" eb="16">
      <t>ジギョウ</t>
    </rPh>
    <rPh sb="17" eb="18">
      <t>カイ</t>
    </rPh>
    <phoneticPr fontId="2"/>
  </si>
  <si>
    <t>式</t>
    <rPh sb="0" eb="1">
      <t>シキ</t>
    </rPh>
    <phoneticPr fontId="2"/>
  </si>
  <si>
    <t>港湾 景観アドバイス会議（１事業・回）</t>
    <rPh sb="0" eb="2">
      <t>コウワン</t>
    </rPh>
    <rPh sb="3" eb="5">
      <t>ケイカン</t>
    </rPh>
    <phoneticPr fontId="2"/>
  </si>
  <si>
    <t>海岸 景観アドバイス会議（２事業・回）</t>
    <rPh sb="0" eb="2">
      <t>カイガン</t>
    </rPh>
    <rPh sb="3" eb="5">
      <t>ケイカン</t>
    </rPh>
    <phoneticPr fontId="2"/>
  </si>
  <si>
    <t>公共建築 景観アドバイス会議（３事業・回）</t>
    <phoneticPr fontId="2"/>
  </si>
  <si>
    <t>公園 景観アドバイス会議（３事業・回）</t>
    <rPh sb="0" eb="2">
      <t>コウエン</t>
    </rPh>
    <phoneticPr fontId="2"/>
  </si>
  <si>
    <t>沖縄県景観評価委員会の開催に係る支援</t>
    <rPh sb="0" eb="3">
      <t>オキナワケン</t>
    </rPh>
    <rPh sb="3" eb="5">
      <t>ケイカン</t>
    </rPh>
    <rPh sb="5" eb="7">
      <t>ヒョウカ</t>
    </rPh>
    <rPh sb="7" eb="10">
      <t>イインカイ</t>
    </rPh>
    <rPh sb="11" eb="13">
      <t>カイサイ</t>
    </rPh>
    <rPh sb="14" eb="15">
      <t>カカ</t>
    </rPh>
    <rPh sb="16" eb="18">
      <t>シエン</t>
    </rPh>
    <phoneticPr fontId="2"/>
  </si>
  <si>
    <t>委員会開催の運営支援（２回）</t>
    <rPh sb="3" eb="5">
      <t>カイサイ</t>
    </rPh>
    <rPh sb="6" eb="8">
      <t>ウンエイ</t>
    </rPh>
    <rPh sb="8" eb="10">
      <t>シエン</t>
    </rPh>
    <rPh sb="12" eb="13">
      <t>カイ</t>
    </rPh>
    <phoneticPr fontId="2"/>
  </si>
  <si>
    <t>業務報告書作成</t>
    <rPh sb="0" eb="2">
      <t>ギョウム</t>
    </rPh>
    <rPh sb="2" eb="5">
      <t>ホウコクショ</t>
    </rPh>
    <rPh sb="5" eb="7">
      <t>サクセイ</t>
    </rPh>
    <phoneticPr fontId="2"/>
  </si>
  <si>
    <t>業務打合せ（３回）</t>
    <rPh sb="0" eb="2">
      <t>ギョウム</t>
    </rPh>
    <rPh sb="2" eb="4">
      <t>ウチアワ</t>
    </rPh>
    <rPh sb="7" eb="8">
      <t>カイ</t>
    </rPh>
    <phoneticPr fontId="2"/>
  </si>
  <si>
    <t>　②直接経費</t>
    <rPh sb="2" eb="4">
      <t>チョクセツ</t>
    </rPh>
    <rPh sb="4" eb="6">
      <t>ケイヒ</t>
    </rPh>
    <phoneticPr fontId="2"/>
  </si>
  <si>
    <t>景観アドバイス会議</t>
    <rPh sb="0" eb="2">
      <t>ケイカン</t>
    </rPh>
    <rPh sb="7" eb="9">
      <t>カイギ</t>
    </rPh>
    <phoneticPr fontId="2"/>
  </si>
  <si>
    <t>景観評価委員会</t>
    <rPh sb="0" eb="2">
      <t>ケイカン</t>
    </rPh>
    <rPh sb="2" eb="4">
      <t>ヒョウカ</t>
    </rPh>
    <rPh sb="4" eb="7">
      <t>イインカイ</t>
    </rPh>
    <phoneticPr fontId="2"/>
  </si>
  <si>
    <t>資料印刷費</t>
    <rPh sb="0" eb="2">
      <t>シリョウ</t>
    </rPh>
    <rPh sb="2" eb="4">
      <t>インサツ</t>
    </rPh>
    <rPh sb="4" eb="5">
      <t>ヒ</t>
    </rPh>
    <phoneticPr fontId="2"/>
  </si>
  <si>
    <t>【間接費】</t>
    <rPh sb="1" eb="3">
      <t>カンセツ</t>
    </rPh>
    <rPh sb="3" eb="4">
      <t>ヒ</t>
    </rPh>
    <phoneticPr fontId="2"/>
  </si>
  <si>
    <t>　③その他原価</t>
    <rPh sb="4" eb="5">
      <t>タ</t>
    </rPh>
    <rPh sb="5" eb="7">
      <t>ゲンカ</t>
    </rPh>
    <phoneticPr fontId="2"/>
  </si>
  <si>
    <t>③=①×0.35÷(1-0.35)</t>
    <phoneticPr fontId="2"/>
  </si>
  <si>
    <t>　④一般管理費</t>
    <rPh sb="2" eb="4">
      <t>イッパン</t>
    </rPh>
    <rPh sb="4" eb="7">
      <t>カンリヒ</t>
    </rPh>
    <phoneticPr fontId="2"/>
  </si>
  <si>
    <t>④=①+②+③)×0.35÷(1-0.35)</t>
    <phoneticPr fontId="2"/>
  </si>
  <si>
    <t>合　計</t>
    <rPh sb="0" eb="1">
      <t>ゴウ</t>
    </rPh>
    <rPh sb="2" eb="3">
      <t>ケイ</t>
    </rPh>
    <phoneticPr fontId="4"/>
  </si>
  <si>
    <t>⑤=①+②+③+④</t>
    <phoneticPr fontId="4"/>
  </si>
  <si>
    <t>業務価格</t>
    <rPh sb="0" eb="2">
      <t>ギョウム</t>
    </rPh>
    <rPh sb="2" eb="4">
      <t>カカク</t>
    </rPh>
    <phoneticPr fontId="2"/>
  </si>
  <si>
    <t>≒</t>
    <phoneticPr fontId="2"/>
  </si>
  <si>
    <t>消費税相当額</t>
    <phoneticPr fontId="4"/>
  </si>
  <si>
    <t>⑥=⑤×10％</t>
    <phoneticPr fontId="2"/>
  </si>
  <si>
    <t>業務委託料</t>
    <rPh sb="0" eb="2">
      <t>ギョウム</t>
    </rPh>
    <rPh sb="2" eb="5">
      <t>イタクリョウ</t>
    </rPh>
    <phoneticPr fontId="4"/>
  </si>
  <si>
    <t>⑦＝⑤+⑥</t>
    <phoneticPr fontId="4"/>
  </si>
  <si>
    <t>様式－２０</t>
    <rPh sb="0" eb="2">
      <t>ヨウシキ</t>
    </rPh>
    <phoneticPr fontId="2"/>
  </si>
  <si>
    <t>第</t>
    <rPh sb="0" eb="1">
      <t>ダイ</t>
    </rPh>
    <phoneticPr fontId="2"/>
  </si>
  <si>
    <t>号単価表</t>
    <rPh sb="0" eb="1">
      <t>ゴウ</t>
    </rPh>
    <rPh sb="1" eb="4">
      <t>タンカヒョウ</t>
    </rPh>
    <phoneticPr fontId="2"/>
  </si>
  <si>
    <t>単　価　表</t>
    <rPh sb="0" eb="1">
      <t>タン</t>
    </rPh>
    <rPh sb="2" eb="3">
      <t>アタイ</t>
    </rPh>
    <rPh sb="4" eb="5">
      <t>ヒョウ</t>
    </rPh>
    <phoneticPr fontId="2"/>
  </si>
  <si>
    <t>１式当り</t>
    <rPh sb="1" eb="2">
      <t>シキ</t>
    </rPh>
    <rPh sb="2" eb="3">
      <t>ア</t>
    </rPh>
    <phoneticPr fontId="2"/>
  </si>
  <si>
    <t>名　　　称</t>
    <rPh sb="0" eb="1">
      <t>メイ</t>
    </rPh>
    <rPh sb="4" eb="5">
      <t>ショウ</t>
    </rPh>
    <phoneticPr fontId="2"/>
  </si>
  <si>
    <t>規　　　格</t>
    <rPh sb="0" eb="1">
      <t>キ</t>
    </rPh>
    <rPh sb="4" eb="5">
      <t>カク</t>
    </rPh>
    <phoneticPr fontId="2"/>
  </si>
  <si>
    <t>金　額　</t>
    <rPh sb="0" eb="1">
      <t>キン</t>
    </rPh>
    <rPh sb="2" eb="3">
      <t>ガク</t>
    </rPh>
    <phoneticPr fontId="2"/>
  </si>
  <si>
    <t>摘　　　要</t>
    <rPh sb="0" eb="1">
      <t>チャク</t>
    </rPh>
    <rPh sb="4" eb="5">
      <t>ヨウ</t>
    </rPh>
    <phoneticPr fontId="2"/>
  </si>
  <si>
    <t>主任技師</t>
    <rPh sb="0" eb="2">
      <t>シュニン</t>
    </rPh>
    <rPh sb="2" eb="4">
      <t>ギシ</t>
    </rPh>
    <phoneticPr fontId="2"/>
  </si>
  <si>
    <t>人</t>
    <rPh sb="0" eb="1">
      <t>ニン</t>
    </rPh>
    <phoneticPr fontId="2"/>
  </si>
  <si>
    <t>技師（Ａ）</t>
    <rPh sb="0" eb="2">
      <t>ギシ</t>
    </rPh>
    <phoneticPr fontId="2"/>
  </si>
  <si>
    <t>技師（B）</t>
    <rPh sb="0" eb="2">
      <t>ギシ</t>
    </rPh>
    <phoneticPr fontId="2"/>
  </si>
  <si>
    <t>技師（Ｃ）</t>
    <rPh sb="0" eb="2">
      <t>ギシ</t>
    </rPh>
    <phoneticPr fontId="2"/>
  </si>
  <si>
    <t>技術員</t>
    <rPh sb="0" eb="3">
      <t>ギジュツイン</t>
    </rPh>
    <phoneticPr fontId="2"/>
  </si>
  <si>
    <t>計</t>
    <rPh sb="0" eb="1">
      <t>ケイ</t>
    </rPh>
    <phoneticPr fontId="2"/>
  </si>
  <si>
    <t>１式当り</t>
    <rPh sb="1" eb="2">
      <t>シキ</t>
    </rPh>
    <phoneticPr fontId="2"/>
  </si>
  <si>
    <t>講師旅費</t>
    <rPh sb="0" eb="2">
      <t>コウシ</t>
    </rPh>
    <rPh sb="2" eb="4">
      <t>リョヒ</t>
    </rPh>
    <phoneticPr fontId="2"/>
  </si>
  <si>
    <t>東京～那覇</t>
    <rPh sb="0" eb="2">
      <t>トウキョウ</t>
    </rPh>
    <rPh sb="3" eb="5">
      <t>ナハ</t>
    </rPh>
    <phoneticPr fontId="2"/>
  </si>
  <si>
    <t>講師謝礼金</t>
    <rPh sb="0" eb="2">
      <t>コウシ</t>
    </rPh>
    <rPh sb="2" eb="5">
      <t>シャレイキン</t>
    </rPh>
    <phoneticPr fontId="2"/>
  </si>
  <si>
    <t>道路</t>
    <rPh sb="0" eb="2">
      <t>ドウロ</t>
    </rPh>
    <phoneticPr fontId="2"/>
  </si>
  <si>
    <t>２事業・回×２名</t>
    <rPh sb="1" eb="3">
      <t>ジギョウ</t>
    </rPh>
    <rPh sb="4" eb="5">
      <t>カイ</t>
    </rPh>
    <rPh sb="7" eb="8">
      <t>メイ</t>
    </rPh>
    <phoneticPr fontId="2"/>
  </si>
  <si>
    <t>回</t>
    <rPh sb="0" eb="1">
      <t>カイ</t>
    </rPh>
    <phoneticPr fontId="2"/>
  </si>
  <si>
    <t>港湾</t>
    <rPh sb="0" eb="2">
      <t>コウワン</t>
    </rPh>
    <phoneticPr fontId="2"/>
  </si>
  <si>
    <t>１事業・回×２名</t>
    <rPh sb="1" eb="3">
      <t>ジギョウ</t>
    </rPh>
    <rPh sb="4" eb="5">
      <t>カイ</t>
    </rPh>
    <rPh sb="7" eb="8">
      <t>メイ</t>
    </rPh>
    <phoneticPr fontId="2"/>
  </si>
  <si>
    <t>海岸</t>
    <rPh sb="0" eb="2">
      <t>カイガン</t>
    </rPh>
    <phoneticPr fontId="2"/>
  </si>
  <si>
    <t>公共建築</t>
    <rPh sb="0" eb="2">
      <t>コウキョウ</t>
    </rPh>
    <rPh sb="2" eb="4">
      <t>ケンチク</t>
    </rPh>
    <phoneticPr fontId="2"/>
  </si>
  <si>
    <t>３事業・回×２名</t>
    <rPh sb="1" eb="3">
      <t>ジギョウ</t>
    </rPh>
    <rPh sb="4" eb="5">
      <t>カイ</t>
    </rPh>
    <rPh sb="7" eb="8">
      <t>メイ</t>
    </rPh>
    <phoneticPr fontId="2"/>
  </si>
  <si>
    <t>公園</t>
    <rPh sb="0" eb="2">
      <t>コウエン</t>
    </rPh>
    <phoneticPr fontId="2"/>
  </si>
  <si>
    <t>①</t>
    <phoneticPr fontId="2"/>
  </si>
  <si>
    <t>①÷1.1</t>
    <phoneticPr fontId="2"/>
  </si>
  <si>
    <t>委員旅費</t>
    <rPh sb="0" eb="4">
      <t>イインリョヒ</t>
    </rPh>
    <phoneticPr fontId="2"/>
  </si>
  <si>
    <t>委員長</t>
    <rPh sb="0" eb="3">
      <t>イインチョウ</t>
    </rPh>
    <phoneticPr fontId="2"/>
  </si>
  <si>
    <t>自宅～県庁</t>
    <rPh sb="0" eb="2">
      <t>ジタク</t>
    </rPh>
    <rPh sb="3" eb="5">
      <t>ケンチョウ</t>
    </rPh>
    <phoneticPr fontId="2"/>
  </si>
  <si>
    <t>往復、旅行雑費含む</t>
    <rPh sb="0" eb="2">
      <t>オウフク</t>
    </rPh>
    <rPh sb="3" eb="8">
      <t>リョコウザッピフク</t>
    </rPh>
    <phoneticPr fontId="2"/>
  </si>
  <si>
    <t>委員謝礼金</t>
    <rPh sb="0" eb="2">
      <t>イイン</t>
    </rPh>
    <rPh sb="2" eb="5">
      <t>シャレイキン</t>
    </rPh>
    <phoneticPr fontId="2"/>
  </si>
  <si>
    <t>委員会</t>
    <rPh sb="0" eb="3">
      <t>イインカイ</t>
    </rPh>
    <phoneticPr fontId="2"/>
  </si>
  <si>
    <t>２回×３名</t>
    <rPh sb="1" eb="2">
      <t>カイ</t>
    </rPh>
    <rPh sb="4" eb="5">
      <t>メイ</t>
    </rPh>
    <phoneticPr fontId="2"/>
  </si>
  <si>
    <t>報告書印刷費</t>
    <rPh sb="0" eb="3">
      <t>ホウコクショ</t>
    </rPh>
    <rPh sb="3" eb="6">
      <t>インサツヒ</t>
    </rPh>
    <phoneticPr fontId="2"/>
  </si>
  <si>
    <t>A4版カラーP200 １部</t>
    <rPh sb="2" eb="3">
      <t>バン</t>
    </rPh>
    <rPh sb="12" eb="13">
      <t>ブ</t>
    </rPh>
    <phoneticPr fontId="2"/>
  </si>
  <si>
    <t>報告書等電子データ</t>
    <rPh sb="0" eb="3">
      <t>ホウコクショ</t>
    </rPh>
    <rPh sb="3" eb="4">
      <t>トウ</t>
    </rPh>
    <rPh sb="4" eb="6">
      <t>デンシ</t>
    </rPh>
    <phoneticPr fontId="2"/>
  </si>
  <si>
    <t>CD-R等</t>
    <rPh sb="4" eb="5">
      <t>トウ</t>
    </rPh>
    <phoneticPr fontId="2"/>
  </si>
  <si>
    <t>道路 景観アドバイス会議（２事業・回）</t>
  </si>
  <si>
    <t>港湾 景観アドバイス会議（１事業・回）</t>
  </si>
  <si>
    <t>海岸 景観アドバイス会議（２事業・回）</t>
  </si>
  <si>
    <t>公共建築 景観アドバイス会議（３事業・回）</t>
  </si>
  <si>
    <t>公園 景観アドバイス会議（３事業・回）</t>
  </si>
  <si>
    <t>委員会開催の運営支援（２回）</t>
  </si>
  <si>
    <t>業務報告書作成</t>
  </si>
  <si>
    <t>業務打合せ（３回）</t>
  </si>
  <si>
    <t>景観アドバイス会議</t>
  </si>
  <si>
    <t>景観評価委員会</t>
  </si>
  <si>
    <t>資料印刷費</t>
  </si>
  <si>
    <t>　積　　算　　書</t>
    <rPh sb="1" eb="2">
      <t>セキ</t>
    </rPh>
    <rPh sb="4" eb="5">
      <t>サン</t>
    </rPh>
    <rPh sb="7" eb="8">
      <t>ショ</t>
    </rPh>
    <phoneticPr fontId="4"/>
  </si>
  <si>
    <t>令和</t>
    <rPh sb="0" eb="1">
      <t>レイワ</t>
    </rPh>
    <phoneticPr fontId="4"/>
  </si>
  <si>
    <t>年</t>
    <rPh sb="0" eb="0">
      <t>ネン</t>
    </rPh>
    <phoneticPr fontId="4"/>
  </si>
  <si>
    <t>月</t>
    <rPh sb="0" eb="0">
      <t>ガツ</t>
    </rPh>
    <phoneticPr fontId="4"/>
  </si>
  <si>
    <t>日</t>
    <rPh sb="0" eb="0">
      <t>ニチ</t>
    </rPh>
    <phoneticPr fontId="4"/>
  </si>
  <si>
    <t>沖縄県知事　  玉城　康裕　殿</t>
    <rPh sb="0" eb="3">
      <t>オキナワケンチ</t>
    </rPh>
    <rPh sb="3" eb="5">
      <t>チジタ</t>
    </rPh>
    <rPh sb="8" eb="10">
      <t>タマシロコ</t>
    </rPh>
    <rPh sb="11" eb="13">
      <t>コウユウド</t>
    </rPh>
    <rPh sb="14" eb="15">
      <t>ドノ</t>
    </rPh>
    <phoneticPr fontId="4"/>
  </si>
  <si>
    <t>住所</t>
    <rPh sb="0" eb="2">
      <t>ジュウショ</t>
    </rPh>
    <phoneticPr fontId="2"/>
  </si>
  <si>
    <t>会社名</t>
    <rPh sb="0" eb="2">
      <t>カイシャメ</t>
    </rPh>
    <rPh sb="2" eb="3">
      <t>メイ</t>
    </rPh>
    <phoneticPr fontId="4"/>
  </si>
  <si>
    <t>代表者</t>
    <rPh sb="0" eb="2">
      <t>ダイヒョウシャ</t>
    </rPh>
    <phoneticPr fontId="4"/>
  </si>
  <si>
    <t>業務名</t>
    <rPh sb="0" eb="2">
      <t>ギョウム</t>
    </rPh>
    <rPh sb="2" eb="3">
      <t>メイ</t>
    </rPh>
    <phoneticPr fontId="4"/>
  </si>
  <si>
    <t>上記業務の委託費について、下記のとおり積算見積します。</t>
    <rPh sb="0" eb="2">
      <t>ジョウキ</t>
    </rPh>
    <rPh sb="2" eb="4">
      <t>ギョウム</t>
    </rPh>
    <rPh sb="5" eb="7">
      <t>イタク</t>
    </rPh>
    <rPh sb="7" eb="8">
      <t>ヒ</t>
    </rPh>
    <rPh sb="13" eb="15">
      <t>カキ</t>
    </rPh>
    <rPh sb="19" eb="21">
      <t>セキサン</t>
    </rPh>
    <rPh sb="21" eb="23">
      <t>ミツモ</t>
    </rPh>
    <phoneticPr fontId="4"/>
  </si>
  <si>
    <t>￥</t>
  </si>
  <si>
    <t>円</t>
    <rPh sb="0" eb="1">
      <t>エンナ</t>
    </rPh>
    <phoneticPr fontId="2"/>
  </si>
  <si>
    <t>（消費税含む）</t>
    <rPh sb="1" eb="4">
      <t>ショウヒゼイフ</t>
    </rPh>
    <rPh sb="4" eb="5">
      <t>フク</t>
    </rPh>
    <phoneticPr fontId="4"/>
  </si>
  <si>
    <t>備考</t>
    <rPh sb="0" eb="1">
      <t>ビコウ</t>
    </rPh>
    <phoneticPr fontId="4"/>
  </si>
  <si>
    <t>令和７年度沖縄県景観評価システム運用支援業務</t>
    <rPh sb="0" eb="2">
      <t>レイワ</t>
    </rPh>
    <rPh sb="3" eb="5">
      <t>ネンド</t>
    </rPh>
    <rPh sb="5" eb="7">
      <t>オキナワ</t>
    </rPh>
    <rPh sb="7" eb="8">
      <t>ケン</t>
    </rPh>
    <rPh sb="8" eb="22">
      <t>ケイカンヒョウカシステムウンヨウシエンギョウム</t>
    </rPh>
    <phoneticPr fontId="4"/>
  </si>
  <si>
    <t>１．積算書の作成要領</t>
    <rPh sb="2" eb="4">
      <t>セキサン</t>
    </rPh>
    <rPh sb="4" eb="5">
      <t>ショ</t>
    </rPh>
    <rPh sb="6" eb="8">
      <t>サクセイ</t>
    </rPh>
    <rPh sb="8" eb="10">
      <t>ヨウリョウ</t>
    </rPh>
    <phoneticPr fontId="2"/>
  </si>
  <si>
    <t>　・積算書は、以下の委託費内訳書の要領で、仕様書の内容に基づいて作成してください。</t>
    <rPh sb="2" eb="4">
      <t>セキサン</t>
    </rPh>
    <rPh sb="4" eb="5">
      <t>ショ</t>
    </rPh>
    <rPh sb="7" eb="9">
      <t>イカ</t>
    </rPh>
    <rPh sb="10" eb="13">
      <t>イタクヒ</t>
    </rPh>
    <rPh sb="13" eb="16">
      <t>ウチワケショ</t>
    </rPh>
    <rPh sb="17" eb="19">
      <t>ヨウリョウ</t>
    </rPh>
    <rPh sb="21" eb="24">
      <t>シヨウショ</t>
    </rPh>
    <rPh sb="25" eb="27">
      <t>ナイヨウ</t>
    </rPh>
    <rPh sb="28" eb="29">
      <t>モト</t>
    </rPh>
    <rPh sb="32" eb="34">
      <t>サクセイ</t>
    </rPh>
    <phoneticPr fontId="2"/>
  </si>
  <si>
    <t>　・別紙単価表を添付してください。各業務委託等技術者単価は、令和７年度単価を使用してください。　</t>
    <rPh sb="2" eb="4">
      <t>ベッシ</t>
    </rPh>
    <rPh sb="4" eb="7">
      <t>タンカヒョウ</t>
    </rPh>
    <rPh sb="8" eb="10">
      <t>テンプ</t>
    </rPh>
    <rPh sb="17" eb="18">
      <t>カク</t>
    </rPh>
    <rPh sb="18" eb="20">
      <t>ギョウム</t>
    </rPh>
    <rPh sb="20" eb="22">
      <t>イタク</t>
    </rPh>
    <rPh sb="22" eb="23">
      <t>トウ</t>
    </rPh>
    <rPh sb="23" eb="26">
      <t>ギジュツシャ</t>
    </rPh>
    <rPh sb="26" eb="28">
      <t>タンカ</t>
    </rPh>
    <rPh sb="30" eb="32">
      <t>レイワ</t>
    </rPh>
    <rPh sb="33" eb="35">
      <t>ネンド</t>
    </rPh>
    <rPh sb="35" eb="37">
      <t>タンカ</t>
    </rPh>
    <rPh sb="38" eb="40">
      <t>シヨウ</t>
    </rPh>
    <phoneticPr fontId="2"/>
  </si>
  <si>
    <t>　・入力済の数量は、参考数量ですので適宜修正してください。</t>
    <rPh sb="2" eb="4">
      <t>ニュウリョク</t>
    </rPh>
    <rPh sb="4" eb="5">
      <t>スミ</t>
    </rPh>
    <rPh sb="6" eb="8">
      <t>スウリョウ</t>
    </rPh>
    <rPh sb="10" eb="12">
      <t>サンコウ</t>
    </rPh>
    <rPh sb="12" eb="14">
      <t>スウリョウ</t>
    </rPh>
    <rPh sb="18" eb="20">
      <t>テキギ</t>
    </rPh>
    <rPh sb="20" eb="22">
      <t>シュウセイ</t>
    </rPh>
    <phoneticPr fontId="2"/>
  </si>
  <si>
    <t>　・仕様書等の内容以外に必要と思われる作業項目があれば、別葉にまとめて計上し、必要理由を付してください。</t>
    <rPh sb="2" eb="5">
      <t>シヨウショ</t>
    </rPh>
    <rPh sb="5" eb="6">
      <t>トウ</t>
    </rPh>
    <rPh sb="7" eb="9">
      <t>ナイヨウ</t>
    </rPh>
    <rPh sb="9" eb="11">
      <t>イガイ</t>
    </rPh>
    <rPh sb="12" eb="14">
      <t>ヒツヨウ</t>
    </rPh>
    <rPh sb="15" eb="16">
      <t>オモ</t>
    </rPh>
    <rPh sb="19" eb="21">
      <t>サギョウ</t>
    </rPh>
    <rPh sb="21" eb="23">
      <t>コウモク</t>
    </rPh>
    <rPh sb="28" eb="29">
      <t>ベツ</t>
    </rPh>
    <rPh sb="29" eb="30">
      <t>ハ</t>
    </rPh>
    <rPh sb="35" eb="37">
      <t>ケイジョウ</t>
    </rPh>
    <rPh sb="39" eb="41">
      <t>ヒツヨウ</t>
    </rPh>
    <rPh sb="41" eb="43">
      <t>リユウ</t>
    </rPh>
    <rPh sb="44" eb="45">
      <t>フ</t>
    </rPh>
    <phoneticPr fontId="2"/>
  </si>
  <si>
    <t>⑤　1万円単位</t>
    <rPh sb="3" eb="5">
      <t>マンエン</t>
    </rPh>
    <rPh sb="5" eb="7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</si>
</sst>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単&quot;&quot;価&quot;&quot;表&quot;\ #"/>
    <numFmt numFmtId="177" formatCode="#,###"/>
    <numFmt numFmtId="178" formatCode="0_ "/>
    <numFmt numFmtId="179" formatCode="0.0_ "/>
    <numFmt numFmtId="180" formatCode="#,##0_ "/>
    <numFmt numFmtId="181" formatCode="[$-411]ggge&quot;年&quot;m&quot;月&quot;d&quot;日&quot;;@"/>
    <numFmt numFmtId="182" formatCode="#,##0&quot;円&quot;&quot;也&quot;"/>
    <numFmt numFmtId="183" formatCode="&quot;¥&quot;#,###\ \ ;&quot;¥&quot;\-#,###\ \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ＪＳ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</cellStyleXfs>
  <cellXfs count="243">
    <xf numFmtId="0" fontId="0" fillId="0" borderId="0" xfId="0"/>
    <xf numFmtId="3" fontId="6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8" fillId="5" borderId="13" xfId="0" applyNumberFormat="1" applyFont="1" applyFill="1" applyBorder="1" applyAlignment="1">
      <alignment horizontal="center" vertical="center"/>
    </xf>
    <xf numFmtId="3" fontId="8" fillId="5" borderId="14" xfId="0" applyNumberFormat="1" applyFont="1" applyFill="1" applyBorder="1" applyAlignment="1">
      <alignment horizontal="center" vertical="center"/>
    </xf>
    <xf numFmtId="3" fontId="8" fillId="5" borderId="15" xfId="0" applyNumberFormat="1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 shrinkToFit="1"/>
    </xf>
    <xf numFmtId="3" fontId="8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6" fillId="6" borderId="21" xfId="0" applyNumberFormat="1" applyFont="1" applyFill="1" applyBorder="1" applyAlignment="1">
      <alignment vertical="center"/>
    </xf>
    <xf numFmtId="3" fontId="8" fillId="0" borderId="22" xfId="0" applyNumberFormat="1" applyFont="1" applyBorder="1" applyAlignment="1">
      <alignment vertical="center" shrinkToFit="1"/>
    </xf>
    <xf numFmtId="3" fontId="8" fillId="0" borderId="23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 shrinkToFit="1"/>
    </xf>
    <xf numFmtId="3" fontId="8" fillId="0" borderId="24" xfId="0" applyNumberFormat="1" applyFont="1" applyBorder="1" applyAlignment="1">
      <alignment vertical="center" shrinkToFit="1"/>
    </xf>
    <xf numFmtId="3" fontId="8" fillId="0" borderId="2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176" fontId="8" fillId="0" borderId="26" xfId="0" applyNumberFormat="1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 applyAlignment="1">
      <alignment vertical="center"/>
    </xf>
    <xf numFmtId="0" fontId="8" fillId="0" borderId="21" xfId="2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177" fontId="8" fillId="0" borderId="21" xfId="1" applyNumberFormat="1" applyFont="1" applyFill="1" applyBorder="1" applyAlignment="1">
      <alignment vertical="center"/>
    </xf>
    <xf numFmtId="0" fontId="8" fillId="0" borderId="26" xfId="0" applyFont="1" applyBorder="1" applyAlignment="1">
      <alignment vertical="center" shrinkToFit="1"/>
    </xf>
    <xf numFmtId="177" fontId="8" fillId="0" borderId="21" xfId="3" applyNumberFormat="1" applyFont="1" applyFill="1" applyBorder="1" applyAlignment="1">
      <alignment vertical="center"/>
    </xf>
    <xf numFmtId="0" fontId="0" fillId="0" borderId="0" xfId="2" applyFont="1" applyAlignment="1">
      <alignment vertical="center"/>
    </xf>
    <xf numFmtId="177" fontId="8" fillId="0" borderId="21" xfId="1" applyNumberFormat="1" applyFont="1" applyBorder="1" applyAlignment="1">
      <alignment vertical="center"/>
    </xf>
    <xf numFmtId="3" fontId="10" fillId="0" borderId="21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 wrapText="1"/>
    </xf>
    <xf numFmtId="3" fontId="8" fillId="0" borderId="21" xfId="2" applyNumberFormat="1" applyFont="1" applyBorder="1" applyAlignment="1">
      <alignment vertical="center"/>
    </xf>
    <xf numFmtId="3" fontId="6" fillId="6" borderId="21" xfId="2" applyNumberFormat="1" applyFont="1" applyFill="1" applyBorder="1" applyAlignment="1">
      <alignment vertical="center"/>
    </xf>
    <xf numFmtId="9" fontId="8" fillId="0" borderId="21" xfId="2" applyNumberFormat="1" applyFont="1" applyBorder="1" applyAlignment="1">
      <alignment horizontal="center" vertical="center"/>
    </xf>
    <xf numFmtId="3" fontId="6" fillId="6" borderId="21" xfId="1" applyNumberFormat="1" applyFont="1" applyFill="1" applyBorder="1" applyAlignment="1">
      <alignment vertical="center"/>
    </xf>
    <xf numFmtId="3" fontId="8" fillId="0" borderId="21" xfId="1" applyNumberFormat="1" applyFont="1" applyBorder="1" applyAlignment="1">
      <alignment vertical="center"/>
    </xf>
    <xf numFmtId="3" fontId="10" fillId="6" borderId="21" xfId="2" applyNumberFormat="1" applyFont="1" applyFill="1" applyBorder="1" applyAlignment="1">
      <alignment vertical="center"/>
    </xf>
    <xf numFmtId="0" fontId="8" fillId="0" borderId="29" xfId="2" applyFont="1" applyBorder="1" applyAlignment="1">
      <alignment vertical="center"/>
    </xf>
    <xf numFmtId="0" fontId="8" fillId="0" borderId="29" xfId="2" applyFont="1" applyBorder="1" applyAlignment="1">
      <alignment horizontal="center" vertical="center"/>
    </xf>
    <xf numFmtId="3" fontId="8" fillId="0" borderId="29" xfId="2" applyNumberFormat="1" applyFont="1" applyBorder="1" applyAlignment="1">
      <alignment vertical="center"/>
    </xf>
    <xf numFmtId="0" fontId="8" fillId="0" borderId="30" xfId="0" applyFont="1" applyBorder="1" applyAlignment="1">
      <alignment vertical="center" shrinkToFit="1"/>
    </xf>
    <xf numFmtId="0" fontId="8" fillId="0" borderId="34" xfId="2" applyFont="1" applyBorder="1" applyAlignment="1">
      <alignment vertical="center"/>
    </xf>
    <xf numFmtId="0" fontId="8" fillId="0" borderId="34" xfId="2" applyFont="1" applyBorder="1" applyAlignment="1">
      <alignment horizontal="center" vertical="center"/>
    </xf>
    <xf numFmtId="3" fontId="8" fillId="0" borderId="34" xfId="2" applyNumberFormat="1" applyFont="1" applyBorder="1" applyAlignment="1">
      <alignment vertical="center"/>
    </xf>
    <xf numFmtId="0" fontId="8" fillId="0" borderId="35" xfId="0" applyFont="1" applyBorder="1" applyAlignment="1">
      <alignment vertical="center" shrinkToFit="1"/>
    </xf>
    <xf numFmtId="3" fontId="0" fillId="0" borderId="36" xfId="0" applyNumberFormat="1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2" borderId="39" xfId="0" applyFill="1" applyBorder="1"/>
    <xf numFmtId="178" fontId="0" fillId="2" borderId="40" xfId="0" quotePrefix="1" applyNumberFormat="1" applyFill="1" applyBorder="1" applyAlignment="1">
      <alignment horizontal="center"/>
    </xf>
    <xf numFmtId="0" fontId="0" fillId="2" borderId="40" xfId="0" applyFill="1" applyBorder="1"/>
    <xf numFmtId="0" fontId="0" fillId="2" borderId="40" xfId="0" applyFill="1" applyBorder="1" applyAlignment="1">
      <alignment horizontal="center"/>
    </xf>
    <xf numFmtId="0" fontId="0" fillId="2" borderId="41" xfId="0" applyFill="1" applyBorder="1"/>
    <xf numFmtId="0" fontId="0" fillId="2" borderId="42" xfId="0" applyFill="1" applyBorder="1"/>
    <xf numFmtId="49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0" fillId="2" borderId="43" xfId="0" applyFill="1" applyBorder="1"/>
    <xf numFmtId="0" fontId="0" fillId="3" borderId="39" xfId="0" applyFill="1" applyBorder="1"/>
    <xf numFmtId="49" fontId="0" fillId="3" borderId="40" xfId="0" applyNumberFormat="1" applyFill="1" applyBorder="1"/>
    <xf numFmtId="0" fontId="0" fillId="3" borderId="40" xfId="0" applyFill="1" applyBorder="1"/>
    <xf numFmtId="0" fontId="0" fillId="3" borderId="44" xfId="0" applyFill="1" applyBorder="1"/>
    <xf numFmtId="0" fontId="0" fillId="3" borderId="45" xfId="0" applyFill="1" applyBorder="1"/>
    <xf numFmtId="0" fontId="0" fillId="3" borderId="46" xfId="0" applyFill="1" applyBorder="1" applyAlignment="1">
      <alignment horizontal="center"/>
    </xf>
    <xf numFmtId="0" fontId="0" fillId="3" borderId="41" xfId="0" applyFill="1" applyBorder="1"/>
    <xf numFmtId="0" fontId="0" fillId="3" borderId="51" xfId="0" applyFill="1" applyBorder="1" applyAlignment="1">
      <alignment horizontal="center"/>
    </xf>
    <xf numFmtId="0" fontId="0" fillId="0" borderId="42" xfId="0" applyBorder="1"/>
    <xf numFmtId="0" fontId="0" fillId="0" borderId="53" xfId="0" applyBorder="1"/>
    <xf numFmtId="0" fontId="0" fillId="0" borderId="54" xfId="0" applyBorder="1"/>
    <xf numFmtId="0" fontId="0" fillId="0" borderId="55" xfId="0" applyBorder="1" applyAlignment="1">
      <alignment horizontal="center"/>
    </xf>
    <xf numFmtId="0" fontId="0" fillId="0" borderId="58" xfId="0" applyBorder="1"/>
    <xf numFmtId="49" fontId="0" fillId="0" borderId="9" xfId="0" applyNumberFormat="1" applyBorder="1"/>
    <xf numFmtId="0" fontId="0" fillId="0" borderId="9" xfId="0" applyBorder="1"/>
    <xf numFmtId="0" fontId="0" fillId="0" borderId="59" xfId="0" applyBorder="1"/>
    <xf numFmtId="0" fontId="0" fillId="0" borderId="60" xfId="0" applyBorder="1"/>
    <xf numFmtId="0" fontId="0" fillId="0" borderId="61" xfId="0" applyBorder="1" applyAlignment="1">
      <alignment horizontal="center"/>
    </xf>
    <xf numFmtId="179" fontId="0" fillId="4" borderId="61" xfId="0" applyNumberFormat="1" applyFill="1" applyBorder="1" applyAlignment="1">
      <alignment horizontal="center"/>
    </xf>
    <xf numFmtId="180" fontId="0" fillId="0" borderId="0" xfId="0" applyNumberFormat="1" applyAlignment="1">
      <alignment horizontal="right"/>
    </xf>
    <xf numFmtId="0" fontId="0" fillId="0" borderId="63" xfId="0" applyBorder="1"/>
    <xf numFmtId="49" fontId="0" fillId="0" borderId="6" xfId="0" applyNumberFormat="1" applyBorder="1"/>
    <xf numFmtId="0" fontId="0" fillId="0" borderId="6" xfId="0" applyBorder="1"/>
    <xf numFmtId="0" fontId="0" fillId="0" borderId="64" xfId="0" applyBorder="1"/>
    <xf numFmtId="0" fontId="0" fillId="0" borderId="56" xfId="0" applyBorder="1"/>
    <xf numFmtId="0" fontId="0" fillId="0" borderId="65" xfId="0" applyBorder="1" applyAlignment="1">
      <alignment horizontal="center"/>
    </xf>
    <xf numFmtId="0" fontId="0" fillId="0" borderId="57" xfId="0" applyBorder="1"/>
    <xf numFmtId="0" fontId="0" fillId="0" borderId="62" xfId="0" applyBorder="1"/>
    <xf numFmtId="0" fontId="0" fillId="0" borderId="47" xfId="0" applyBorder="1"/>
    <xf numFmtId="49" fontId="0" fillId="0" borderId="48" xfId="0" applyNumberFormat="1" applyBorder="1"/>
    <xf numFmtId="0" fontId="0" fillId="0" borderId="48" xfId="0" applyBorder="1"/>
    <xf numFmtId="0" fontId="0" fillId="0" borderId="49" xfId="0" applyBorder="1"/>
    <xf numFmtId="0" fontId="0" fillId="0" borderId="51" xfId="0" applyBorder="1" applyAlignment="1">
      <alignment horizontal="center"/>
    </xf>
    <xf numFmtId="0" fontId="0" fillId="0" borderId="50" xfId="0" applyBorder="1"/>
    <xf numFmtId="0" fontId="0" fillId="0" borderId="52" xfId="0" applyBorder="1"/>
    <xf numFmtId="0" fontId="0" fillId="0" borderId="43" xfId="0" applyBorder="1"/>
    <xf numFmtId="0" fontId="11" fillId="0" borderId="9" xfId="0" applyFont="1" applyBorder="1"/>
    <xf numFmtId="0" fontId="0" fillId="0" borderId="0" xfId="4" applyFont="1"/>
    <xf numFmtId="179" fontId="0" fillId="0" borderId="65" xfId="0" applyNumberFormat="1" applyBorder="1" applyAlignment="1">
      <alignment horizontal="center"/>
    </xf>
    <xf numFmtId="179" fontId="0" fillId="0" borderId="61" xfId="0" applyNumberFormat="1" applyBorder="1" applyAlignment="1">
      <alignment horizontal="center"/>
    </xf>
    <xf numFmtId="0" fontId="12" fillId="0" borderId="6" xfId="0" applyFont="1" applyBorder="1"/>
    <xf numFmtId="49" fontId="0" fillId="0" borderId="0" xfId="4" applyNumberFormat="1" applyFont="1"/>
    <xf numFmtId="0" fontId="0" fillId="0" borderId="0" xfId="4" applyFont="1" applyAlignment="1">
      <alignment horizontal="center"/>
    </xf>
    <xf numFmtId="0" fontId="1" fillId="0" borderId="56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/>
    </xf>
    <xf numFmtId="0" fontId="1" fillId="0" borderId="64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1" fillId="0" borderId="54" xfId="5" applyFont="1" applyBorder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" fillId="0" borderId="53" xfId="5" applyFont="1" applyBorder="1" applyAlignment="1">
      <alignment horizontal="center" vertical="center"/>
    </xf>
    <xf numFmtId="0" fontId="1" fillId="0" borderId="0" xfId="5" applyFont="1" applyAlignment="1">
      <alignment vertical="center"/>
    </xf>
    <xf numFmtId="0" fontId="1" fillId="0" borderId="54" xfId="5" applyFont="1" applyBorder="1" applyAlignment="1">
      <alignment vertical="center"/>
    </xf>
    <xf numFmtId="0" fontId="8" fillId="0" borderId="0" xfId="5" applyFont="1" applyAlignment="1">
      <alignment horizontal="center" vertical="center"/>
    </xf>
    <xf numFmtId="181" fontId="8" fillId="0" borderId="0" xfId="5" applyNumberFormat="1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53" xfId="5" applyFont="1" applyBorder="1" applyAlignment="1">
      <alignment vertical="center"/>
    </xf>
    <xf numFmtId="0" fontId="1" fillId="0" borderId="54" xfId="5" applyFont="1" applyBorder="1"/>
    <xf numFmtId="0" fontId="14" fillId="0" borderId="0" xfId="5" applyFont="1"/>
    <xf numFmtId="0" fontId="1" fillId="0" borderId="0" xfId="5" applyFont="1"/>
    <xf numFmtId="0" fontId="1" fillId="0" borderId="0" xfId="5" applyFont="1" applyAlignment="1">
      <alignment horizontal="center"/>
    </xf>
    <xf numFmtId="0" fontId="1" fillId="0" borderId="53" xfId="5" applyFont="1" applyBorder="1" applyAlignment="1">
      <alignment horizontal="center"/>
    </xf>
    <xf numFmtId="0" fontId="1" fillId="0" borderId="54" xfId="5" applyFont="1" applyBorder="1" applyAlignment="1">
      <alignment horizontal="center" vertical="center" textRotation="255"/>
    </xf>
    <xf numFmtId="0" fontId="1" fillId="0" borderId="53" xfId="5" applyFont="1" applyBorder="1" applyAlignment="1">
      <alignment vertic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53" xfId="5" applyFont="1" applyBorder="1" applyAlignment="1">
      <alignment horizontal="center"/>
    </xf>
    <xf numFmtId="0" fontId="8" fillId="0" borderId="53" xfId="5" applyFont="1" applyBorder="1" applyAlignment="1">
      <alignment horizontal="center" vertical="center"/>
    </xf>
    <xf numFmtId="0" fontId="1" fillId="0" borderId="54" xfId="5" applyFont="1" applyBorder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top"/>
    </xf>
    <xf numFmtId="0" fontId="8" fillId="0" borderId="0" xfId="5" applyFont="1" applyAlignment="1">
      <alignment horizontal="center" vertical="top"/>
    </xf>
    <xf numFmtId="0" fontId="8" fillId="0" borderId="0" xfId="5" applyFont="1" applyAlignment="1">
      <alignment vertical="top"/>
    </xf>
    <xf numFmtId="0" fontId="8" fillId="0" borderId="53" xfId="5" applyFont="1" applyBorder="1" applyAlignment="1">
      <alignment horizontal="center" vertical="top"/>
    </xf>
    <xf numFmtId="0" fontId="1" fillId="0" borderId="0" xfId="5" applyFont="1" applyAlignment="1">
      <alignment horizontal="center" vertical="center" textRotation="255"/>
    </xf>
    <xf numFmtId="0" fontId="1" fillId="0" borderId="0" xfId="5" applyFont="1" applyAlignment="1">
      <alignment horizontal="center" vertical="center" textRotation="255" wrapText="1"/>
    </xf>
    <xf numFmtId="0" fontId="8" fillId="0" borderId="0" xfId="5" applyFont="1" applyAlignment="1">
      <alignment horizontal="center" vertical="center" textRotation="255"/>
    </xf>
    <xf numFmtId="0" fontId="8" fillId="0" borderId="0" xfId="5" applyFont="1" applyAlignment="1">
      <alignment horizontal="left" vertical="top" wrapText="1"/>
    </xf>
    <xf numFmtId="0" fontId="8" fillId="0" borderId="53" xfId="5" applyFont="1" applyBorder="1" applyAlignment="1">
      <alignment horizontal="center" vertical="center" textRotation="255"/>
    </xf>
    <xf numFmtId="0" fontId="11" fillId="0" borderId="0" xfId="5" applyFont="1" applyAlignment="1">
      <alignment horizontal="center" vertical="top"/>
    </xf>
    <xf numFmtId="0" fontId="1" fillId="0" borderId="54" xfId="5" applyFont="1" applyBorder="1" applyAlignment="1">
      <alignment vertical="center" textRotation="255"/>
    </xf>
    <xf numFmtId="0" fontId="15" fillId="0" borderId="9" xfId="5" applyFont="1" applyBorder="1" applyAlignment="1">
      <alignment vertical="center"/>
    </xf>
    <xf numFmtId="0" fontId="1" fillId="0" borderId="9" xfId="5" applyFont="1" applyBorder="1" applyAlignment="1">
      <alignment vertical="center"/>
    </xf>
    <xf numFmtId="0" fontId="1" fillId="0" borderId="54" xfId="5" applyFont="1" applyBorder="1" applyAlignment="1">
      <alignment horizontal="distributed" vertical="center"/>
    </xf>
    <xf numFmtId="0" fontId="1" fillId="0" borderId="0" xfId="5" applyFont="1" applyAlignment="1">
      <alignment horizontal="distributed" vertical="center"/>
    </xf>
    <xf numFmtId="183" fontId="16" fillId="0" borderId="0" xfId="5" applyNumberFormat="1" applyFont="1" applyAlignment="1">
      <alignment horizontal="right" vertical="center"/>
    </xf>
    <xf numFmtId="183" fontId="16" fillId="0" borderId="0" xfId="5" applyNumberFormat="1" applyFont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1" fillId="0" borderId="9" xfId="5" applyFont="1" applyBorder="1" applyAlignment="1">
      <alignment horizontal="left" vertical="center"/>
    </xf>
    <xf numFmtId="183" fontId="16" fillId="0" borderId="9" xfId="5" applyNumberFormat="1" applyFont="1" applyBorder="1" applyAlignment="1">
      <alignment horizontal="left" vertical="center"/>
    </xf>
    <xf numFmtId="0" fontId="17" fillId="0" borderId="9" xfId="5" applyFont="1" applyBorder="1" applyAlignment="1">
      <alignment horizontal="left" vertical="center"/>
    </xf>
    <xf numFmtId="0" fontId="1" fillId="0" borderId="9" xfId="5" applyFont="1" applyBorder="1" applyAlignment="1">
      <alignment horizontal="right" vertical="center"/>
    </xf>
    <xf numFmtId="180" fontId="1" fillId="0" borderId="0" xfId="5" applyNumberFormat="1" applyFont="1" applyAlignment="1">
      <alignment horizontal="right" vertical="center"/>
    </xf>
    <xf numFmtId="0" fontId="1" fillId="0" borderId="60" xfId="5" applyFont="1" applyBorder="1" applyAlignment="1">
      <alignment horizontal="center" vertical="center" textRotation="255"/>
    </xf>
    <xf numFmtId="0" fontId="1" fillId="0" borderId="59" xfId="5" applyFont="1" applyBorder="1" applyAlignment="1">
      <alignment vertical="center"/>
    </xf>
    <xf numFmtId="0" fontId="1" fillId="0" borderId="6" xfId="5" applyFont="1" applyBorder="1" applyAlignment="1">
      <alignment horizontal="center" vertical="center" textRotation="255"/>
    </xf>
    <xf numFmtId="0" fontId="1" fillId="0" borderId="6" xfId="5" applyFont="1" applyBorder="1" applyAlignment="1">
      <alignment vertical="center"/>
    </xf>
    <xf numFmtId="0" fontId="1" fillId="0" borderId="0" xfId="5" applyFont="1" applyAlignment="1">
      <alignment horizontal="right" vertical="center"/>
    </xf>
    <xf numFmtId="0" fontId="13" fillId="0" borderId="54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53" xfId="5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0" xfId="5" applyFont="1" applyAlignment="1">
      <alignment horizontal="left" vertical="top" wrapText="1"/>
    </xf>
    <xf numFmtId="0" fontId="14" fillId="0" borderId="0" xfId="5" applyFont="1" applyAlignment="1">
      <alignment horizontal="left" vertical="center" wrapText="1"/>
    </xf>
    <xf numFmtId="182" fontId="15" fillId="0" borderId="9" xfId="5" applyNumberFormat="1" applyFont="1" applyBorder="1" applyAlignment="1">
      <alignment vertical="center"/>
    </xf>
    <xf numFmtId="182" fontId="1" fillId="0" borderId="9" xfId="5" applyNumberFormat="1" applyFont="1" applyBorder="1" applyAlignment="1">
      <alignment vertical="center"/>
    </xf>
    <xf numFmtId="0" fontId="8" fillId="0" borderId="23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9" fillId="5" borderId="5" xfId="0" applyNumberFormat="1" applyFont="1" applyFill="1" applyBorder="1" applyAlignment="1">
      <alignment horizontal="center" vertical="center"/>
    </xf>
    <xf numFmtId="3" fontId="9" fillId="5" borderId="6" xfId="0" applyNumberFormat="1" applyFont="1" applyFill="1" applyBorder="1" applyAlignment="1">
      <alignment horizontal="center" vertical="center"/>
    </xf>
    <xf numFmtId="3" fontId="9" fillId="5" borderId="7" xfId="0" applyNumberFormat="1" applyFont="1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right" vertical="center"/>
    </xf>
    <xf numFmtId="3" fontId="0" fillId="5" borderId="9" xfId="0" applyNumberFormat="1" applyFill="1" applyBorder="1" applyAlignment="1">
      <alignment horizontal="right" vertical="center"/>
    </xf>
    <xf numFmtId="3" fontId="0" fillId="5" borderId="10" xfId="0" applyNumberFormat="1" applyFill="1" applyBorder="1" applyAlignment="1">
      <alignment horizontal="right" vertical="center"/>
    </xf>
    <xf numFmtId="3" fontId="8" fillId="0" borderId="36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66" xfId="0" applyNumberFormat="1" applyFont="1" applyBorder="1" applyAlignment="1">
      <alignment horizontal="left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3" fontId="0" fillId="0" borderId="37" xfId="0" applyNumberForma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11" fillId="0" borderId="5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7" xfId="0" applyFont="1" applyBorder="1" applyAlignment="1">
      <alignment horizontal="left"/>
    </xf>
    <xf numFmtId="180" fontId="0" fillId="4" borderId="60" xfId="1" applyNumberFormat="1" applyFont="1" applyFill="1" applyBorder="1" applyAlignment="1">
      <alignment horizontal="right"/>
    </xf>
    <xf numFmtId="180" fontId="0" fillId="4" borderId="9" xfId="1" applyNumberFormat="1" applyFont="1" applyFill="1" applyBorder="1" applyAlignment="1">
      <alignment horizontal="right"/>
    </xf>
    <xf numFmtId="180" fontId="0" fillId="4" borderId="59" xfId="1" applyNumberFormat="1" applyFont="1" applyFill="1" applyBorder="1" applyAlignment="1">
      <alignment horizontal="right"/>
    </xf>
    <xf numFmtId="180" fontId="0" fillId="4" borderId="60" xfId="0" applyNumberFormat="1" applyFill="1" applyBorder="1" applyAlignment="1">
      <alignment horizontal="right"/>
    </xf>
    <xf numFmtId="180" fontId="0" fillId="4" borderId="9" xfId="0" applyNumberFormat="1" applyFill="1" applyBorder="1" applyAlignment="1">
      <alignment horizontal="right"/>
    </xf>
    <xf numFmtId="180" fontId="0" fillId="4" borderId="59" xfId="0" applyNumberFormat="1" applyFill="1" applyBorder="1" applyAlignment="1">
      <alignment horizontal="right"/>
    </xf>
    <xf numFmtId="0" fontId="11" fillId="0" borderId="60" xfId="0" quotePrefix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62" xfId="0" applyFont="1" applyBorder="1" applyAlignment="1">
      <alignment horizontal="left"/>
    </xf>
    <xf numFmtId="180" fontId="0" fillId="0" borderId="60" xfId="1" applyNumberFormat="1" applyFont="1" applyBorder="1" applyAlignment="1">
      <alignment horizontal="right"/>
    </xf>
    <xf numFmtId="180" fontId="0" fillId="0" borderId="9" xfId="1" applyNumberFormat="1" applyFont="1" applyBorder="1" applyAlignment="1">
      <alignment horizontal="right"/>
    </xf>
    <xf numFmtId="180" fontId="0" fillId="0" borderId="59" xfId="1" applyNumberFormat="1" applyFont="1" applyBorder="1" applyAlignment="1">
      <alignment horizontal="right"/>
    </xf>
    <xf numFmtId="180" fontId="0" fillId="0" borderId="60" xfId="0" applyNumberFormat="1" applyBorder="1" applyAlignment="1">
      <alignment horizontal="right"/>
    </xf>
    <xf numFmtId="180" fontId="0" fillId="0" borderId="9" xfId="0" applyNumberFormat="1" applyBorder="1" applyAlignment="1">
      <alignment horizontal="right"/>
    </xf>
    <xf numFmtId="180" fontId="0" fillId="0" borderId="59" xfId="0" applyNumberFormat="1" applyBorder="1" applyAlignment="1">
      <alignment horizontal="right"/>
    </xf>
    <xf numFmtId="0" fontId="11" fillId="0" borderId="60" xfId="0" applyFont="1" applyBorder="1" applyAlignment="1">
      <alignment horizontal="left"/>
    </xf>
    <xf numFmtId="0" fontId="0" fillId="0" borderId="5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180" fontId="0" fillId="4" borderId="50" xfId="0" applyNumberFormat="1" applyFill="1" applyBorder="1" applyAlignment="1">
      <alignment horizontal="right"/>
    </xf>
    <xf numFmtId="180" fontId="0" fillId="4" borderId="48" xfId="0" applyNumberFormat="1" applyFill="1" applyBorder="1" applyAlignment="1">
      <alignment horizontal="right"/>
    </xf>
    <xf numFmtId="180" fontId="0" fillId="4" borderId="49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49" fontId="0" fillId="0" borderId="9" xfId="0" applyNumberFormat="1" applyBorder="1" applyAlignment="1">
      <alignment shrinkToFit="1"/>
    </xf>
    <xf numFmtId="49" fontId="0" fillId="0" borderId="59" xfId="0" applyNumberFormat="1" applyBorder="1" applyAlignment="1">
      <alignment shrinkToFit="1"/>
    </xf>
    <xf numFmtId="180" fontId="12" fillId="0" borderId="60" xfId="1" applyNumberFormat="1" applyFont="1" applyFill="1" applyBorder="1" applyAlignment="1">
      <alignment horizontal="right"/>
    </xf>
    <xf numFmtId="180" fontId="12" fillId="0" borderId="9" xfId="1" applyNumberFormat="1" applyFont="1" applyFill="1" applyBorder="1" applyAlignment="1">
      <alignment horizontal="right"/>
    </xf>
    <xf numFmtId="180" fontId="12" fillId="0" borderId="59" xfId="1" applyNumberFormat="1" applyFont="1" applyFill="1" applyBorder="1" applyAlignment="1">
      <alignment horizontal="right"/>
    </xf>
    <xf numFmtId="0" fontId="12" fillId="0" borderId="60" xfId="0" applyFont="1" applyBorder="1" applyAlignment="1">
      <alignment horizontal="left" shrinkToFit="1"/>
    </xf>
    <xf numFmtId="0" fontId="12" fillId="0" borderId="9" xfId="0" applyFont="1" applyBorder="1" applyAlignment="1">
      <alignment horizontal="left" shrinkToFit="1"/>
    </xf>
    <xf numFmtId="0" fontId="12" fillId="0" borderId="62" xfId="0" applyFont="1" applyBorder="1" applyAlignment="1">
      <alignment horizontal="left" shrinkToFit="1"/>
    </xf>
    <xf numFmtId="0" fontId="0" fillId="0" borderId="60" xfId="0" applyBorder="1" applyAlignment="1">
      <alignment horizontal="left" shrinkToFit="1"/>
    </xf>
    <xf numFmtId="0" fontId="0" fillId="0" borderId="9" xfId="0" applyBorder="1" applyAlignment="1">
      <alignment horizontal="left" shrinkToFit="1"/>
    </xf>
    <xf numFmtId="0" fontId="0" fillId="0" borderId="62" xfId="0" applyBorder="1" applyAlignment="1">
      <alignment horizontal="left" shrinkToFit="1"/>
    </xf>
    <xf numFmtId="0" fontId="0" fillId="4" borderId="9" xfId="0" applyFill="1" applyBorder="1" applyAlignment="1">
      <alignment horizontal="right"/>
    </xf>
    <xf numFmtId="0" fontId="0" fillId="4" borderId="59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9" xfId="0" applyBorder="1" applyAlignment="1">
      <alignment horizontal="right"/>
    </xf>
  </cellXfs>
  <cellStyles count="6">
    <cellStyle name="桁区切り" xfId="1" builtinId="6"/>
    <cellStyle name="桁区切り 3" xfId="3" xr:uid="{1F9615FB-9449-4124-8FF5-123A56B303BC}"/>
    <cellStyle name="標準" xfId="0" builtinId="0"/>
    <cellStyle name="標準 2 2" xfId="5" xr:uid="{28547F48-E77D-457E-A689-EB00CE1C114F}"/>
    <cellStyle name="標準_01委託積算" xfId="4" xr:uid="{E1DFA509-291A-4554-9FDA-490CD1F27439}"/>
    <cellStyle name="標準_H18基礎調査(那覇広域)5.8" xfId="2" xr:uid="{12A4D5F4-1B88-440D-A32E-50EED4C4679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8512-4B97-4C3D-B019-B896A5114A8F}">
  <sheetPr>
    <tabColor indexed="47"/>
  </sheetPr>
  <dimension ref="A2:Y45"/>
  <sheetViews>
    <sheetView tabSelected="1" view="pageBreakPreview" zoomScaleNormal="100" zoomScaleSheetLayoutView="100" workbookViewId="0">
      <selection activeCell="G9" sqref="G9"/>
    </sheetView>
  </sheetViews>
  <sheetFormatPr defaultRowHeight="13"/>
  <cols>
    <col min="1" max="21" width="4.08984375" style="116" customWidth="1"/>
    <col min="22" max="24" width="4.36328125" style="116" customWidth="1"/>
    <col min="25" max="256" width="8.7265625" style="116"/>
    <col min="257" max="277" width="4.08984375" style="116" customWidth="1"/>
    <col min="278" max="280" width="4.36328125" style="116" customWidth="1"/>
    <col min="281" max="512" width="8.7265625" style="116"/>
    <col min="513" max="533" width="4.08984375" style="116" customWidth="1"/>
    <col min="534" max="536" width="4.36328125" style="116" customWidth="1"/>
    <col min="537" max="768" width="8.7265625" style="116"/>
    <col min="769" max="789" width="4.08984375" style="116" customWidth="1"/>
    <col min="790" max="792" width="4.36328125" style="116" customWidth="1"/>
    <col min="793" max="1024" width="8.7265625" style="116"/>
    <col min="1025" max="1045" width="4.08984375" style="116" customWidth="1"/>
    <col min="1046" max="1048" width="4.36328125" style="116" customWidth="1"/>
    <col min="1049" max="1280" width="8.7265625" style="116"/>
    <col min="1281" max="1301" width="4.08984375" style="116" customWidth="1"/>
    <col min="1302" max="1304" width="4.36328125" style="116" customWidth="1"/>
    <col min="1305" max="1536" width="8.7265625" style="116"/>
    <col min="1537" max="1557" width="4.08984375" style="116" customWidth="1"/>
    <col min="1558" max="1560" width="4.36328125" style="116" customWidth="1"/>
    <col min="1561" max="1792" width="8.7265625" style="116"/>
    <col min="1793" max="1813" width="4.08984375" style="116" customWidth="1"/>
    <col min="1814" max="1816" width="4.36328125" style="116" customWidth="1"/>
    <col min="1817" max="2048" width="8.7265625" style="116"/>
    <col min="2049" max="2069" width="4.08984375" style="116" customWidth="1"/>
    <col min="2070" max="2072" width="4.36328125" style="116" customWidth="1"/>
    <col min="2073" max="2304" width="8.7265625" style="116"/>
    <col min="2305" max="2325" width="4.08984375" style="116" customWidth="1"/>
    <col min="2326" max="2328" width="4.36328125" style="116" customWidth="1"/>
    <col min="2329" max="2560" width="8.7265625" style="116"/>
    <col min="2561" max="2581" width="4.08984375" style="116" customWidth="1"/>
    <col min="2582" max="2584" width="4.36328125" style="116" customWidth="1"/>
    <col min="2585" max="2816" width="8.7265625" style="116"/>
    <col min="2817" max="2837" width="4.08984375" style="116" customWidth="1"/>
    <col min="2838" max="2840" width="4.36328125" style="116" customWidth="1"/>
    <col min="2841" max="3072" width="8.7265625" style="116"/>
    <col min="3073" max="3093" width="4.08984375" style="116" customWidth="1"/>
    <col min="3094" max="3096" width="4.36328125" style="116" customWidth="1"/>
    <col min="3097" max="3328" width="8.7265625" style="116"/>
    <col min="3329" max="3349" width="4.08984375" style="116" customWidth="1"/>
    <col min="3350" max="3352" width="4.36328125" style="116" customWidth="1"/>
    <col min="3353" max="3584" width="8.7265625" style="116"/>
    <col min="3585" max="3605" width="4.08984375" style="116" customWidth="1"/>
    <col min="3606" max="3608" width="4.36328125" style="116" customWidth="1"/>
    <col min="3609" max="3840" width="8.7265625" style="116"/>
    <col min="3841" max="3861" width="4.08984375" style="116" customWidth="1"/>
    <col min="3862" max="3864" width="4.36328125" style="116" customWidth="1"/>
    <col min="3865" max="4096" width="8.7265625" style="116"/>
    <col min="4097" max="4117" width="4.08984375" style="116" customWidth="1"/>
    <col min="4118" max="4120" width="4.36328125" style="116" customWidth="1"/>
    <col min="4121" max="4352" width="8.7265625" style="116"/>
    <col min="4353" max="4373" width="4.08984375" style="116" customWidth="1"/>
    <col min="4374" max="4376" width="4.36328125" style="116" customWidth="1"/>
    <col min="4377" max="4608" width="8.7265625" style="116"/>
    <col min="4609" max="4629" width="4.08984375" style="116" customWidth="1"/>
    <col min="4630" max="4632" width="4.36328125" style="116" customWidth="1"/>
    <col min="4633" max="4864" width="8.7265625" style="116"/>
    <col min="4865" max="4885" width="4.08984375" style="116" customWidth="1"/>
    <col min="4886" max="4888" width="4.36328125" style="116" customWidth="1"/>
    <col min="4889" max="5120" width="8.7265625" style="116"/>
    <col min="5121" max="5141" width="4.08984375" style="116" customWidth="1"/>
    <col min="5142" max="5144" width="4.36328125" style="116" customWidth="1"/>
    <col min="5145" max="5376" width="8.7265625" style="116"/>
    <col min="5377" max="5397" width="4.08984375" style="116" customWidth="1"/>
    <col min="5398" max="5400" width="4.36328125" style="116" customWidth="1"/>
    <col min="5401" max="5632" width="8.7265625" style="116"/>
    <col min="5633" max="5653" width="4.08984375" style="116" customWidth="1"/>
    <col min="5654" max="5656" width="4.36328125" style="116" customWidth="1"/>
    <col min="5657" max="5888" width="8.7265625" style="116"/>
    <col min="5889" max="5909" width="4.08984375" style="116" customWidth="1"/>
    <col min="5910" max="5912" width="4.36328125" style="116" customWidth="1"/>
    <col min="5913" max="6144" width="8.7265625" style="116"/>
    <col min="6145" max="6165" width="4.08984375" style="116" customWidth="1"/>
    <col min="6166" max="6168" width="4.36328125" style="116" customWidth="1"/>
    <col min="6169" max="6400" width="8.7265625" style="116"/>
    <col min="6401" max="6421" width="4.08984375" style="116" customWidth="1"/>
    <col min="6422" max="6424" width="4.36328125" style="116" customWidth="1"/>
    <col min="6425" max="6656" width="8.7265625" style="116"/>
    <col min="6657" max="6677" width="4.08984375" style="116" customWidth="1"/>
    <col min="6678" max="6680" width="4.36328125" style="116" customWidth="1"/>
    <col min="6681" max="6912" width="8.7265625" style="116"/>
    <col min="6913" max="6933" width="4.08984375" style="116" customWidth="1"/>
    <col min="6934" max="6936" width="4.36328125" style="116" customWidth="1"/>
    <col min="6937" max="7168" width="8.7265625" style="116"/>
    <col min="7169" max="7189" width="4.08984375" style="116" customWidth="1"/>
    <col min="7190" max="7192" width="4.36328125" style="116" customWidth="1"/>
    <col min="7193" max="7424" width="8.7265625" style="116"/>
    <col min="7425" max="7445" width="4.08984375" style="116" customWidth="1"/>
    <col min="7446" max="7448" width="4.36328125" style="116" customWidth="1"/>
    <col min="7449" max="7680" width="8.7265625" style="116"/>
    <col min="7681" max="7701" width="4.08984375" style="116" customWidth="1"/>
    <col min="7702" max="7704" width="4.36328125" style="116" customWidth="1"/>
    <col min="7705" max="7936" width="8.7265625" style="116"/>
    <col min="7937" max="7957" width="4.08984375" style="116" customWidth="1"/>
    <col min="7958" max="7960" width="4.36328125" style="116" customWidth="1"/>
    <col min="7961" max="8192" width="8.7265625" style="116"/>
    <col min="8193" max="8213" width="4.08984375" style="116" customWidth="1"/>
    <col min="8214" max="8216" width="4.36328125" style="116" customWidth="1"/>
    <col min="8217" max="8448" width="8.7265625" style="116"/>
    <col min="8449" max="8469" width="4.08984375" style="116" customWidth="1"/>
    <col min="8470" max="8472" width="4.36328125" style="116" customWidth="1"/>
    <col min="8473" max="8704" width="8.7265625" style="116"/>
    <col min="8705" max="8725" width="4.08984375" style="116" customWidth="1"/>
    <col min="8726" max="8728" width="4.36328125" style="116" customWidth="1"/>
    <col min="8729" max="8960" width="8.7265625" style="116"/>
    <col min="8961" max="8981" width="4.08984375" style="116" customWidth="1"/>
    <col min="8982" max="8984" width="4.36328125" style="116" customWidth="1"/>
    <col min="8985" max="9216" width="8.7265625" style="116"/>
    <col min="9217" max="9237" width="4.08984375" style="116" customWidth="1"/>
    <col min="9238" max="9240" width="4.36328125" style="116" customWidth="1"/>
    <col min="9241" max="9472" width="8.7265625" style="116"/>
    <col min="9473" max="9493" width="4.08984375" style="116" customWidth="1"/>
    <col min="9494" max="9496" width="4.36328125" style="116" customWidth="1"/>
    <col min="9497" max="9728" width="8.7265625" style="116"/>
    <col min="9729" max="9749" width="4.08984375" style="116" customWidth="1"/>
    <col min="9750" max="9752" width="4.36328125" style="116" customWidth="1"/>
    <col min="9753" max="9984" width="8.7265625" style="116"/>
    <col min="9985" max="10005" width="4.08984375" style="116" customWidth="1"/>
    <col min="10006" max="10008" width="4.36328125" style="116" customWidth="1"/>
    <col min="10009" max="10240" width="8.7265625" style="116"/>
    <col min="10241" max="10261" width="4.08984375" style="116" customWidth="1"/>
    <col min="10262" max="10264" width="4.36328125" style="116" customWidth="1"/>
    <col min="10265" max="10496" width="8.7265625" style="116"/>
    <col min="10497" max="10517" width="4.08984375" style="116" customWidth="1"/>
    <col min="10518" max="10520" width="4.36328125" style="116" customWidth="1"/>
    <col min="10521" max="10752" width="8.7265625" style="116"/>
    <col min="10753" max="10773" width="4.08984375" style="116" customWidth="1"/>
    <col min="10774" max="10776" width="4.36328125" style="116" customWidth="1"/>
    <col min="10777" max="11008" width="8.7265625" style="116"/>
    <col min="11009" max="11029" width="4.08984375" style="116" customWidth="1"/>
    <col min="11030" max="11032" width="4.36328125" style="116" customWidth="1"/>
    <col min="11033" max="11264" width="8.7265625" style="116"/>
    <col min="11265" max="11285" width="4.08984375" style="116" customWidth="1"/>
    <col min="11286" max="11288" width="4.36328125" style="116" customWidth="1"/>
    <col min="11289" max="11520" width="8.7265625" style="116"/>
    <col min="11521" max="11541" width="4.08984375" style="116" customWidth="1"/>
    <col min="11542" max="11544" width="4.36328125" style="116" customWidth="1"/>
    <col min="11545" max="11776" width="8.7265625" style="116"/>
    <col min="11777" max="11797" width="4.08984375" style="116" customWidth="1"/>
    <col min="11798" max="11800" width="4.36328125" style="116" customWidth="1"/>
    <col min="11801" max="12032" width="8.7265625" style="116"/>
    <col min="12033" max="12053" width="4.08984375" style="116" customWidth="1"/>
    <col min="12054" max="12056" width="4.36328125" style="116" customWidth="1"/>
    <col min="12057" max="12288" width="8.7265625" style="116"/>
    <col min="12289" max="12309" width="4.08984375" style="116" customWidth="1"/>
    <col min="12310" max="12312" width="4.36328125" style="116" customWidth="1"/>
    <col min="12313" max="12544" width="8.7265625" style="116"/>
    <col min="12545" max="12565" width="4.08984375" style="116" customWidth="1"/>
    <col min="12566" max="12568" width="4.36328125" style="116" customWidth="1"/>
    <col min="12569" max="12800" width="8.7265625" style="116"/>
    <col min="12801" max="12821" width="4.08984375" style="116" customWidth="1"/>
    <col min="12822" max="12824" width="4.36328125" style="116" customWidth="1"/>
    <col min="12825" max="13056" width="8.7265625" style="116"/>
    <col min="13057" max="13077" width="4.08984375" style="116" customWidth="1"/>
    <col min="13078" max="13080" width="4.36328125" style="116" customWidth="1"/>
    <col min="13081" max="13312" width="8.7265625" style="116"/>
    <col min="13313" max="13333" width="4.08984375" style="116" customWidth="1"/>
    <col min="13334" max="13336" width="4.36328125" style="116" customWidth="1"/>
    <col min="13337" max="13568" width="8.7265625" style="116"/>
    <col min="13569" max="13589" width="4.08984375" style="116" customWidth="1"/>
    <col min="13590" max="13592" width="4.36328125" style="116" customWidth="1"/>
    <col min="13593" max="13824" width="8.7265625" style="116"/>
    <col min="13825" max="13845" width="4.08984375" style="116" customWidth="1"/>
    <col min="13846" max="13848" width="4.36328125" style="116" customWidth="1"/>
    <col min="13849" max="14080" width="8.7265625" style="116"/>
    <col min="14081" max="14101" width="4.08984375" style="116" customWidth="1"/>
    <col min="14102" max="14104" width="4.36328125" style="116" customWidth="1"/>
    <col min="14105" max="14336" width="8.7265625" style="116"/>
    <col min="14337" max="14357" width="4.08984375" style="116" customWidth="1"/>
    <col min="14358" max="14360" width="4.36328125" style="116" customWidth="1"/>
    <col min="14361" max="14592" width="8.7265625" style="116"/>
    <col min="14593" max="14613" width="4.08984375" style="116" customWidth="1"/>
    <col min="14614" max="14616" width="4.36328125" style="116" customWidth="1"/>
    <col min="14617" max="14848" width="8.7265625" style="116"/>
    <col min="14849" max="14869" width="4.08984375" style="116" customWidth="1"/>
    <col min="14870" max="14872" width="4.36328125" style="116" customWidth="1"/>
    <col min="14873" max="15104" width="8.7265625" style="116"/>
    <col min="15105" max="15125" width="4.08984375" style="116" customWidth="1"/>
    <col min="15126" max="15128" width="4.36328125" style="116" customWidth="1"/>
    <col min="15129" max="15360" width="8.7265625" style="116"/>
    <col min="15361" max="15381" width="4.08984375" style="116" customWidth="1"/>
    <col min="15382" max="15384" width="4.36328125" style="116" customWidth="1"/>
    <col min="15385" max="15616" width="8.7265625" style="116"/>
    <col min="15617" max="15637" width="4.08984375" style="116" customWidth="1"/>
    <col min="15638" max="15640" width="4.36328125" style="116" customWidth="1"/>
    <col min="15641" max="15872" width="8.7265625" style="116"/>
    <col min="15873" max="15893" width="4.08984375" style="116" customWidth="1"/>
    <col min="15894" max="15896" width="4.36328125" style="116" customWidth="1"/>
    <col min="15897" max="16128" width="8.7265625" style="116"/>
    <col min="16129" max="16149" width="4.08984375" style="116" customWidth="1"/>
    <col min="16150" max="16152" width="4.36328125" style="116" customWidth="1"/>
    <col min="16153" max="16384" width="8.7265625" style="116"/>
  </cols>
  <sheetData>
    <row r="2" spans="1:25" ht="31.5" customHeight="1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5"/>
    </row>
    <row r="3" spans="1:25" ht="34.5" customHeight="1">
      <c r="A3" s="167" t="s">
        <v>94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9"/>
    </row>
    <row r="4" spans="1:25" s="120" customFormat="1" ht="19.5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</row>
    <row r="5" spans="1:25" ht="19.5" customHeight="1">
      <c r="A5" s="121"/>
      <c r="B5" s="120"/>
      <c r="C5" s="120"/>
      <c r="D5" s="120"/>
      <c r="E5" s="120"/>
      <c r="F5" s="120"/>
      <c r="G5" s="120"/>
      <c r="K5" s="122"/>
      <c r="L5" s="122"/>
      <c r="M5" s="122" t="s">
        <v>95</v>
      </c>
      <c r="N5" s="122"/>
      <c r="O5" s="122" t="s">
        <v>96</v>
      </c>
      <c r="P5" s="122"/>
      <c r="Q5" s="123" t="s">
        <v>97</v>
      </c>
      <c r="R5" s="124"/>
      <c r="S5" s="125" t="s">
        <v>98</v>
      </c>
      <c r="T5" s="122"/>
    </row>
    <row r="6" spans="1:25" ht="19.5" customHeight="1">
      <c r="A6" s="117"/>
      <c r="F6" s="120"/>
      <c r="G6" s="124"/>
      <c r="S6" s="119"/>
    </row>
    <row r="7" spans="1:25" s="129" customFormat="1" ht="19.5" customHeight="1">
      <c r="A7" s="126"/>
      <c r="B7" s="127" t="s">
        <v>99</v>
      </c>
      <c r="C7" s="128"/>
      <c r="D7" s="128"/>
      <c r="E7" s="128"/>
      <c r="J7" s="128"/>
      <c r="K7" s="128"/>
      <c r="P7" s="128"/>
      <c r="S7" s="130"/>
    </row>
    <row r="8" spans="1:25" s="120" customFormat="1" ht="19.5" customHeight="1">
      <c r="A8" s="131"/>
      <c r="S8" s="132"/>
    </row>
    <row r="9" spans="1:25" s="129" customFormat="1" ht="19.5" customHeight="1">
      <c r="A9" s="126"/>
      <c r="B9" s="127"/>
      <c r="C9" s="128"/>
      <c r="D9" s="128"/>
      <c r="E9" s="128"/>
      <c r="J9" s="133"/>
      <c r="K9" s="133"/>
      <c r="L9" s="134" t="s">
        <v>100</v>
      </c>
      <c r="M9" s="134"/>
      <c r="N9" s="134"/>
      <c r="O9" s="134"/>
      <c r="P9" s="133"/>
      <c r="Q9" s="134"/>
      <c r="R9" s="134"/>
      <c r="S9" s="135"/>
      <c r="T9" s="134"/>
      <c r="U9" s="134"/>
      <c r="V9" s="134"/>
      <c r="W9" s="134"/>
      <c r="X9" s="134"/>
      <c r="Y9" s="134"/>
    </row>
    <row r="10" spans="1:25" ht="19.5" customHeight="1">
      <c r="A10" s="117"/>
      <c r="F10" s="120"/>
      <c r="G10" s="120"/>
      <c r="J10" s="122"/>
      <c r="K10" s="122"/>
      <c r="L10" s="170" t="s">
        <v>101</v>
      </c>
      <c r="M10" s="170"/>
      <c r="N10" s="122"/>
      <c r="O10" s="122"/>
      <c r="P10" s="122"/>
      <c r="Q10" s="122"/>
      <c r="R10" s="122"/>
      <c r="S10" s="136"/>
      <c r="T10" s="122"/>
      <c r="U10" s="122"/>
      <c r="V10" s="122"/>
      <c r="W10" s="122"/>
      <c r="X10" s="122"/>
      <c r="Y10" s="122"/>
    </row>
    <row r="11" spans="1:25" s="139" customFormat="1" ht="19.5" customHeight="1">
      <c r="A11" s="137"/>
      <c r="B11" s="138"/>
      <c r="C11" s="138"/>
      <c r="D11" s="138"/>
      <c r="E11" s="138"/>
      <c r="J11" s="140"/>
      <c r="K11" s="141"/>
      <c r="L11" s="140"/>
      <c r="M11" s="140"/>
      <c r="N11" s="140"/>
      <c r="O11" s="140"/>
      <c r="P11" s="140"/>
      <c r="Q11" s="140"/>
      <c r="R11" s="140"/>
      <c r="S11" s="142"/>
      <c r="T11" s="140"/>
      <c r="U11" s="140"/>
      <c r="V11" s="140"/>
      <c r="W11" s="140"/>
      <c r="X11" s="140"/>
      <c r="Y11" s="140"/>
    </row>
    <row r="12" spans="1:25" ht="19.5" customHeight="1">
      <c r="A12" s="131"/>
      <c r="B12" s="143"/>
      <c r="C12" s="143"/>
      <c r="D12" s="143"/>
      <c r="E12" s="144"/>
      <c r="F12" s="144"/>
      <c r="G12" s="143"/>
      <c r="H12" s="144"/>
      <c r="I12" s="143"/>
      <c r="J12" s="145"/>
      <c r="K12" s="146"/>
      <c r="L12" s="171" t="s">
        <v>102</v>
      </c>
      <c r="M12" s="171"/>
      <c r="N12" s="145"/>
      <c r="O12" s="145"/>
      <c r="P12" s="145"/>
      <c r="Q12" s="145"/>
      <c r="R12" s="145"/>
      <c r="S12" s="147"/>
      <c r="T12" s="122"/>
      <c r="U12" s="122"/>
      <c r="V12" s="122"/>
      <c r="W12" s="122"/>
      <c r="X12" s="122"/>
      <c r="Y12" s="122"/>
    </row>
    <row r="13" spans="1:25" s="138" customFormat="1" ht="19.5" customHeight="1">
      <c r="A13" s="131"/>
      <c r="B13" s="143"/>
      <c r="C13" s="143"/>
      <c r="D13" s="143"/>
      <c r="E13" s="148"/>
      <c r="F13" s="148"/>
      <c r="G13" s="143"/>
      <c r="H13" s="148"/>
      <c r="I13" s="143"/>
      <c r="J13" s="145"/>
      <c r="K13" s="146"/>
      <c r="L13" s="124"/>
      <c r="M13" s="124"/>
      <c r="N13" s="145"/>
      <c r="O13" s="145"/>
      <c r="P13" s="145"/>
      <c r="Q13" s="145"/>
      <c r="R13" s="145"/>
      <c r="S13" s="147"/>
      <c r="T13" s="141"/>
      <c r="U13" s="141"/>
      <c r="V13" s="141"/>
      <c r="W13" s="141"/>
      <c r="X13" s="141"/>
      <c r="Y13" s="141"/>
    </row>
    <row r="14" spans="1:25" s="120" customFormat="1" ht="19.5" customHeight="1">
      <c r="A14" s="121"/>
      <c r="J14" s="124"/>
      <c r="K14" s="124"/>
      <c r="L14" s="124"/>
      <c r="M14" s="124"/>
      <c r="N14" s="124"/>
      <c r="O14" s="124"/>
      <c r="P14" s="124"/>
      <c r="Q14" s="124"/>
      <c r="R14" s="124"/>
      <c r="S14" s="125"/>
      <c r="T14" s="124"/>
      <c r="U14" s="124"/>
      <c r="V14" s="124"/>
      <c r="W14" s="124"/>
      <c r="X14" s="124"/>
      <c r="Y14" s="124"/>
    </row>
    <row r="15" spans="1:25" s="120" customFormat="1" ht="19.5" customHeight="1">
      <c r="A15" s="149"/>
      <c r="S15" s="132"/>
    </row>
    <row r="16" spans="1:25" s="120" customFormat="1" ht="19.5" customHeight="1">
      <c r="A16" s="149"/>
      <c r="B16" s="124" t="s">
        <v>103</v>
      </c>
      <c r="S16" s="132"/>
    </row>
    <row r="17" spans="1:19" s="120" customFormat="1" ht="19.5" customHeight="1">
      <c r="A17" s="149"/>
      <c r="B17" s="172" t="s">
        <v>109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32"/>
    </row>
    <row r="18" spans="1:19" s="120" customFormat="1" ht="19.5" customHeight="1">
      <c r="A18" s="149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32"/>
    </row>
    <row r="19" spans="1:19" s="120" customFormat="1" ht="19.5" customHeight="1">
      <c r="A19" s="149"/>
      <c r="S19" s="132"/>
    </row>
    <row r="20" spans="1:19" s="120" customFormat="1" ht="19.5" customHeight="1">
      <c r="A20" s="149"/>
      <c r="S20" s="132"/>
    </row>
    <row r="21" spans="1:19" s="120" customFormat="1" ht="19.5" customHeight="1">
      <c r="A21" s="149"/>
      <c r="C21" s="124" t="s">
        <v>104</v>
      </c>
      <c r="S21" s="132"/>
    </row>
    <row r="22" spans="1:19" s="120" customFormat="1" ht="19.5" customHeight="1">
      <c r="A22" s="149"/>
      <c r="S22" s="132"/>
    </row>
    <row r="23" spans="1:19" s="120" customFormat="1" ht="19.5" customHeight="1">
      <c r="A23" s="149"/>
      <c r="S23" s="132"/>
    </row>
    <row r="24" spans="1:19" s="120" customFormat="1" ht="19.5" customHeight="1">
      <c r="A24" s="121"/>
      <c r="E24" s="150" t="s">
        <v>105</v>
      </c>
      <c r="F24" s="173"/>
      <c r="G24" s="174"/>
      <c r="H24" s="174"/>
      <c r="I24" s="174"/>
      <c r="J24" s="174"/>
      <c r="K24" s="174"/>
      <c r="L24" s="174"/>
      <c r="M24" s="174"/>
      <c r="N24" s="174"/>
      <c r="O24" s="150" t="s">
        <v>106</v>
      </c>
      <c r="P24" s="151"/>
      <c r="S24" s="132"/>
    </row>
    <row r="25" spans="1:19" s="120" customFormat="1" ht="19.5" customHeight="1">
      <c r="A25" s="121"/>
      <c r="E25" s="116"/>
      <c r="F25" s="116"/>
      <c r="G25" s="116"/>
      <c r="H25" s="116"/>
      <c r="I25" s="116"/>
      <c r="J25" s="116"/>
      <c r="K25" s="122"/>
      <c r="L25" s="122"/>
      <c r="M25" s="122"/>
      <c r="N25" s="122" t="s">
        <v>107</v>
      </c>
      <c r="O25" s="122"/>
      <c r="P25" s="116"/>
      <c r="S25" s="132"/>
    </row>
    <row r="26" spans="1:19" s="120" customFormat="1" ht="19.5" customHeight="1">
      <c r="A26" s="152"/>
      <c r="B26" s="153"/>
      <c r="C26" s="153"/>
      <c r="D26" s="153"/>
      <c r="E26" s="154"/>
      <c r="F26" s="154"/>
      <c r="G26" s="154"/>
      <c r="H26" s="154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32"/>
    </row>
    <row r="27" spans="1:19" s="120" customFormat="1" ht="19.5" customHeight="1">
      <c r="A27" s="152"/>
      <c r="B27" s="153"/>
      <c r="C27" s="153"/>
      <c r="D27" s="153"/>
      <c r="E27" s="154"/>
      <c r="F27" s="154"/>
      <c r="G27" s="154"/>
      <c r="H27" s="154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32"/>
    </row>
    <row r="28" spans="1:19" s="120" customFormat="1" ht="19.5" customHeight="1">
      <c r="A28" s="152"/>
      <c r="B28" s="118"/>
      <c r="C28" s="118"/>
      <c r="D28" s="118"/>
      <c r="E28" s="155"/>
      <c r="F28" s="155"/>
      <c r="G28" s="155"/>
      <c r="H28" s="155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32"/>
    </row>
    <row r="29" spans="1:19" s="120" customFormat="1" ht="19.5" customHeight="1">
      <c r="A29" s="152"/>
      <c r="B29" s="156" t="s">
        <v>108</v>
      </c>
      <c r="C29" s="157"/>
      <c r="D29" s="157"/>
      <c r="E29" s="158"/>
      <c r="F29" s="158"/>
      <c r="G29" s="158"/>
      <c r="H29" s="158"/>
      <c r="I29" s="159"/>
      <c r="J29" s="159"/>
      <c r="K29" s="159"/>
      <c r="L29" s="159"/>
      <c r="M29" s="159"/>
      <c r="N29" s="159"/>
      <c r="O29" s="159"/>
      <c r="P29" s="159"/>
      <c r="Q29" s="157"/>
      <c r="R29" s="118"/>
      <c r="S29" s="132"/>
    </row>
    <row r="30" spans="1:19" s="120" customFormat="1" ht="19.5" customHeight="1">
      <c r="A30" s="152"/>
      <c r="B30" s="160"/>
      <c r="C30" s="157"/>
      <c r="D30" s="157"/>
      <c r="E30" s="158"/>
      <c r="F30" s="158"/>
      <c r="G30" s="158"/>
      <c r="H30" s="158"/>
      <c r="I30" s="159"/>
      <c r="J30" s="159"/>
      <c r="K30" s="159"/>
      <c r="L30" s="159"/>
      <c r="M30" s="159"/>
      <c r="N30" s="159"/>
      <c r="O30" s="159"/>
      <c r="P30" s="159"/>
      <c r="Q30" s="157"/>
      <c r="R30" s="118"/>
      <c r="S30" s="132"/>
    </row>
    <row r="31" spans="1:19" s="120" customFormat="1" ht="19.5" customHeight="1">
      <c r="A31" s="152"/>
      <c r="B31" s="160"/>
      <c r="C31" s="157"/>
      <c r="D31" s="157"/>
      <c r="E31" s="158"/>
      <c r="F31" s="158"/>
      <c r="G31" s="158"/>
      <c r="H31" s="158"/>
      <c r="I31" s="159"/>
      <c r="J31" s="159"/>
      <c r="K31" s="159"/>
      <c r="L31" s="159"/>
      <c r="M31" s="159"/>
      <c r="N31" s="159"/>
      <c r="O31" s="159"/>
      <c r="P31" s="159"/>
      <c r="Q31" s="157"/>
      <c r="R31" s="118"/>
      <c r="S31" s="132"/>
    </row>
    <row r="32" spans="1:19" s="120" customFormat="1" ht="19.5" customHeight="1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32"/>
    </row>
    <row r="33" spans="1:19" s="120" customFormat="1" ht="19.5" customHeight="1">
      <c r="A33" s="131"/>
      <c r="S33" s="132"/>
    </row>
    <row r="34" spans="1:19" s="120" customFormat="1" ht="19.5" customHeight="1">
      <c r="A34" s="13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S34" s="132"/>
    </row>
    <row r="35" spans="1:19" s="120" customFormat="1" ht="19.5" customHeight="1">
      <c r="A35" s="131"/>
      <c r="S35" s="132"/>
    </row>
    <row r="36" spans="1:19" s="120" customFormat="1" ht="19.5" customHeight="1">
      <c r="A36" s="131"/>
      <c r="S36" s="132"/>
    </row>
    <row r="37" spans="1:19" s="120" customFormat="1" ht="19.5" customHeight="1">
      <c r="A37" s="162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63"/>
    </row>
    <row r="38" spans="1:19" s="120" customFormat="1" ht="19.5" customHeight="1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</row>
    <row r="39" spans="1:19" s="120" customFormat="1" ht="18" customHeight="1">
      <c r="S39" s="166"/>
    </row>
    <row r="40" spans="1:19" s="120" customFormat="1"/>
    <row r="41" spans="1:19" s="120" customFormat="1"/>
    <row r="42" spans="1:19" s="120" customFormat="1"/>
    <row r="43" spans="1:19" s="120" customFormat="1"/>
    <row r="44" spans="1:19" s="120" customFormat="1"/>
    <row r="45" spans="1:19" s="120" customFormat="1"/>
  </sheetData>
  <mergeCells count="5">
    <mergeCell ref="A3:S3"/>
    <mergeCell ref="L10:M10"/>
    <mergeCell ref="L12:M12"/>
    <mergeCell ref="B17:R18"/>
    <mergeCell ref="F24:N24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C172-65CA-4860-9797-1DA984AAA10D}">
  <sheetPr>
    <pageSetUpPr fitToPage="1"/>
  </sheetPr>
  <dimension ref="A1:I44"/>
  <sheetViews>
    <sheetView view="pageBreakPreview" zoomScaleNormal="100" zoomScaleSheetLayoutView="100" workbookViewId="0">
      <selection activeCell="I35" sqref="I35"/>
    </sheetView>
  </sheetViews>
  <sheetFormatPr defaultColWidth="4.08984375" defaultRowHeight="19.5" customHeight="1" outlineLevelRow="1"/>
  <cols>
    <col min="1" max="2" width="7.6328125" style="5" customWidth="1"/>
    <col min="3" max="3" width="40.6328125" style="5" customWidth="1"/>
    <col min="4" max="7" width="7.6328125" style="5" customWidth="1"/>
    <col min="8" max="8" width="17.36328125" style="5" customWidth="1"/>
    <col min="9" max="9" width="25.6328125" style="5" customWidth="1"/>
    <col min="10" max="10" width="4.08984375" style="5" customWidth="1"/>
    <col min="11" max="241" width="4.08984375" style="5"/>
    <col min="242" max="243" width="7.6328125" style="5" customWidth="1"/>
    <col min="244" max="244" width="40.6328125" style="5" customWidth="1"/>
    <col min="245" max="248" width="7.6328125" style="5" customWidth="1"/>
    <col min="249" max="249" width="17.36328125" style="5" customWidth="1"/>
    <col min="250" max="250" width="25.6328125" style="5" customWidth="1"/>
    <col min="251" max="254" width="0" style="5" hidden="1" customWidth="1"/>
    <col min="255" max="255" width="8.453125" style="5" bestFit="1" customWidth="1"/>
    <col min="256" max="497" width="4.08984375" style="5"/>
    <col min="498" max="499" width="7.6328125" style="5" customWidth="1"/>
    <col min="500" max="500" width="40.6328125" style="5" customWidth="1"/>
    <col min="501" max="504" width="7.6328125" style="5" customWidth="1"/>
    <col min="505" max="505" width="17.36328125" style="5" customWidth="1"/>
    <col min="506" max="506" width="25.6328125" style="5" customWidth="1"/>
    <col min="507" max="510" width="0" style="5" hidden="1" customWidth="1"/>
    <col min="511" max="511" width="8.453125" style="5" bestFit="1" customWidth="1"/>
    <col min="512" max="753" width="4.08984375" style="5"/>
    <col min="754" max="755" width="7.6328125" style="5" customWidth="1"/>
    <col min="756" max="756" width="40.6328125" style="5" customWidth="1"/>
    <col min="757" max="760" width="7.6328125" style="5" customWidth="1"/>
    <col min="761" max="761" width="17.36328125" style="5" customWidth="1"/>
    <col min="762" max="762" width="25.6328125" style="5" customWidth="1"/>
    <col min="763" max="766" width="0" style="5" hidden="1" customWidth="1"/>
    <col min="767" max="767" width="8.453125" style="5" bestFit="1" customWidth="1"/>
    <col min="768" max="1009" width="4.08984375" style="5"/>
    <col min="1010" max="1011" width="7.6328125" style="5" customWidth="1"/>
    <col min="1012" max="1012" width="40.6328125" style="5" customWidth="1"/>
    <col min="1013" max="1016" width="7.6328125" style="5" customWidth="1"/>
    <col min="1017" max="1017" width="17.36328125" style="5" customWidth="1"/>
    <col min="1018" max="1018" width="25.6328125" style="5" customWidth="1"/>
    <col min="1019" max="1022" width="0" style="5" hidden="1" customWidth="1"/>
    <col min="1023" max="1023" width="8.453125" style="5" bestFit="1" customWidth="1"/>
    <col min="1024" max="1265" width="4.08984375" style="5"/>
    <col min="1266" max="1267" width="7.6328125" style="5" customWidth="1"/>
    <col min="1268" max="1268" width="40.6328125" style="5" customWidth="1"/>
    <col min="1269" max="1272" width="7.6328125" style="5" customWidth="1"/>
    <col min="1273" max="1273" width="17.36328125" style="5" customWidth="1"/>
    <col min="1274" max="1274" width="25.6328125" style="5" customWidth="1"/>
    <col min="1275" max="1278" width="0" style="5" hidden="1" customWidth="1"/>
    <col min="1279" max="1279" width="8.453125" style="5" bestFit="1" customWidth="1"/>
    <col min="1280" max="1521" width="4.08984375" style="5"/>
    <col min="1522" max="1523" width="7.6328125" style="5" customWidth="1"/>
    <col min="1524" max="1524" width="40.6328125" style="5" customWidth="1"/>
    <col min="1525" max="1528" width="7.6328125" style="5" customWidth="1"/>
    <col min="1529" max="1529" width="17.36328125" style="5" customWidth="1"/>
    <col min="1530" max="1530" width="25.6328125" style="5" customWidth="1"/>
    <col min="1531" max="1534" width="0" style="5" hidden="1" customWidth="1"/>
    <col min="1535" max="1535" width="8.453125" style="5" bestFit="1" customWidth="1"/>
    <col min="1536" max="1777" width="4.08984375" style="5"/>
    <col min="1778" max="1779" width="7.6328125" style="5" customWidth="1"/>
    <col min="1780" max="1780" width="40.6328125" style="5" customWidth="1"/>
    <col min="1781" max="1784" width="7.6328125" style="5" customWidth="1"/>
    <col min="1785" max="1785" width="17.36328125" style="5" customWidth="1"/>
    <col min="1786" max="1786" width="25.6328125" style="5" customWidth="1"/>
    <col min="1787" max="1790" width="0" style="5" hidden="1" customWidth="1"/>
    <col min="1791" max="1791" width="8.453125" style="5" bestFit="1" customWidth="1"/>
    <col min="1792" max="2033" width="4.08984375" style="5"/>
    <col min="2034" max="2035" width="7.6328125" style="5" customWidth="1"/>
    <col min="2036" max="2036" width="40.6328125" style="5" customWidth="1"/>
    <col min="2037" max="2040" width="7.6328125" style="5" customWidth="1"/>
    <col min="2041" max="2041" width="17.36328125" style="5" customWidth="1"/>
    <col min="2042" max="2042" width="25.6328125" style="5" customWidth="1"/>
    <col min="2043" max="2046" width="0" style="5" hidden="1" customWidth="1"/>
    <col min="2047" max="2047" width="8.453125" style="5" bestFit="1" customWidth="1"/>
    <col min="2048" max="2289" width="4.08984375" style="5"/>
    <col min="2290" max="2291" width="7.6328125" style="5" customWidth="1"/>
    <col min="2292" max="2292" width="40.6328125" style="5" customWidth="1"/>
    <col min="2293" max="2296" width="7.6328125" style="5" customWidth="1"/>
    <col min="2297" max="2297" width="17.36328125" style="5" customWidth="1"/>
    <col min="2298" max="2298" width="25.6328125" style="5" customWidth="1"/>
    <col min="2299" max="2302" width="0" style="5" hidden="1" customWidth="1"/>
    <col min="2303" max="2303" width="8.453125" style="5" bestFit="1" customWidth="1"/>
    <col min="2304" max="2545" width="4.08984375" style="5"/>
    <col min="2546" max="2547" width="7.6328125" style="5" customWidth="1"/>
    <col min="2548" max="2548" width="40.6328125" style="5" customWidth="1"/>
    <col min="2549" max="2552" width="7.6328125" style="5" customWidth="1"/>
    <col min="2553" max="2553" width="17.36328125" style="5" customWidth="1"/>
    <col min="2554" max="2554" width="25.6328125" style="5" customWidth="1"/>
    <col min="2555" max="2558" width="0" style="5" hidden="1" customWidth="1"/>
    <col min="2559" max="2559" width="8.453125" style="5" bestFit="1" customWidth="1"/>
    <col min="2560" max="2801" width="4.08984375" style="5"/>
    <col min="2802" max="2803" width="7.6328125" style="5" customWidth="1"/>
    <col min="2804" max="2804" width="40.6328125" style="5" customWidth="1"/>
    <col min="2805" max="2808" width="7.6328125" style="5" customWidth="1"/>
    <col min="2809" max="2809" width="17.36328125" style="5" customWidth="1"/>
    <col min="2810" max="2810" width="25.6328125" style="5" customWidth="1"/>
    <col min="2811" max="2814" width="0" style="5" hidden="1" customWidth="1"/>
    <col min="2815" max="2815" width="8.453125" style="5" bestFit="1" customWidth="1"/>
    <col min="2816" max="3057" width="4.08984375" style="5"/>
    <col min="3058" max="3059" width="7.6328125" style="5" customWidth="1"/>
    <col min="3060" max="3060" width="40.6328125" style="5" customWidth="1"/>
    <col min="3061" max="3064" width="7.6328125" style="5" customWidth="1"/>
    <col min="3065" max="3065" width="17.36328125" style="5" customWidth="1"/>
    <col min="3066" max="3066" width="25.6328125" style="5" customWidth="1"/>
    <col min="3067" max="3070" width="0" style="5" hidden="1" customWidth="1"/>
    <col min="3071" max="3071" width="8.453125" style="5" bestFit="1" customWidth="1"/>
    <col min="3072" max="3313" width="4.08984375" style="5"/>
    <col min="3314" max="3315" width="7.6328125" style="5" customWidth="1"/>
    <col min="3316" max="3316" width="40.6328125" style="5" customWidth="1"/>
    <col min="3317" max="3320" width="7.6328125" style="5" customWidth="1"/>
    <col min="3321" max="3321" width="17.36328125" style="5" customWidth="1"/>
    <col min="3322" max="3322" width="25.6328125" style="5" customWidth="1"/>
    <col min="3323" max="3326" width="0" style="5" hidden="1" customWidth="1"/>
    <col min="3327" max="3327" width="8.453125" style="5" bestFit="1" customWidth="1"/>
    <col min="3328" max="3569" width="4.08984375" style="5"/>
    <col min="3570" max="3571" width="7.6328125" style="5" customWidth="1"/>
    <col min="3572" max="3572" width="40.6328125" style="5" customWidth="1"/>
    <col min="3573" max="3576" width="7.6328125" style="5" customWidth="1"/>
    <col min="3577" max="3577" width="17.36328125" style="5" customWidth="1"/>
    <col min="3578" max="3578" width="25.6328125" style="5" customWidth="1"/>
    <col min="3579" max="3582" width="0" style="5" hidden="1" customWidth="1"/>
    <col min="3583" max="3583" width="8.453125" style="5" bestFit="1" customWidth="1"/>
    <col min="3584" max="3825" width="4.08984375" style="5"/>
    <col min="3826" max="3827" width="7.6328125" style="5" customWidth="1"/>
    <col min="3828" max="3828" width="40.6328125" style="5" customWidth="1"/>
    <col min="3829" max="3832" width="7.6328125" style="5" customWidth="1"/>
    <col min="3833" max="3833" width="17.36328125" style="5" customWidth="1"/>
    <col min="3834" max="3834" width="25.6328125" style="5" customWidth="1"/>
    <col min="3835" max="3838" width="0" style="5" hidden="1" customWidth="1"/>
    <col min="3839" max="3839" width="8.453125" style="5" bestFit="1" customWidth="1"/>
    <col min="3840" max="4081" width="4.08984375" style="5"/>
    <col min="4082" max="4083" width="7.6328125" style="5" customWidth="1"/>
    <col min="4084" max="4084" width="40.6328125" style="5" customWidth="1"/>
    <col min="4085" max="4088" width="7.6328125" style="5" customWidth="1"/>
    <col min="4089" max="4089" width="17.36328125" style="5" customWidth="1"/>
    <col min="4090" max="4090" width="25.6328125" style="5" customWidth="1"/>
    <col min="4091" max="4094" width="0" style="5" hidden="1" customWidth="1"/>
    <col min="4095" max="4095" width="8.453125" style="5" bestFit="1" customWidth="1"/>
    <col min="4096" max="4337" width="4.08984375" style="5"/>
    <col min="4338" max="4339" width="7.6328125" style="5" customWidth="1"/>
    <col min="4340" max="4340" width="40.6328125" style="5" customWidth="1"/>
    <col min="4341" max="4344" width="7.6328125" style="5" customWidth="1"/>
    <col min="4345" max="4345" width="17.36328125" style="5" customWidth="1"/>
    <col min="4346" max="4346" width="25.6328125" style="5" customWidth="1"/>
    <col min="4347" max="4350" width="0" style="5" hidden="1" customWidth="1"/>
    <col min="4351" max="4351" width="8.453125" style="5" bestFit="1" customWidth="1"/>
    <col min="4352" max="4593" width="4.08984375" style="5"/>
    <col min="4594" max="4595" width="7.6328125" style="5" customWidth="1"/>
    <col min="4596" max="4596" width="40.6328125" style="5" customWidth="1"/>
    <col min="4597" max="4600" width="7.6328125" style="5" customWidth="1"/>
    <col min="4601" max="4601" width="17.36328125" style="5" customWidth="1"/>
    <col min="4602" max="4602" width="25.6328125" style="5" customWidth="1"/>
    <col min="4603" max="4606" width="0" style="5" hidden="1" customWidth="1"/>
    <col min="4607" max="4607" width="8.453125" style="5" bestFit="1" customWidth="1"/>
    <col min="4608" max="4849" width="4.08984375" style="5"/>
    <col min="4850" max="4851" width="7.6328125" style="5" customWidth="1"/>
    <col min="4852" max="4852" width="40.6328125" style="5" customWidth="1"/>
    <col min="4853" max="4856" width="7.6328125" style="5" customWidth="1"/>
    <col min="4857" max="4857" width="17.36328125" style="5" customWidth="1"/>
    <col min="4858" max="4858" width="25.6328125" style="5" customWidth="1"/>
    <col min="4859" max="4862" width="0" style="5" hidden="1" customWidth="1"/>
    <col min="4863" max="4863" width="8.453125" style="5" bestFit="1" customWidth="1"/>
    <col min="4864" max="5105" width="4.08984375" style="5"/>
    <col min="5106" max="5107" width="7.6328125" style="5" customWidth="1"/>
    <col min="5108" max="5108" width="40.6328125" style="5" customWidth="1"/>
    <col min="5109" max="5112" width="7.6328125" style="5" customWidth="1"/>
    <col min="5113" max="5113" width="17.36328125" style="5" customWidth="1"/>
    <col min="5114" max="5114" width="25.6328125" style="5" customWidth="1"/>
    <col min="5115" max="5118" width="0" style="5" hidden="1" customWidth="1"/>
    <col min="5119" max="5119" width="8.453125" style="5" bestFit="1" customWidth="1"/>
    <col min="5120" max="5361" width="4.08984375" style="5"/>
    <col min="5362" max="5363" width="7.6328125" style="5" customWidth="1"/>
    <col min="5364" max="5364" width="40.6328125" style="5" customWidth="1"/>
    <col min="5365" max="5368" width="7.6328125" style="5" customWidth="1"/>
    <col min="5369" max="5369" width="17.36328125" style="5" customWidth="1"/>
    <col min="5370" max="5370" width="25.6328125" style="5" customWidth="1"/>
    <col min="5371" max="5374" width="0" style="5" hidden="1" customWidth="1"/>
    <col min="5375" max="5375" width="8.453125" style="5" bestFit="1" customWidth="1"/>
    <col min="5376" max="5617" width="4.08984375" style="5"/>
    <col min="5618" max="5619" width="7.6328125" style="5" customWidth="1"/>
    <col min="5620" max="5620" width="40.6328125" style="5" customWidth="1"/>
    <col min="5621" max="5624" width="7.6328125" style="5" customWidth="1"/>
    <col min="5625" max="5625" width="17.36328125" style="5" customWidth="1"/>
    <col min="5626" max="5626" width="25.6328125" style="5" customWidth="1"/>
    <col min="5627" max="5630" width="0" style="5" hidden="1" customWidth="1"/>
    <col min="5631" max="5631" width="8.453125" style="5" bestFit="1" customWidth="1"/>
    <col min="5632" max="5873" width="4.08984375" style="5"/>
    <col min="5874" max="5875" width="7.6328125" style="5" customWidth="1"/>
    <col min="5876" max="5876" width="40.6328125" style="5" customWidth="1"/>
    <col min="5877" max="5880" width="7.6328125" style="5" customWidth="1"/>
    <col min="5881" max="5881" width="17.36328125" style="5" customWidth="1"/>
    <col min="5882" max="5882" width="25.6328125" style="5" customWidth="1"/>
    <col min="5883" max="5886" width="0" style="5" hidden="1" customWidth="1"/>
    <col min="5887" max="5887" width="8.453125" style="5" bestFit="1" customWidth="1"/>
    <col min="5888" max="6129" width="4.08984375" style="5"/>
    <col min="6130" max="6131" width="7.6328125" style="5" customWidth="1"/>
    <col min="6132" max="6132" width="40.6328125" style="5" customWidth="1"/>
    <col min="6133" max="6136" width="7.6328125" style="5" customWidth="1"/>
    <col min="6137" max="6137" width="17.36328125" style="5" customWidth="1"/>
    <col min="6138" max="6138" width="25.6328125" style="5" customWidth="1"/>
    <col min="6139" max="6142" width="0" style="5" hidden="1" customWidth="1"/>
    <col min="6143" max="6143" width="8.453125" style="5" bestFit="1" customWidth="1"/>
    <col min="6144" max="6385" width="4.08984375" style="5"/>
    <col min="6386" max="6387" width="7.6328125" style="5" customWidth="1"/>
    <col min="6388" max="6388" width="40.6328125" style="5" customWidth="1"/>
    <col min="6389" max="6392" width="7.6328125" style="5" customWidth="1"/>
    <col min="6393" max="6393" width="17.36328125" style="5" customWidth="1"/>
    <col min="6394" max="6394" width="25.6328125" style="5" customWidth="1"/>
    <col min="6395" max="6398" width="0" style="5" hidden="1" customWidth="1"/>
    <col min="6399" max="6399" width="8.453125" style="5" bestFit="1" customWidth="1"/>
    <col min="6400" max="6641" width="4.08984375" style="5"/>
    <col min="6642" max="6643" width="7.6328125" style="5" customWidth="1"/>
    <col min="6644" max="6644" width="40.6328125" style="5" customWidth="1"/>
    <col min="6645" max="6648" width="7.6328125" style="5" customWidth="1"/>
    <col min="6649" max="6649" width="17.36328125" style="5" customWidth="1"/>
    <col min="6650" max="6650" width="25.6328125" style="5" customWidth="1"/>
    <col min="6651" max="6654" width="0" style="5" hidden="1" customWidth="1"/>
    <col min="6655" max="6655" width="8.453125" style="5" bestFit="1" customWidth="1"/>
    <col min="6656" max="6897" width="4.08984375" style="5"/>
    <col min="6898" max="6899" width="7.6328125" style="5" customWidth="1"/>
    <col min="6900" max="6900" width="40.6328125" style="5" customWidth="1"/>
    <col min="6901" max="6904" width="7.6328125" style="5" customWidth="1"/>
    <col min="6905" max="6905" width="17.36328125" style="5" customWidth="1"/>
    <col min="6906" max="6906" width="25.6328125" style="5" customWidth="1"/>
    <col min="6907" max="6910" width="0" style="5" hidden="1" customWidth="1"/>
    <col min="6911" max="6911" width="8.453125" style="5" bestFit="1" customWidth="1"/>
    <col min="6912" max="7153" width="4.08984375" style="5"/>
    <col min="7154" max="7155" width="7.6328125" style="5" customWidth="1"/>
    <col min="7156" max="7156" width="40.6328125" style="5" customWidth="1"/>
    <col min="7157" max="7160" width="7.6328125" style="5" customWidth="1"/>
    <col min="7161" max="7161" width="17.36328125" style="5" customWidth="1"/>
    <col min="7162" max="7162" width="25.6328125" style="5" customWidth="1"/>
    <col min="7163" max="7166" width="0" style="5" hidden="1" customWidth="1"/>
    <col min="7167" max="7167" width="8.453125" style="5" bestFit="1" customWidth="1"/>
    <col min="7168" max="7409" width="4.08984375" style="5"/>
    <col min="7410" max="7411" width="7.6328125" style="5" customWidth="1"/>
    <col min="7412" max="7412" width="40.6328125" style="5" customWidth="1"/>
    <col min="7413" max="7416" width="7.6328125" style="5" customWidth="1"/>
    <col min="7417" max="7417" width="17.36328125" style="5" customWidth="1"/>
    <col min="7418" max="7418" width="25.6328125" style="5" customWidth="1"/>
    <col min="7419" max="7422" width="0" style="5" hidden="1" customWidth="1"/>
    <col min="7423" max="7423" width="8.453125" style="5" bestFit="1" customWidth="1"/>
    <col min="7424" max="7665" width="4.08984375" style="5"/>
    <col min="7666" max="7667" width="7.6328125" style="5" customWidth="1"/>
    <col min="7668" max="7668" width="40.6328125" style="5" customWidth="1"/>
    <col min="7669" max="7672" width="7.6328125" style="5" customWidth="1"/>
    <col min="7673" max="7673" width="17.36328125" style="5" customWidth="1"/>
    <col min="7674" max="7674" width="25.6328125" style="5" customWidth="1"/>
    <col min="7675" max="7678" width="0" style="5" hidden="1" customWidth="1"/>
    <col min="7679" max="7679" width="8.453125" style="5" bestFit="1" customWidth="1"/>
    <col min="7680" max="7921" width="4.08984375" style="5"/>
    <col min="7922" max="7923" width="7.6328125" style="5" customWidth="1"/>
    <col min="7924" max="7924" width="40.6328125" style="5" customWidth="1"/>
    <col min="7925" max="7928" width="7.6328125" style="5" customWidth="1"/>
    <col min="7929" max="7929" width="17.36328125" style="5" customWidth="1"/>
    <col min="7930" max="7930" width="25.6328125" style="5" customWidth="1"/>
    <col min="7931" max="7934" width="0" style="5" hidden="1" customWidth="1"/>
    <col min="7935" max="7935" width="8.453125" style="5" bestFit="1" customWidth="1"/>
    <col min="7936" max="8177" width="4.08984375" style="5"/>
    <col min="8178" max="8179" width="7.6328125" style="5" customWidth="1"/>
    <col min="8180" max="8180" width="40.6328125" style="5" customWidth="1"/>
    <col min="8181" max="8184" width="7.6328125" style="5" customWidth="1"/>
    <col min="8185" max="8185" width="17.36328125" style="5" customWidth="1"/>
    <col min="8186" max="8186" width="25.6328125" style="5" customWidth="1"/>
    <col min="8187" max="8190" width="0" style="5" hidden="1" customWidth="1"/>
    <col min="8191" max="8191" width="8.453125" style="5" bestFit="1" customWidth="1"/>
    <col min="8192" max="8433" width="4.08984375" style="5"/>
    <col min="8434" max="8435" width="7.6328125" style="5" customWidth="1"/>
    <col min="8436" max="8436" width="40.6328125" style="5" customWidth="1"/>
    <col min="8437" max="8440" width="7.6328125" style="5" customWidth="1"/>
    <col min="8441" max="8441" width="17.36328125" style="5" customWidth="1"/>
    <col min="8442" max="8442" width="25.6328125" style="5" customWidth="1"/>
    <col min="8443" max="8446" width="0" style="5" hidden="1" customWidth="1"/>
    <col min="8447" max="8447" width="8.453125" style="5" bestFit="1" customWidth="1"/>
    <col min="8448" max="8689" width="4.08984375" style="5"/>
    <col min="8690" max="8691" width="7.6328125" style="5" customWidth="1"/>
    <col min="8692" max="8692" width="40.6328125" style="5" customWidth="1"/>
    <col min="8693" max="8696" width="7.6328125" style="5" customWidth="1"/>
    <col min="8697" max="8697" width="17.36328125" style="5" customWidth="1"/>
    <col min="8698" max="8698" width="25.6328125" style="5" customWidth="1"/>
    <col min="8699" max="8702" width="0" style="5" hidden="1" customWidth="1"/>
    <col min="8703" max="8703" width="8.453125" style="5" bestFit="1" customWidth="1"/>
    <col min="8704" max="8945" width="4.08984375" style="5"/>
    <col min="8946" max="8947" width="7.6328125" style="5" customWidth="1"/>
    <col min="8948" max="8948" width="40.6328125" style="5" customWidth="1"/>
    <col min="8949" max="8952" width="7.6328125" style="5" customWidth="1"/>
    <col min="8953" max="8953" width="17.36328125" style="5" customWidth="1"/>
    <col min="8954" max="8954" width="25.6328125" style="5" customWidth="1"/>
    <col min="8955" max="8958" width="0" style="5" hidden="1" customWidth="1"/>
    <col min="8959" max="8959" width="8.453125" style="5" bestFit="1" customWidth="1"/>
    <col min="8960" max="9201" width="4.08984375" style="5"/>
    <col min="9202" max="9203" width="7.6328125" style="5" customWidth="1"/>
    <col min="9204" max="9204" width="40.6328125" style="5" customWidth="1"/>
    <col min="9205" max="9208" width="7.6328125" style="5" customWidth="1"/>
    <col min="9209" max="9209" width="17.36328125" style="5" customWidth="1"/>
    <col min="9210" max="9210" width="25.6328125" style="5" customWidth="1"/>
    <col min="9211" max="9214" width="0" style="5" hidden="1" customWidth="1"/>
    <col min="9215" max="9215" width="8.453125" style="5" bestFit="1" customWidth="1"/>
    <col min="9216" max="9457" width="4.08984375" style="5"/>
    <col min="9458" max="9459" width="7.6328125" style="5" customWidth="1"/>
    <col min="9460" max="9460" width="40.6328125" style="5" customWidth="1"/>
    <col min="9461" max="9464" width="7.6328125" style="5" customWidth="1"/>
    <col min="9465" max="9465" width="17.36328125" style="5" customWidth="1"/>
    <col min="9466" max="9466" width="25.6328125" style="5" customWidth="1"/>
    <col min="9467" max="9470" width="0" style="5" hidden="1" customWidth="1"/>
    <col min="9471" max="9471" width="8.453125" style="5" bestFit="1" customWidth="1"/>
    <col min="9472" max="9713" width="4.08984375" style="5"/>
    <col min="9714" max="9715" width="7.6328125" style="5" customWidth="1"/>
    <col min="9716" max="9716" width="40.6328125" style="5" customWidth="1"/>
    <col min="9717" max="9720" width="7.6328125" style="5" customWidth="1"/>
    <col min="9721" max="9721" width="17.36328125" style="5" customWidth="1"/>
    <col min="9722" max="9722" width="25.6328125" style="5" customWidth="1"/>
    <col min="9723" max="9726" width="0" style="5" hidden="1" customWidth="1"/>
    <col min="9727" max="9727" width="8.453125" style="5" bestFit="1" customWidth="1"/>
    <col min="9728" max="9969" width="4.08984375" style="5"/>
    <col min="9970" max="9971" width="7.6328125" style="5" customWidth="1"/>
    <col min="9972" max="9972" width="40.6328125" style="5" customWidth="1"/>
    <col min="9973" max="9976" width="7.6328125" style="5" customWidth="1"/>
    <col min="9977" max="9977" width="17.36328125" style="5" customWidth="1"/>
    <col min="9978" max="9978" width="25.6328125" style="5" customWidth="1"/>
    <col min="9979" max="9982" width="0" style="5" hidden="1" customWidth="1"/>
    <col min="9983" max="9983" width="8.453125" style="5" bestFit="1" customWidth="1"/>
    <col min="9984" max="10225" width="4.08984375" style="5"/>
    <col min="10226" max="10227" width="7.6328125" style="5" customWidth="1"/>
    <col min="10228" max="10228" width="40.6328125" style="5" customWidth="1"/>
    <col min="10229" max="10232" width="7.6328125" style="5" customWidth="1"/>
    <col min="10233" max="10233" width="17.36328125" style="5" customWidth="1"/>
    <col min="10234" max="10234" width="25.6328125" style="5" customWidth="1"/>
    <col min="10235" max="10238" width="0" style="5" hidden="1" customWidth="1"/>
    <col min="10239" max="10239" width="8.453125" style="5" bestFit="1" customWidth="1"/>
    <col min="10240" max="10481" width="4.08984375" style="5"/>
    <col min="10482" max="10483" width="7.6328125" style="5" customWidth="1"/>
    <col min="10484" max="10484" width="40.6328125" style="5" customWidth="1"/>
    <col min="10485" max="10488" width="7.6328125" style="5" customWidth="1"/>
    <col min="10489" max="10489" width="17.36328125" style="5" customWidth="1"/>
    <col min="10490" max="10490" width="25.6328125" style="5" customWidth="1"/>
    <col min="10491" max="10494" width="0" style="5" hidden="1" customWidth="1"/>
    <col min="10495" max="10495" width="8.453125" style="5" bestFit="1" customWidth="1"/>
    <col min="10496" max="10737" width="4.08984375" style="5"/>
    <col min="10738" max="10739" width="7.6328125" style="5" customWidth="1"/>
    <col min="10740" max="10740" width="40.6328125" style="5" customWidth="1"/>
    <col min="10741" max="10744" width="7.6328125" style="5" customWidth="1"/>
    <col min="10745" max="10745" width="17.36328125" style="5" customWidth="1"/>
    <col min="10746" max="10746" width="25.6328125" style="5" customWidth="1"/>
    <col min="10747" max="10750" width="0" style="5" hidden="1" customWidth="1"/>
    <col min="10751" max="10751" width="8.453125" style="5" bestFit="1" customWidth="1"/>
    <col min="10752" max="10993" width="4.08984375" style="5"/>
    <col min="10994" max="10995" width="7.6328125" style="5" customWidth="1"/>
    <col min="10996" max="10996" width="40.6328125" style="5" customWidth="1"/>
    <col min="10997" max="11000" width="7.6328125" style="5" customWidth="1"/>
    <col min="11001" max="11001" width="17.36328125" style="5" customWidth="1"/>
    <col min="11002" max="11002" width="25.6328125" style="5" customWidth="1"/>
    <col min="11003" max="11006" width="0" style="5" hidden="1" customWidth="1"/>
    <col min="11007" max="11007" width="8.453125" style="5" bestFit="1" customWidth="1"/>
    <col min="11008" max="11249" width="4.08984375" style="5"/>
    <col min="11250" max="11251" width="7.6328125" style="5" customWidth="1"/>
    <col min="11252" max="11252" width="40.6328125" style="5" customWidth="1"/>
    <col min="11253" max="11256" width="7.6328125" style="5" customWidth="1"/>
    <col min="11257" max="11257" width="17.36328125" style="5" customWidth="1"/>
    <col min="11258" max="11258" width="25.6328125" style="5" customWidth="1"/>
    <col min="11259" max="11262" width="0" style="5" hidden="1" customWidth="1"/>
    <col min="11263" max="11263" width="8.453125" style="5" bestFit="1" customWidth="1"/>
    <col min="11264" max="11505" width="4.08984375" style="5"/>
    <col min="11506" max="11507" width="7.6328125" style="5" customWidth="1"/>
    <col min="11508" max="11508" width="40.6328125" style="5" customWidth="1"/>
    <col min="11509" max="11512" width="7.6328125" style="5" customWidth="1"/>
    <col min="11513" max="11513" width="17.36328125" style="5" customWidth="1"/>
    <col min="11514" max="11514" width="25.6328125" style="5" customWidth="1"/>
    <col min="11515" max="11518" width="0" style="5" hidden="1" customWidth="1"/>
    <col min="11519" max="11519" width="8.453125" style="5" bestFit="1" customWidth="1"/>
    <col min="11520" max="11761" width="4.08984375" style="5"/>
    <col min="11762" max="11763" width="7.6328125" style="5" customWidth="1"/>
    <col min="11764" max="11764" width="40.6328125" style="5" customWidth="1"/>
    <col min="11765" max="11768" width="7.6328125" style="5" customWidth="1"/>
    <col min="11769" max="11769" width="17.36328125" style="5" customWidth="1"/>
    <col min="11770" max="11770" width="25.6328125" style="5" customWidth="1"/>
    <col min="11771" max="11774" width="0" style="5" hidden="1" customWidth="1"/>
    <col min="11775" max="11775" width="8.453125" style="5" bestFit="1" customWidth="1"/>
    <col min="11776" max="12017" width="4.08984375" style="5"/>
    <col min="12018" max="12019" width="7.6328125" style="5" customWidth="1"/>
    <col min="12020" max="12020" width="40.6328125" style="5" customWidth="1"/>
    <col min="12021" max="12024" width="7.6328125" style="5" customWidth="1"/>
    <col min="12025" max="12025" width="17.36328125" style="5" customWidth="1"/>
    <col min="12026" max="12026" width="25.6328125" style="5" customWidth="1"/>
    <col min="12027" max="12030" width="0" style="5" hidden="1" customWidth="1"/>
    <col min="12031" max="12031" width="8.453125" style="5" bestFit="1" customWidth="1"/>
    <col min="12032" max="12273" width="4.08984375" style="5"/>
    <col min="12274" max="12275" width="7.6328125" style="5" customWidth="1"/>
    <col min="12276" max="12276" width="40.6328125" style="5" customWidth="1"/>
    <col min="12277" max="12280" width="7.6328125" style="5" customWidth="1"/>
    <col min="12281" max="12281" width="17.36328125" style="5" customWidth="1"/>
    <col min="12282" max="12282" width="25.6328125" style="5" customWidth="1"/>
    <col min="12283" max="12286" width="0" style="5" hidden="1" customWidth="1"/>
    <col min="12287" max="12287" width="8.453125" style="5" bestFit="1" customWidth="1"/>
    <col min="12288" max="12529" width="4.08984375" style="5"/>
    <col min="12530" max="12531" width="7.6328125" style="5" customWidth="1"/>
    <col min="12532" max="12532" width="40.6328125" style="5" customWidth="1"/>
    <col min="12533" max="12536" width="7.6328125" style="5" customWidth="1"/>
    <col min="12537" max="12537" width="17.36328125" style="5" customWidth="1"/>
    <col min="12538" max="12538" width="25.6328125" style="5" customWidth="1"/>
    <col min="12539" max="12542" width="0" style="5" hidden="1" customWidth="1"/>
    <col min="12543" max="12543" width="8.453125" style="5" bestFit="1" customWidth="1"/>
    <col min="12544" max="12785" width="4.08984375" style="5"/>
    <col min="12786" max="12787" width="7.6328125" style="5" customWidth="1"/>
    <col min="12788" max="12788" width="40.6328125" style="5" customWidth="1"/>
    <col min="12789" max="12792" width="7.6328125" style="5" customWidth="1"/>
    <col min="12793" max="12793" width="17.36328125" style="5" customWidth="1"/>
    <col min="12794" max="12794" width="25.6328125" style="5" customWidth="1"/>
    <col min="12795" max="12798" width="0" style="5" hidden="1" customWidth="1"/>
    <col min="12799" max="12799" width="8.453125" style="5" bestFit="1" customWidth="1"/>
    <col min="12800" max="13041" width="4.08984375" style="5"/>
    <col min="13042" max="13043" width="7.6328125" style="5" customWidth="1"/>
    <col min="13044" max="13044" width="40.6328125" style="5" customWidth="1"/>
    <col min="13045" max="13048" width="7.6328125" style="5" customWidth="1"/>
    <col min="13049" max="13049" width="17.36328125" style="5" customWidth="1"/>
    <col min="13050" max="13050" width="25.6328125" style="5" customWidth="1"/>
    <col min="13051" max="13054" width="0" style="5" hidden="1" customWidth="1"/>
    <col min="13055" max="13055" width="8.453125" style="5" bestFit="1" customWidth="1"/>
    <col min="13056" max="13297" width="4.08984375" style="5"/>
    <col min="13298" max="13299" width="7.6328125" style="5" customWidth="1"/>
    <col min="13300" max="13300" width="40.6328125" style="5" customWidth="1"/>
    <col min="13301" max="13304" width="7.6328125" style="5" customWidth="1"/>
    <col min="13305" max="13305" width="17.36328125" style="5" customWidth="1"/>
    <col min="13306" max="13306" width="25.6328125" style="5" customWidth="1"/>
    <col min="13307" max="13310" width="0" style="5" hidden="1" customWidth="1"/>
    <col min="13311" max="13311" width="8.453125" style="5" bestFit="1" customWidth="1"/>
    <col min="13312" max="13553" width="4.08984375" style="5"/>
    <col min="13554" max="13555" width="7.6328125" style="5" customWidth="1"/>
    <col min="13556" max="13556" width="40.6328125" style="5" customWidth="1"/>
    <col min="13557" max="13560" width="7.6328125" style="5" customWidth="1"/>
    <col min="13561" max="13561" width="17.36328125" style="5" customWidth="1"/>
    <col min="13562" max="13562" width="25.6328125" style="5" customWidth="1"/>
    <col min="13563" max="13566" width="0" style="5" hidden="1" customWidth="1"/>
    <col min="13567" max="13567" width="8.453125" style="5" bestFit="1" customWidth="1"/>
    <col min="13568" max="13809" width="4.08984375" style="5"/>
    <col min="13810" max="13811" width="7.6328125" style="5" customWidth="1"/>
    <col min="13812" max="13812" width="40.6328125" style="5" customWidth="1"/>
    <col min="13813" max="13816" width="7.6328125" style="5" customWidth="1"/>
    <col min="13817" max="13817" width="17.36328125" style="5" customWidth="1"/>
    <col min="13818" max="13818" width="25.6328125" style="5" customWidth="1"/>
    <col min="13819" max="13822" width="0" style="5" hidden="1" customWidth="1"/>
    <col min="13823" max="13823" width="8.453125" style="5" bestFit="1" customWidth="1"/>
    <col min="13824" max="14065" width="4.08984375" style="5"/>
    <col min="14066" max="14067" width="7.6328125" style="5" customWidth="1"/>
    <col min="14068" max="14068" width="40.6328125" style="5" customWidth="1"/>
    <col min="14069" max="14072" width="7.6328125" style="5" customWidth="1"/>
    <col min="14073" max="14073" width="17.36328125" style="5" customWidth="1"/>
    <col min="14074" max="14074" width="25.6328125" style="5" customWidth="1"/>
    <col min="14075" max="14078" width="0" style="5" hidden="1" customWidth="1"/>
    <col min="14079" max="14079" width="8.453125" style="5" bestFit="1" customWidth="1"/>
    <col min="14080" max="14321" width="4.08984375" style="5"/>
    <col min="14322" max="14323" width="7.6328125" style="5" customWidth="1"/>
    <col min="14324" max="14324" width="40.6328125" style="5" customWidth="1"/>
    <col min="14325" max="14328" width="7.6328125" style="5" customWidth="1"/>
    <col min="14329" max="14329" width="17.36328125" style="5" customWidth="1"/>
    <col min="14330" max="14330" width="25.6328125" style="5" customWidth="1"/>
    <col min="14331" max="14334" width="0" style="5" hidden="1" customWidth="1"/>
    <col min="14335" max="14335" width="8.453125" style="5" bestFit="1" customWidth="1"/>
    <col min="14336" max="14577" width="4.08984375" style="5"/>
    <col min="14578" max="14579" width="7.6328125" style="5" customWidth="1"/>
    <col min="14580" max="14580" width="40.6328125" style="5" customWidth="1"/>
    <col min="14581" max="14584" width="7.6328125" style="5" customWidth="1"/>
    <col min="14585" max="14585" width="17.36328125" style="5" customWidth="1"/>
    <col min="14586" max="14586" width="25.6328125" style="5" customWidth="1"/>
    <col min="14587" max="14590" width="0" style="5" hidden="1" customWidth="1"/>
    <col min="14591" max="14591" width="8.453125" style="5" bestFit="1" customWidth="1"/>
    <col min="14592" max="14833" width="4.08984375" style="5"/>
    <col min="14834" max="14835" width="7.6328125" style="5" customWidth="1"/>
    <col min="14836" max="14836" width="40.6328125" style="5" customWidth="1"/>
    <col min="14837" max="14840" width="7.6328125" style="5" customWidth="1"/>
    <col min="14841" max="14841" width="17.36328125" style="5" customWidth="1"/>
    <col min="14842" max="14842" width="25.6328125" style="5" customWidth="1"/>
    <col min="14843" max="14846" width="0" style="5" hidden="1" customWidth="1"/>
    <col min="14847" max="14847" width="8.453125" style="5" bestFit="1" customWidth="1"/>
    <col min="14848" max="15089" width="4.08984375" style="5"/>
    <col min="15090" max="15091" width="7.6328125" style="5" customWidth="1"/>
    <col min="15092" max="15092" width="40.6328125" style="5" customWidth="1"/>
    <col min="15093" max="15096" width="7.6328125" style="5" customWidth="1"/>
    <col min="15097" max="15097" width="17.36328125" style="5" customWidth="1"/>
    <col min="15098" max="15098" width="25.6328125" style="5" customWidth="1"/>
    <col min="15099" max="15102" width="0" style="5" hidden="1" customWidth="1"/>
    <col min="15103" max="15103" width="8.453125" style="5" bestFit="1" customWidth="1"/>
    <col min="15104" max="15345" width="4.08984375" style="5"/>
    <col min="15346" max="15347" width="7.6328125" style="5" customWidth="1"/>
    <col min="15348" max="15348" width="40.6328125" style="5" customWidth="1"/>
    <col min="15349" max="15352" width="7.6328125" style="5" customWidth="1"/>
    <col min="15353" max="15353" width="17.36328125" style="5" customWidth="1"/>
    <col min="15354" max="15354" width="25.6328125" style="5" customWidth="1"/>
    <col min="15355" max="15358" width="0" style="5" hidden="1" customWidth="1"/>
    <col min="15359" max="15359" width="8.453125" style="5" bestFit="1" customWidth="1"/>
    <col min="15360" max="15601" width="4.08984375" style="5"/>
    <col min="15602" max="15603" width="7.6328125" style="5" customWidth="1"/>
    <col min="15604" max="15604" width="40.6328125" style="5" customWidth="1"/>
    <col min="15605" max="15608" width="7.6328125" style="5" customWidth="1"/>
    <col min="15609" max="15609" width="17.36328125" style="5" customWidth="1"/>
    <col min="15610" max="15610" width="25.6328125" style="5" customWidth="1"/>
    <col min="15611" max="15614" width="0" style="5" hidden="1" customWidth="1"/>
    <col min="15615" max="15615" width="8.453125" style="5" bestFit="1" customWidth="1"/>
    <col min="15616" max="15857" width="4.08984375" style="5"/>
    <col min="15858" max="15859" width="7.6328125" style="5" customWidth="1"/>
    <col min="15860" max="15860" width="40.6328125" style="5" customWidth="1"/>
    <col min="15861" max="15864" width="7.6328125" style="5" customWidth="1"/>
    <col min="15865" max="15865" width="17.36328125" style="5" customWidth="1"/>
    <col min="15866" max="15866" width="25.6328125" style="5" customWidth="1"/>
    <col min="15867" max="15870" width="0" style="5" hidden="1" customWidth="1"/>
    <col min="15871" max="15871" width="8.453125" style="5" bestFit="1" customWidth="1"/>
    <col min="15872" max="16113" width="4.08984375" style="5"/>
    <col min="16114" max="16115" width="7.6328125" style="5" customWidth="1"/>
    <col min="16116" max="16116" width="40.6328125" style="5" customWidth="1"/>
    <col min="16117" max="16120" width="7.6328125" style="5" customWidth="1"/>
    <col min="16121" max="16121" width="17.36328125" style="5" customWidth="1"/>
    <col min="16122" max="16122" width="25.6328125" style="5" customWidth="1"/>
    <col min="16123" max="16126" width="0" style="5" hidden="1" customWidth="1"/>
    <col min="16127" max="16127" width="8.453125" style="5" bestFit="1" customWidth="1"/>
    <col min="16128" max="16384" width="4.08984375" style="5"/>
  </cols>
  <sheetData>
    <row r="1" spans="1:9" ht="21" customHeight="1" outlineLevel="1" thickTop="1">
      <c r="A1" s="1" t="s">
        <v>110</v>
      </c>
      <c r="B1" s="2"/>
      <c r="C1" s="3"/>
      <c r="D1" s="3"/>
      <c r="E1" s="3"/>
      <c r="F1" s="3"/>
      <c r="G1" s="3"/>
      <c r="H1" s="3"/>
      <c r="I1" s="4"/>
    </row>
    <row r="2" spans="1:9" ht="21" customHeight="1" outlineLevel="1">
      <c r="A2" s="177" t="s">
        <v>111</v>
      </c>
      <c r="B2" s="178"/>
      <c r="C2" s="178"/>
      <c r="D2" s="178"/>
      <c r="E2" s="178"/>
      <c r="F2" s="178"/>
      <c r="G2" s="178"/>
      <c r="H2" s="178"/>
      <c r="I2" s="179"/>
    </row>
    <row r="3" spans="1:9" ht="21" customHeight="1" outlineLevel="1">
      <c r="A3" s="177" t="s">
        <v>112</v>
      </c>
      <c r="B3" s="178"/>
      <c r="C3" s="178"/>
      <c r="D3" s="178"/>
      <c r="E3" s="178"/>
      <c r="F3" s="178"/>
      <c r="G3" s="178"/>
      <c r="H3" s="178"/>
      <c r="I3" s="179"/>
    </row>
    <row r="4" spans="1:9" ht="21" customHeight="1" outlineLevel="1">
      <c r="A4" s="177" t="s">
        <v>113</v>
      </c>
      <c r="B4" s="178"/>
      <c r="C4" s="178"/>
      <c r="D4" s="178"/>
      <c r="E4" s="178"/>
      <c r="F4" s="178"/>
      <c r="G4" s="178"/>
      <c r="H4" s="178"/>
      <c r="I4" s="179"/>
    </row>
    <row r="5" spans="1:9" ht="21" customHeight="1" outlineLevel="1" thickBot="1">
      <c r="A5" s="186" t="s">
        <v>114</v>
      </c>
      <c r="B5" s="187"/>
      <c r="C5" s="187"/>
      <c r="D5" s="187"/>
      <c r="E5" s="187"/>
      <c r="F5" s="187"/>
      <c r="G5" s="187"/>
      <c r="H5" s="187"/>
      <c r="I5" s="188"/>
    </row>
    <row r="6" spans="1:9" ht="21" customHeight="1" thickTop="1">
      <c r="A6" s="7"/>
      <c r="B6" s="2"/>
      <c r="C6" s="3"/>
      <c r="D6" s="3"/>
      <c r="E6" s="3"/>
      <c r="F6" s="3"/>
      <c r="G6" s="3"/>
      <c r="H6" s="3"/>
      <c r="I6" s="4"/>
    </row>
    <row r="7" spans="1:9" ht="41.25" customHeight="1">
      <c r="A7" s="180" t="s">
        <v>0</v>
      </c>
      <c r="B7" s="181"/>
      <c r="C7" s="181"/>
      <c r="D7" s="181"/>
      <c r="E7" s="181"/>
      <c r="F7" s="181"/>
      <c r="G7" s="181"/>
      <c r="H7" s="181"/>
      <c r="I7" s="182"/>
    </row>
    <row r="8" spans="1:9" ht="17.25" customHeight="1">
      <c r="A8" s="183" t="s">
        <v>1</v>
      </c>
      <c r="B8" s="184"/>
      <c r="C8" s="184"/>
      <c r="D8" s="184"/>
      <c r="E8" s="184"/>
      <c r="F8" s="184"/>
      <c r="G8" s="184"/>
      <c r="H8" s="184"/>
      <c r="I8" s="185"/>
    </row>
    <row r="9" spans="1:9" ht="6" customHeight="1">
      <c r="A9" s="8"/>
      <c r="I9" s="9"/>
    </row>
    <row r="10" spans="1:9" ht="31.5" customHeight="1">
      <c r="A10" s="10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2" t="s">
        <v>10</v>
      </c>
    </row>
    <row r="11" spans="1:9" ht="31.5" customHeight="1">
      <c r="A11" s="13" t="s">
        <v>11</v>
      </c>
      <c r="B11" s="14"/>
      <c r="C11" s="14"/>
      <c r="D11" s="14"/>
      <c r="E11" s="14"/>
      <c r="F11" s="14"/>
      <c r="G11" s="14"/>
      <c r="H11" s="15"/>
      <c r="I11" s="16"/>
    </row>
    <row r="12" spans="1:9" ht="31.5" customHeight="1">
      <c r="A12" s="17" t="s">
        <v>12</v>
      </c>
      <c r="B12" s="18"/>
      <c r="C12" s="18"/>
      <c r="D12" s="18"/>
      <c r="E12" s="18"/>
      <c r="F12" s="18"/>
      <c r="G12" s="18"/>
      <c r="H12" s="19"/>
      <c r="I12" s="20"/>
    </row>
    <row r="13" spans="1:9" ht="31.5" customHeight="1">
      <c r="A13" s="21"/>
      <c r="B13" s="22" t="s">
        <v>13</v>
      </c>
      <c r="C13" s="23"/>
      <c r="D13" s="23"/>
      <c r="E13" s="24"/>
      <c r="F13" s="24"/>
      <c r="G13" s="24"/>
      <c r="H13" s="24"/>
      <c r="I13" s="25"/>
    </row>
    <row r="14" spans="1:9" ht="31.5" customHeight="1">
      <c r="A14" s="21"/>
      <c r="B14" s="24"/>
      <c r="C14" s="26" t="s">
        <v>14</v>
      </c>
      <c r="D14" s="18"/>
      <c r="E14" s="27" t="s">
        <v>15</v>
      </c>
      <c r="F14" s="28">
        <v>1</v>
      </c>
      <c r="G14" s="24"/>
      <c r="H14" s="24"/>
      <c r="I14" s="29">
        <v>1</v>
      </c>
    </row>
    <row r="15" spans="1:9" ht="31.5" customHeight="1">
      <c r="A15" s="21"/>
      <c r="B15" s="24"/>
      <c r="C15" s="26" t="s">
        <v>16</v>
      </c>
      <c r="D15" s="18"/>
      <c r="E15" s="27" t="s">
        <v>15</v>
      </c>
      <c r="F15" s="28">
        <v>1</v>
      </c>
      <c r="G15" s="24"/>
      <c r="H15" s="24"/>
      <c r="I15" s="29">
        <v>2</v>
      </c>
    </row>
    <row r="16" spans="1:9" ht="31.5" customHeight="1">
      <c r="A16" s="21"/>
      <c r="B16" s="24"/>
      <c r="C16" s="26" t="s">
        <v>17</v>
      </c>
      <c r="D16" s="18"/>
      <c r="E16" s="27" t="s">
        <v>15</v>
      </c>
      <c r="F16" s="28">
        <v>1</v>
      </c>
      <c r="G16" s="24"/>
      <c r="H16" s="24"/>
      <c r="I16" s="29">
        <v>3</v>
      </c>
    </row>
    <row r="17" spans="1:9" ht="31.5" customHeight="1">
      <c r="A17" s="21"/>
      <c r="B17" s="24"/>
      <c r="C17" s="26" t="s">
        <v>18</v>
      </c>
      <c r="D17" s="18"/>
      <c r="E17" s="27" t="s">
        <v>15</v>
      </c>
      <c r="F17" s="28">
        <v>1</v>
      </c>
      <c r="G17" s="24"/>
      <c r="H17" s="24"/>
      <c r="I17" s="29">
        <v>4</v>
      </c>
    </row>
    <row r="18" spans="1:9" ht="31.5" customHeight="1">
      <c r="A18" s="21"/>
      <c r="B18" s="24"/>
      <c r="C18" s="26" t="s">
        <v>19</v>
      </c>
      <c r="D18" s="18"/>
      <c r="E18" s="27" t="s">
        <v>15</v>
      </c>
      <c r="F18" s="28">
        <v>1</v>
      </c>
      <c r="G18" s="24"/>
      <c r="H18" s="24"/>
      <c r="I18" s="29">
        <v>5</v>
      </c>
    </row>
    <row r="19" spans="1:9" ht="31.5" customHeight="1">
      <c r="A19" s="21"/>
      <c r="B19" s="22" t="s">
        <v>20</v>
      </c>
      <c r="C19" s="23"/>
      <c r="D19" s="23"/>
      <c r="E19" s="24"/>
      <c r="F19" s="24"/>
      <c r="G19" s="24"/>
      <c r="H19" s="24"/>
      <c r="I19" s="25"/>
    </row>
    <row r="20" spans="1:9" ht="31.5" customHeight="1">
      <c r="A20" s="21"/>
      <c r="B20" s="24"/>
      <c r="C20" s="24" t="s">
        <v>21</v>
      </c>
      <c r="D20" s="18"/>
      <c r="E20" s="27" t="s">
        <v>15</v>
      </c>
      <c r="F20" s="28">
        <v>1</v>
      </c>
      <c r="G20" s="24"/>
      <c r="H20" s="24"/>
      <c r="I20" s="29">
        <v>6</v>
      </c>
    </row>
    <row r="21" spans="1:9" ht="31.5" customHeight="1">
      <c r="A21" s="17"/>
      <c r="B21" s="24" t="s">
        <v>22</v>
      </c>
      <c r="C21" s="24"/>
      <c r="D21" s="24"/>
      <c r="E21" s="27" t="s">
        <v>15</v>
      </c>
      <c r="F21" s="28">
        <v>1</v>
      </c>
      <c r="G21" s="24"/>
      <c r="H21" s="24"/>
      <c r="I21" s="29">
        <v>7</v>
      </c>
    </row>
    <row r="22" spans="1:9" ht="31.5" customHeight="1">
      <c r="A22" s="17"/>
      <c r="B22" s="24" t="s">
        <v>23</v>
      </c>
      <c r="C22" s="24"/>
      <c r="D22" s="24"/>
      <c r="E22" s="27" t="s">
        <v>15</v>
      </c>
      <c r="F22" s="28">
        <v>1</v>
      </c>
      <c r="G22" s="24"/>
      <c r="H22" s="24"/>
      <c r="I22" s="29">
        <v>8</v>
      </c>
    </row>
    <row r="23" spans="1:9" ht="31.5" customHeight="1">
      <c r="A23" s="17"/>
      <c r="B23" s="24"/>
      <c r="C23" s="24"/>
      <c r="D23" s="24"/>
      <c r="E23" s="27"/>
      <c r="F23" s="28"/>
      <c r="G23" s="24"/>
      <c r="H23" s="24"/>
      <c r="I23" s="29"/>
    </row>
    <row r="24" spans="1:9" ht="31.5" customHeight="1">
      <c r="A24" s="17" t="s">
        <v>24</v>
      </c>
      <c r="B24" s="30"/>
      <c r="C24" s="30"/>
      <c r="D24" s="31"/>
      <c r="E24" s="32"/>
      <c r="F24" s="33"/>
      <c r="G24" s="34"/>
      <c r="H24" s="19"/>
      <c r="I24" s="35"/>
    </row>
    <row r="25" spans="1:9" ht="31.5" customHeight="1">
      <c r="A25" s="17"/>
      <c r="B25" s="30"/>
      <c r="C25" s="30" t="s">
        <v>25</v>
      </c>
      <c r="D25" s="31"/>
      <c r="E25" s="27" t="s">
        <v>15</v>
      </c>
      <c r="F25" s="24">
        <v>1</v>
      </c>
      <c r="G25" s="36"/>
      <c r="H25" s="24"/>
      <c r="I25" s="29">
        <v>9</v>
      </c>
    </row>
    <row r="26" spans="1:9" s="37" customFormat="1" ht="31.5" customHeight="1">
      <c r="A26" s="17"/>
      <c r="B26" s="30"/>
      <c r="C26" s="30" t="s">
        <v>26</v>
      </c>
      <c r="D26" s="32"/>
      <c r="E26" s="27" t="s">
        <v>15</v>
      </c>
      <c r="F26" s="24">
        <v>1</v>
      </c>
      <c r="G26" s="36"/>
      <c r="H26" s="24"/>
      <c r="I26" s="29">
        <v>10</v>
      </c>
    </row>
    <row r="27" spans="1:9" s="37" customFormat="1" ht="31.5" customHeight="1">
      <c r="A27" s="17"/>
      <c r="B27" s="30"/>
      <c r="C27" s="30" t="s">
        <v>27</v>
      </c>
      <c r="D27" s="32"/>
      <c r="E27" s="27" t="s">
        <v>15</v>
      </c>
      <c r="F27" s="24">
        <v>1</v>
      </c>
      <c r="G27" s="34"/>
      <c r="H27" s="24"/>
      <c r="I27" s="29">
        <v>11</v>
      </c>
    </row>
    <row r="28" spans="1:9" s="37" customFormat="1" ht="31.5" customHeight="1">
      <c r="A28" s="17"/>
      <c r="B28" s="30"/>
      <c r="C28" s="30"/>
      <c r="D28" s="32"/>
      <c r="E28" s="27"/>
      <c r="F28" s="24"/>
      <c r="G28" s="38"/>
      <c r="H28" s="24"/>
      <c r="I28" s="29"/>
    </row>
    <row r="29" spans="1:9" ht="31.5" customHeight="1">
      <c r="A29" s="21" t="s">
        <v>28</v>
      </c>
      <c r="B29" s="24"/>
      <c r="C29" s="24"/>
      <c r="D29" s="24"/>
      <c r="E29" s="24"/>
      <c r="F29" s="24"/>
      <c r="G29" s="24"/>
      <c r="H29" s="39"/>
      <c r="I29" s="25"/>
    </row>
    <row r="30" spans="1:9" ht="31.5" customHeight="1">
      <c r="A30" s="21" t="s">
        <v>29</v>
      </c>
      <c r="B30" s="24"/>
      <c r="C30" s="24"/>
      <c r="D30" s="24"/>
      <c r="E30" s="27"/>
      <c r="F30" s="24"/>
      <c r="G30" s="24"/>
      <c r="H30" s="19"/>
      <c r="I30" s="40" t="s">
        <v>30</v>
      </c>
    </row>
    <row r="31" spans="1:9" ht="31.5" customHeight="1">
      <c r="A31" s="21" t="s">
        <v>31</v>
      </c>
      <c r="B31" s="24"/>
      <c r="C31" s="24"/>
      <c r="D31" s="24"/>
      <c r="E31" s="24"/>
      <c r="F31" s="24"/>
      <c r="G31" s="24"/>
      <c r="H31" s="19"/>
      <c r="I31" s="40" t="s">
        <v>32</v>
      </c>
    </row>
    <row r="32" spans="1:9" ht="31.5" customHeight="1">
      <c r="A32" s="175"/>
      <c r="B32" s="176"/>
      <c r="C32" s="176"/>
      <c r="D32" s="31"/>
      <c r="E32" s="32"/>
      <c r="F32" s="31"/>
      <c r="G32" s="31"/>
      <c r="H32" s="41"/>
      <c r="I32" s="35"/>
    </row>
    <row r="33" spans="1:9" ht="31.5" customHeight="1">
      <c r="A33" s="175" t="s">
        <v>33</v>
      </c>
      <c r="B33" s="176"/>
      <c r="C33" s="176"/>
      <c r="D33" s="31"/>
      <c r="E33" s="32"/>
      <c r="F33" s="31"/>
      <c r="G33" s="31"/>
      <c r="H33" s="41"/>
      <c r="I33" s="35" t="s">
        <v>34</v>
      </c>
    </row>
    <row r="34" spans="1:9" ht="31.5" customHeight="1">
      <c r="A34" s="175" t="s">
        <v>35</v>
      </c>
      <c r="B34" s="176"/>
      <c r="C34" s="176"/>
      <c r="D34" s="31"/>
      <c r="E34" s="32"/>
      <c r="F34" s="31"/>
      <c r="G34" s="31" t="s">
        <v>36</v>
      </c>
      <c r="H34" s="42"/>
      <c r="I34" s="35" t="s">
        <v>115</v>
      </c>
    </row>
    <row r="35" spans="1:9" ht="31.5" customHeight="1">
      <c r="A35" s="175"/>
      <c r="B35" s="176"/>
      <c r="C35" s="176"/>
      <c r="D35" s="31"/>
      <c r="E35" s="32"/>
      <c r="F35" s="31"/>
      <c r="G35" s="31"/>
      <c r="H35" s="41"/>
      <c r="I35" s="35"/>
    </row>
    <row r="36" spans="1:9" ht="31.5" customHeight="1">
      <c r="A36" s="175"/>
      <c r="B36" s="176"/>
      <c r="C36" s="176"/>
      <c r="D36" s="31"/>
      <c r="E36" s="32"/>
      <c r="F36" s="31"/>
      <c r="G36" s="31"/>
      <c r="H36" s="41"/>
      <c r="I36" s="35"/>
    </row>
    <row r="37" spans="1:9" ht="31.5" customHeight="1">
      <c r="A37" s="175" t="s">
        <v>37</v>
      </c>
      <c r="B37" s="176"/>
      <c r="C37" s="176"/>
      <c r="D37" s="43"/>
      <c r="E37" s="32"/>
      <c r="F37" s="31"/>
      <c r="G37" s="31"/>
      <c r="H37" s="44"/>
      <c r="I37" s="35" t="s">
        <v>38</v>
      </c>
    </row>
    <row r="38" spans="1:9" ht="31.5" customHeight="1">
      <c r="A38" s="175"/>
      <c r="B38" s="176"/>
      <c r="C38" s="176"/>
      <c r="D38" s="43"/>
      <c r="E38" s="32"/>
      <c r="F38" s="31"/>
      <c r="G38" s="31"/>
      <c r="H38" s="45"/>
      <c r="I38" s="35"/>
    </row>
    <row r="39" spans="1:9" ht="31.5" customHeight="1">
      <c r="A39" s="175"/>
      <c r="B39" s="176"/>
      <c r="C39" s="176"/>
      <c r="D39" s="43"/>
      <c r="E39" s="32"/>
      <c r="F39" s="31"/>
      <c r="G39" s="31"/>
      <c r="H39" s="45"/>
      <c r="I39" s="35"/>
    </row>
    <row r="40" spans="1:9" ht="31.5" customHeight="1">
      <c r="A40" s="175" t="s">
        <v>39</v>
      </c>
      <c r="B40" s="176"/>
      <c r="C40" s="176"/>
      <c r="D40" s="31"/>
      <c r="E40" s="32"/>
      <c r="F40" s="31"/>
      <c r="G40" s="31"/>
      <c r="H40" s="46"/>
      <c r="I40" s="35" t="s">
        <v>40</v>
      </c>
    </row>
    <row r="41" spans="1:9" ht="31.5" customHeight="1">
      <c r="A41" s="189"/>
      <c r="B41" s="190"/>
      <c r="C41" s="191"/>
      <c r="D41" s="47"/>
      <c r="E41" s="48"/>
      <c r="F41" s="47"/>
      <c r="G41" s="47"/>
      <c r="H41" s="49"/>
      <c r="I41" s="50"/>
    </row>
    <row r="42" spans="1:9" ht="31.5" customHeight="1">
      <c r="A42" s="192"/>
      <c r="B42" s="193"/>
      <c r="C42" s="194"/>
      <c r="D42" s="51"/>
      <c r="E42" s="52"/>
      <c r="F42" s="51"/>
      <c r="G42" s="51"/>
      <c r="H42" s="53"/>
      <c r="I42" s="54"/>
    </row>
    <row r="43" spans="1:9" ht="30" customHeight="1" thickBot="1">
      <c r="A43" s="55"/>
      <c r="B43" s="6"/>
      <c r="C43" s="6"/>
      <c r="D43" s="6"/>
      <c r="E43" s="6"/>
      <c r="F43" s="6"/>
      <c r="G43" s="195"/>
      <c r="H43" s="195"/>
      <c r="I43" s="196"/>
    </row>
    <row r="44" spans="1:9" ht="19.5" customHeight="1" thickTop="1"/>
  </sheetData>
  <mergeCells count="18">
    <mergeCell ref="A39:C39"/>
    <mergeCell ref="A40:C40"/>
    <mergeCell ref="A41:C41"/>
    <mergeCell ref="A42:C42"/>
    <mergeCell ref="G43:I43"/>
    <mergeCell ref="A38:C38"/>
    <mergeCell ref="A2:I2"/>
    <mergeCell ref="A3:I3"/>
    <mergeCell ref="A4:I4"/>
    <mergeCell ref="A7:I7"/>
    <mergeCell ref="A8:I8"/>
    <mergeCell ref="A32:C32"/>
    <mergeCell ref="A33:C33"/>
    <mergeCell ref="A34:C34"/>
    <mergeCell ref="A35:C35"/>
    <mergeCell ref="A36:C36"/>
    <mergeCell ref="A37:C37"/>
    <mergeCell ref="A5:I5"/>
  </mergeCells>
  <phoneticPr fontId="2"/>
  <pageMargins left="0.9055118110236221" right="0.31496062992125984" top="0.74803149606299213" bottom="0.39370078740157483" header="0.31496062992125984" footer="0.31496062992125984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C049-0161-49B6-A626-60A11900E85A}">
  <sheetPr>
    <pageSetUpPr fitToPage="1"/>
  </sheetPr>
  <dimension ref="A1:AK319"/>
  <sheetViews>
    <sheetView view="pageBreakPreview" zoomScale="115" zoomScaleNormal="100" zoomScaleSheetLayoutView="115" workbookViewId="0">
      <selection activeCell="AK14" sqref="AK14"/>
    </sheetView>
  </sheetViews>
  <sheetFormatPr defaultColWidth="9" defaultRowHeight="13"/>
  <cols>
    <col min="1" max="1" width="2.7265625" style="107" customWidth="1"/>
    <col min="2" max="2" width="4" style="111" customWidth="1"/>
    <col min="3" max="5" width="2.7265625" style="107" customWidth="1"/>
    <col min="6" max="6" width="2.453125" style="107" customWidth="1"/>
    <col min="7" max="7" width="2.08984375" style="107" customWidth="1"/>
    <col min="8" max="14" width="2.7265625" style="107" customWidth="1"/>
    <col min="15" max="15" width="5" style="112" customWidth="1"/>
    <col min="16" max="16" width="7.36328125" style="112" customWidth="1"/>
    <col min="17" max="18" width="2.7265625" style="107" customWidth="1"/>
    <col min="19" max="19" width="3.1796875" style="107" customWidth="1"/>
    <col min="20" max="28" width="2.7265625" style="107" customWidth="1"/>
    <col min="29" max="29" width="3.7265625" style="107" customWidth="1"/>
    <col min="30" max="30" width="3.26953125" style="107" customWidth="1"/>
    <col min="31" max="35" width="2.7265625" style="107" customWidth="1"/>
    <col min="36" max="43" width="9" style="107"/>
    <col min="44" max="44" width="13.7265625" style="107" bestFit="1" customWidth="1"/>
    <col min="45" max="49" width="9" style="107"/>
    <col min="50" max="50" width="4" style="107" bestFit="1" customWidth="1"/>
    <col min="51" max="51" width="4.90625" style="107" bestFit="1" customWidth="1"/>
    <col min="52" max="58" width="9" style="107"/>
    <col min="59" max="59" width="7.6328125" style="107" bestFit="1" customWidth="1"/>
    <col min="60" max="63" width="9" style="107"/>
    <col min="64" max="64" width="9" style="107" customWidth="1"/>
    <col min="65" max="256" width="9" style="107"/>
    <col min="257" max="257" width="2.7265625" style="107" customWidth="1"/>
    <col min="258" max="258" width="4" style="107" customWidth="1"/>
    <col min="259" max="261" width="2.7265625" style="107" customWidth="1"/>
    <col min="262" max="262" width="2.453125" style="107" customWidth="1"/>
    <col min="263" max="263" width="2.08984375" style="107" customWidth="1"/>
    <col min="264" max="270" width="2.7265625" style="107" customWidth="1"/>
    <col min="271" max="271" width="5" style="107" customWidth="1"/>
    <col min="272" max="272" width="7.36328125" style="107" customWidth="1"/>
    <col min="273" max="274" width="2.7265625" style="107" customWidth="1"/>
    <col min="275" max="275" width="3.1796875" style="107" customWidth="1"/>
    <col min="276" max="284" width="2.7265625" style="107" customWidth="1"/>
    <col min="285" max="285" width="3.7265625" style="107" customWidth="1"/>
    <col min="286" max="286" width="3.26953125" style="107" customWidth="1"/>
    <col min="287" max="291" width="2.7265625" style="107" customWidth="1"/>
    <col min="292" max="299" width="9" style="107"/>
    <col min="300" max="300" width="13.7265625" style="107" bestFit="1" customWidth="1"/>
    <col min="301" max="305" width="9" style="107"/>
    <col min="306" max="306" width="4" style="107" bestFit="1" customWidth="1"/>
    <col min="307" max="307" width="4.90625" style="107" bestFit="1" customWidth="1"/>
    <col min="308" max="314" width="9" style="107"/>
    <col min="315" max="315" width="7.6328125" style="107" bestFit="1" customWidth="1"/>
    <col min="316" max="512" width="9" style="107"/>
    <col min="513" max="513" width="2.7265625" style="107" customWidth="1"/>
    <col min="514" max="514" width="4" style="107" customWidth="1"/>
    <col min="515" max="517" width="2.7265625" style="107" customWidth="1"/>
    <col min="518" max="518" width="2.453125" style="107" customWidth="1"/>
    <col min="519" max="519" width="2.08984375" style="107" customWidth="1"/>
    <col min="520" max="526" width="2.7265625" style="107" customWidth="1"/>
    <col min="527" max="527" width="5" style="107" customWidth="1"/>
    <col min="528" max="528" width="7.36328125" style="107" customWidth="1"/>
    <col min="529" max="530" width="2.7265625" style="107" customWidth="1"/>
    <col min="531" max="531" width="3.1796875" style="107" customWidth="1"/>
    <col min="532" max="540" width="2.7265625" style="107" customWidth="1"/>
    <col min="541" max="541" width="3.7265625" style="107" customWidth="1"/>
    <col min="542" max="542" width="3.26953125" style="107" customWidth="1"/>
    <col min="543" max="547" width="2.7265625" style="107" customWidth="1"/>
    <col min="548" max="555" width="9" style="107"/>
    <col min="556" max="556" width="13.7265625" style="107" bestFit="1" customWidth="1"/>
    <col min="557" max="561" width="9" style="107"/>
    <col min="562" max="562" width="4" style="107" bestFit="1" customWidth="1"/>
    <col min="563" max="563" width="4.90625" style="107" bestFit="1" customWidth="1"/>
    <col min="564" max="570" width="9" style="107"/>
    <col min="571" max="571" width="7.6328125" style="107" bestFit="1" customWidth="1"/>
    <col min="572" max="768" width="9" style="107"/>
    <col min="769" max="769" width="2.7265625" style="107" customWidth="1"/>
    <col min="770" max="770" width="4" style="107" customWidth="1"/>
    <col min="771" max="773" width="2.7265625" style="107" customWidth="1"/>
    <col min="774" max="774" width="2.453125" style="107" customWidth="1"/>
    <col min="775" max="775" width="2.08984375" style="107" customWidth="1"/>
    <col min="776" max="782" width="2.7265625" style="107" customWidth="1"/>
    <col min="783" max="783" width="5" style="107" customWidth="1"/>
    <col min="784" max="784" width="7.36328125" style="107" customWidth="1"/>
    <col min="785" max="786" width="2.7265625" style="107" customWidth="1"/>
    <col min="787" max="787" width="3.1796875" style="107" customWidth="1"/>
    <col min="788" max="796" width="2.7265625" style="107" customWidth="1"/>
    <col min="797" max="797" width="3.7265625" style="107" customWidth="1"/>
    <col min="798" max="798" width="3.26953125" style="107" customWidth="1"/>
    <col min="799" max="803" width="2.7265625" style="107" customWidth="1"/>
    <col min="804" max="811" width="9" style="107"/>
    <col min="812" max="812" width="13.7265625" style="107" bestFit="1" customWidth="1"/>
    <col min="813" max="817" width="9" style="107"/>
    <col min="818" max="818" width="4" style="107" bestFit="1" customWidth="1"/>
    <col min="819" max="819" width="4.90625" style="107" bestFit="1" customWidth="1"/>
    <col min="820" max="826" width="9" style="107"/>
    <col min="827" max="827" width="7.6328125" style="107" bestFit="1" customWidth="1"/>
    <col min="828" max="1024" width="9" style="107"/>
    <col min="1025" max="1025" width="2.7265625" style="107" customWidth="1"/>
    <col min="1026" max="1026" width="4" style="107" customWidth="1"/>
    <col min="1027" max="1029" width="2.7265625" style="107" customWidth="1"/>
    <col min="1030" max="1030" width="2.453125" style="107" customWidth="1"/>
    <col min="1031" max="1031" width="2.08984375" style="107" customWidth="1"/>
    <col min="1032" max="1038" width="2.7265625" style="107" customWidth="1"/>
    <col min="1039" max="1039" width="5" style="107" customWidth="1"/>
    <col min="1040" max="1040" width="7.36328125" style="107" customWidth="1"/>
    <col min="1041" max="1042" width="2.7265625" style="107" customWidth="1"/>
    <col min="1043" max="1043" width="3.1796875" style="107" customWidth="1"/>
    <col min="1044" max="1052" width="2.7265625" style="107" customWidth="1"/>
    <col min="1053" max="1053" width="3.7265625" style="107" customWidth="1"/>
    <col min="1054" max="1054" width="3.26953125" style="107" customWidth="1"/>
    <col min="1055" max="1059" width="2.7265625" style="107" customWidth="1"/>
    <col min="1060" max="1067" width="9" style="107"/>
    <col min="1068" max="1068" width="13.7265625" style="107" bestFit="1" customWidth="1"/>
    <col min="1069" max="1073" width="9" style="107"/>
    <col min="1074" max="1074" width="4" style="107" bestFit="1" customWidth="1"/>
    <col min="1075" max="1075" width="4.90625" style="107" bestFit="1" customWidth="1"/>
    <col min="1076" max="1082" width="9" style="107"/>
    <col min="1083" max="1083" width="7.6328125" style="107" bestFit="1" customWidth="1"/>
    <col min="1084" max="1280" width="9" style="107"/>
    <col min="1281" max="1281" width="2.7265625" style="107" customWidth="1"/>
    <col min="1282" max="1282" width="4" style="107" customWidth="1"/>
    <col min="1283" max="1285" width="2.7265625" style="107" customWidth="1"/>
    <col min="1286" max="1286" width="2.453125" style="107" customWidth="1"/>
    <col min="1287" max="1287" width="2.08984375" style="107" customWidth="1"/>
    <col min="1288" max="1294" width="2.7265625" style="107" customWidth="1"/>
    <col min="1295" max="1295" width="5" style="107" customWidth="1"/>
    <col min="1296" max="1296" width="7.36328125" style="107" customWidth="1"/>
    <col min="1297" max="1298" width="2.7265625" style="107" customWidth="1"/>
    <col min="1299" max="1299" width="3.1796875" style="107" customWidth="1"/>
    <col min="1300" max="1308" width="2.7265625" style="107" customWidth="1"/>
    <col min="1309" max="1309" width="3.7265625" style="107" customWidth="1"/>
    <col min="1310" max="1310" width="3.26953125" style="107" customWidth="1"/>
    <col min="1311" max="1315" width="2.7265625" style="107" customWidth="1"/>
    <col min="1316" max="1323" width="9" style="107"/>
    <col min="1324" max="1324" width="13.7265625" style="107" bestFit="1" customWidth="1"/>
    <col min="1325" max="1329" width="9" style="107"/>
    <col min="1330" max="1330" width="4" style="107" bestFit="1" customWidth="1"/>
    <col min="1331" max="1331" width="4.90625" style="107" bestFit="1" customWidth="1"/>
    <col min="1332" max="1338" width="9" style="107"/>
    <col min="1339" max="1339" width="7.6328125" style="107" bestFit="1" customWidth="1"/>
    <col min="1340" max="1536" width="9" style="107"/>
    <col min="1537" max="1537" width="2.7265625" style="107" customWidth="1"/>
    <col min="1538" max="1538" width="4" style="107" customWidth="1"/>
    <col min="1539" max="1541" width="2.7265625" style="107" customWidth="1"/>
    <col min="1542" max="1542" width="2.453125" style="107" customWidth="1"/>
    <col min="1543" max="1543" width="2.08984375" style="107" customWidth="1"/>
    <col min="1544" max="1550" width="2.7265625" style="107" customWidth="1"/>
    <col min="1551" max="1551" width="5" style="107" customWidth="1"/>
    <col min="1552" max="1552" width="7.36328125" style="107" customWidth="1"/>
    <col min="1553" max="1554" width="2.7265625" style="107" customWidth="1"/>
    <col min="1555" max="1555" width="3.1796875" style="107" customWidth="1"/>
    <col min="1556" max="1564" width="2.7265625" style="107" customWidth="1"/>
    <col min="1565" max="1565" width="3.7265625" style="107" customWidth="1"/>
    <col min="1566" max="1566" width="3.26953125" style="107" customWidth="1"/>
    <col min="1567" max="1571" width="2.7265625" style="107" customWidth="1"/>
    <col min="1572" max="1579" width="9" style="107"/>
    <col min="1580" max="1580" width="13.7265625" style="107" bestFit="1" customWidth="1"/>
    <col min="1581" max="1585" width="9" style="107"/>
    <col min="1586" max="1586" width="4" style="107" bestFit="1" customWidth="1"/>
    <col min="1587" max="1587" width="4.90625" style="107" bestFit="1" customWidth="1"/>
    <col min="1588" max="1594" width="9" style="107"/>
    <col min="1595" max="1595" width="7.6328125" style="107" bestFit="1" customWidth="1"/>
    <col min="1596" max="1792" width="9" style="107"/>
    <col min="1793" max="1793" width="2.7265625" style="107" customWidth="1"/>
    <col min="1794" max="1794" width="4" style="107" customWidth="1"/>
    <col min="1795" max="1797" width="2.7265625" style="107" customWidth="1"/>
    <col min="1798" max="1798" width="2.453125" style="107" customWidth="1"/>
    <col min="1799" max="1799" width="2.08984375" style="107" customWidth="1"/>
    <col min="1800" max="1806" width="2.7265625" style="107" customWidth="1"/>
    <col min="1807" max="1807" width="5" style="107" customWidth="1"/>
    <col min="1808" max="1808" width="7.36328125" style="107" customWidth="1"/>
    <col min="1809" max="1810" width="2.7265625" style="107" customWidth="1"/>
    <col min="1811" max="1811" width="3.1796875" style="107" customWidth="1"/>
    <col min="1812" max="1820" width="2.7265625" style="107" customWidth="1"/>
    <col min="1821" max="1821" width="3.7265625" style="107" customWidth="1"/>
    <col min="1822" max="1822" width="3.26953125" style="107" customWidth="1"/>
    <col min="1823" max="1827" width="2.7265625" style="107" customWidth="1"/>
    <col min="1828" max="1835" width="9" style="107"/>
    <col min="1836" max="1836" width="13.7265625" style="107" bestFit="1" customWidth="1"/>
    <col min="1837" max="1841" width="9" style="107"/>
    <col min="1842" max="1842" width="4" style="107" bestFit="1" customWidth="1"/>
    <col min="1843" max="1843" width="4.90625" style="107" bestFit="1" customWidth="1"/>
    <col min="1844" max="1850" width="9" style="107"/>
    <col min="1851" max="1851" width="7.6328125" style="107" bestFit="1" customWidth="1"/>
    <col min="1852" max="2048" width="9" style="107"/>
    <col min="2049" max="2049" width="2.7265625" style="107" customWidth="1"/>
    <col min="2050" max="2050" width="4" style="107" customWidth="1"/>
    <col min="2051" max="2053" width="2.7265625" style="107" customWidth="1"/>
    <col min="2054" max="2054" width="2.453125" style="107" customWidth="1"/>
    <col min="2055" max="2055" width="2.08984375" style="107" customWidth="1"/>
    <col min="2056" max="2062" width="2.7265625" style="107" customWidth="1"/>
    <col min="2063" max="2063" width="5" style="107" customWidth="1"/>
    <col min="2064" max="2064" width="7.36328125" style="107" customWidth="1"/>
    <col min="2065" max="2066" width="2.7265625" style="107" customWidth="1"/>
    <col min="2067" max="2067" width="3.1796875" style="107" customWidth="1"/>
    <col min="2068" max="2076" width="2.7265625" style="107" customWidth="1"/>
    <col min="2077" max="2077" width="3.7265625" style="107" customWidth="1"/>
    <col min="2078" max="2078" width="3.26953125" style="107" customWidth="1"/>
    <col min="2079" max="2083" width="2.7265625" style="107" customWidth="1"/>
    <col min="2084" max="2091" width="9" style="107"/>
    <col min="2092" max="2092" width="13.7265625" style="107" bestFit="1" customWidth="1"/>
    <col min="2093" max="2097" width="9" style="107"/>
    <col min="2098" max="2098" width="4" style="107" bestFit="1" customWidth="1"/>
    <col min="2099" max="2099" width="4.90625" style="107" bestFit="1" customWidth="1"/>
    <col min="2100" max="2106" width="9" style="107"/>
    <col min="2107" max="2107" width="7.6328125" style="107" bestFit="1" customWidth="1"/>
    <col min="2108" max="2304" width="9" style="107"/>
    <col min="2305" max="2305" width="2.7265625" style="107" customWidth="1"/>
    <col min="2306" max="2306" width="4" style="107" customWidth="1"/>
    <col min="2307" max="2309" width="2.7265625" style="107" customWidth="1"/>
    <col min="2310" max="2310" width="2.453125" style="107" customWidth="1"/>
    <col min="2311" max="2311" width="2.08984375" style="107" customWidth="1"/>
    <col min="2312" max="2318" width="2.7265625" style="107" customWidth="1"/>
    <col min="2319" max="2319" width="5" style="107" customWidth="1"/>
    <col min="2320" max="2320" width="7.36328125" style="107" customWidth="1"/>
    <col min="2321" max="2322" width="2.7265625" style="107" customWidth="1"/>
    <col min="2323" max="2323" width="3.1796875" style="107" customWidth="1"/>
    <col min="2324" max="2332" width="2.7265625" style="107" customWidth="1"/>
    <col min="2333" max="2333" width="3.7265625" style="107" customWidth="1"/>
    <col min="2334" max="2334" width="3.26953125" style="107" customWidth="1"/>
    <col min="2335" max="2339" width="2.7265625" style="107" customWidth="1"/>
    <col min="2340" max="2347" width="9" style="107"/>
    <col min="2348" max="2348" width="13.7265625" style="107" bestFit="1" customWidth="1"/>
    <col min="2349" max="2353" width="9" style="107"/>
    <col min="2354" max="2354" width="4" style="107" bestFit="1" customWidth="1"/>
    <col min="2355" max="2355" width="4.90625" style="107" bestFit="1" customWidth="1"/>
    <col min="2356" max="2362" width="9" style="107"/>
    <col min="2363" max="2363" width="7.6328125" style="107" bestFit="1" customWidth="1"/>
    <col min="2364" max="2560" width="9" style="107"/>
    <col min="2561" max="2561" width="2.7265625" style="107" customWidth="1"/>
    <col min="2562" max="2562" width="4" style="107" customWidth="1"/>
    <col min="2563" max="2565" width="2.7265625" style="107" customWidth="1"/>
    <col min="2566" max="2566" width="2.453125" style="107" customWidth="1"/>
    <col min="2567" max="2567" width="2.08984375" style="107" customWidth="1"/>
    <col min="2568" max="2574" width="2.7265625" style="107" customWidth="1"/>
    <col min="2575" max="2575" width="5" style="107" customWidth="1"/>
    <col min="2576" max="2576" width="7.36328125" style="107" customWidth="1"/>
    <col min="2577" max="2578" width="2.7265625" style="107" customWidth="1"/>
    <col min="2579" max="2579" width="3.1796875" style="107" customWidth="1"/>
    <col min="2580" max="2588" width="2.7265625" style="107" customWidth="1"/>
    <col min="2589" max="2589" width="3.7265625" style="107" customWidth="1"/>
    <col min="2590" max="2590" width="3.26953125" style="107" customWidth="1"/>
    <col min="2591" max="2595" width="2.7265625" style="107" customWidth="1"/>
    <col min="2596" max="2603" width="9" style="107"/>
    <col min="2604" max="2604" width="13.7265625" style="107" bestFit="1" customWidth="1"/>
    <col min="2605" max="2609" width="9" style="107"/>
    <col min="2610" max="2610" width="4" style="107" bestFit="1" customWidth="1"/>
    <col min="2611" max="2611" width="4.90625" style="107" bestFit="1" customWidth="1"/>
    <col min="2612" max="2618" width="9" style="107"/>
    <col min="2619" max="2619" width="7.6328125" style="107" bestFit="1" customWidth="1"/>
    <col min="2620" max="2816" width="9" style="107"/>
    <col min="2817" max="2817" width="2.7265625" style="107" customWidth="1"/>
    <col min="2818" max="2818" width="4" style="107" customWidth="1"/>
    <col min="2819" max="2821" width="2.7265625" style="107" customWidth="1"/>
    <col min="2822" max="2822" width="2.453125" style="107" customWidth="1"/>
    <col min="2823" max="2823" width="2.08984375" style="107" customWidth="1"/>
    <col min="2824" max="2830" width="2.7265625" style="107" customWidth="1"/>
    <col min="2831" max="2831" width="5" style="107" customWidth="1"/>
    <col min="2832" max="2832" width="7.36328125" style="107" customWidth="1"/>
    <col min="2833" max="2834" width="2.7265625" style="107" customWidth="1"/>
    <col min="2835" max="2835" width="3.1796875" style="107" customWidth="1"/>
    <col min="2836" max="2844" width="2.7265625" style="107" customWidth="1"/>
    <col min="2845" max="2845" width="3.7265625" style="107" customWidth="1"/>
    <col min="2846" max="2846" width="3.26953125" style="107" customWidth="1"/>
    <col min="2847" max="2851" width="2.7265625" style="107" customWidth="1"/>
    <col min="2852" max="2859" width="9" style="107"/>
    <col min="2860" max="2860" width="13.7265625" style="107" bestFit="1" customWidth="1"/>
    <col min="2861" max="2865" width="9" style="107"/>
    <col min="2866" max="2866" width="4" style="107" bestFit="1" customWidth="1"/>
    <col min="2867" max="2867" width="4.90625" style="107" bestFit="1" customWidth="1"/>
    <col min="2868" max="2874" width="9" style="107"/>
    <col min="2875" max="2875" width="7.6328125" style="107" bestFit="1" customWidth="1"/>
    <col min="2876" max="3072" width="9" style="107"/>
    <col min="3073" max="3073" width="2.7265625" style="107" customWidth="1"/>
    <col min="3074" max="3074" width="4" style="107" customWidth="1"/>
    <col min="3075" max="3077" width="2.7265625" style="107" customWidth="1"/>
    <col min="3078" max="3078" width="2.453125" style="107" customWidth="1"/>
    <col min="3079" max="3079" width="2.08984375" style="107" customWidth="1"/>
    <col min="3080" max="3086" width="2.7265625" style="107" customWidth="1"/>
    <col min="3087" max="3087" width="5" style="107" customWidth="1"/>
    <col min="3088" max="3088" width="7.36328125" style="107" customWidth="1"/>
    <col min="3089" max="3090" width="2.7265625" style="107" customWidth="1"/>
    <col min="3091" max="3091" width="3.1796875" style="107" customWidth="1"/>
    <col min="3092" max="3100" width="2.7265625" style="107" customWidth="1"/>
    <col min="3101" max="3101" width="3.7265625" style="107" customWidth="1"/>
    <col min="3102" max="3102" width="3.26953125" style="107" customWidth="1"/>
    <col min="3103" max="3107" width="2.7265625" style="107" customWidth="1"/>
    <col min="3108" max="3115" width="9" style="107"/>
    <col min="3116" max="3116" width="13.7265625" style="107" bestFit="1" customWidth="1"/>
    <col min="3117" max="3121" width="9" style="107"/>
    <col min="3122" max="3122" width="4" style="107" bestFit="1" customWidth="1"/>
    <col min="3123" max="3123" width="4.90625" style="107" bestFit="1" customWidth="1"/>
    <col min="3124" max="3130" width="9" style="107"/>
    <col min="3131" max="3131" width="7.6328125" style="107" bestFit="1" customWidth="1"/>
    <col min="3132" max="3328" width="9" style="107"/>
    <col min="3329" max="3329" width="2.7265625" style="107" customWidth="1"/>
    <col min="3330" max="3330" width="4" style="107" customWidth="1"/>
    <col min="3331" max="3333" width="2.7265625" style="107" customWidth="1"/>
    <col min="3334" max="3334" width="2.453125" style="107" customWidth="1"/>
    <col min="3335" max="3335" width="2.08984375" style="107" customWidth="1"/>
    <col min="3336" max="3342" width="2.7265625" style="107" customWidth="1"/>
    <col min="3343" max="3343" width="5" style="107" customWidth="1"/>
    <col min="3344" max="3344" width="7.36328125" style="107" customWidth="1"/>
    <col min="3345" max="3346" width="2.7265625" style="107" customWidth="1"/>
    <col min="3347" max="3347" width="3.1796875" style="107" customWidth="1"/>
    <col min="3348" max="3356" width="2.7265625" style="107" customWidth="1"/>
    <col min="3357" max="3357" width="3.7265625" style="107" customWidth="1"/>
    <col min="3358" max="3358" width="3.26953125" style="107" customWidth="1"/>
    <col min="3359" max="3363" width="2.7265625" style="107" customWidth="1"/>
    <col min="3364" max="3371" width="9" style="107"/>
    <col min="3372" max="3372" width="13.7265625" style="107" bestFit="1" customWidth="1"/>
    <col min="3373" max="3377" width="9" style="107"/>
    <col min="3378" max="3378" width="4" style="107" bestFit="1" customWidth="1"/>
    <col min="3379" max="3379" width="4.90625" style="107" bestFit="1" customWidth="1"/>
    <col min="3380" max="3386" width="9" style="107"/>
    <col min="3387" max="3387" width="7.6328125" style="107" bestFit="1" customWidth="1"/>
    <col min="3388" max="3584" width="9" style="107"/>
    <col min="3585" max="3585" width="2.7265625" style="107" customWidth="1"/>
    <col min="3586" max="3586" width="4" style="107" customWidth="1"/>
    <col min="3587" max="3589" width="2.7265625" style="107" customWidth="1"/>
    <col min="3590" max="3590" width="2.453125" style="107" customWidth="1"/>
    <col min="3591" max="3591" width="2.08984375" style="107" customWidth="1"/>
    <col min="3592" max="3598" width="2.7265625" style="107" customWidth="1"/>
    <col min="3599" max="3599" width="5" style="107" customWidth="1"/>
    <col min="3600" max="3600" width="7.36328125" style="107" customWidth="1"/>
    <col min="3601" max="3602" width="2.7265625" style="107" customWidth="1"/>
    <col min="3603" max="3603" width="3.1796875" style="107" customWidth="1"/>
    <col min="3604" max="3612" width="2.7265625" style="107" customWidth="1"/>
    <col min="3613" max="3613" width="3.7265625" style="107" customWidth="1"/>
    <col min="3614" max="3614" width="3.26953125" style="107" customWidth="1"/>
    <col min="3615" max="3619" width="2.7265625" style="107" customWidth="1"/>
    <col min="3620" max="3627" width="9" style="107"/>
    <col min="3628" max="3628" width="13.7265625" style="107" bestFit="1" customWidth="1"/>
    <col min="3629" max="3633" width="9" style="107"/>
    <col min="3634" max="3634" width="4" style="107" bestFit="1" customWidth="1"/>
    <col min="3635" max="3635" width="4.90625" style="107" bestFit="1" customWidth="1"/>
    <col min="3636" max="3642" width="9" style="107"/>
    <col min="3643" max="3643" width="7.6328125" style="107" bestFit="1" customWidth="1"/>
    <col min="3644" max="3840" width="9" style="107"/>
    <col min="3841" max="3841" width="2.7265625" style="107" customWidth="1"/>
    <col min="3842" max="3842" width="4" style="107" customWidth="1"/>
    <col min="3843" max="3845" width="2.7265625" style="107" customWidth="1"/>
    <col min="3846" max="3846" width="2.453125" style="107" customWidth="1"/>
    <col min="3847" max="3847" width="2.08984375" style="107" customWidth="1"/>
    <col min="3848" max="3854" width="2.7265625" style="107" customWidth="1"/>
    <col min="3855" max="3855" width="5" style="107" customWidth="1"/>
    <col min="3856" max="3856" width="7.36328125" style="107" customWidth="1"/>
    <col min="3857" max="3858" width="2.7265625" style="107" customWidth="1"/>
    <col min="3859" max="3859" width="3.1796875" style="107" customWidth="1"/>
    <col min="3860" max="3868" width="2.7265625" style="107" customWidth="1"/>
    <col min="3869" max="3869" width="3.7265625" style="107" customWidth="1"/>
    <col min="3870" max="3870" width="3.26953125" style="107" customWidth="1"/>
    <col min="3871" max="3875" width="2.7265625" style="107" customWidth="1"/>
    <col min="3876" max="3883" width="9" style="107"/>
    <col min="3884" max="3884" width="13.7265625" style="107" bestFit="1" customWidth="1"/>
    <col min="3885" max="3889" width="9" style="107"/>
    <col min="3890" max="3890" width="4" style="107" bestFit="1" customWidth="1"/>
    <col min="3891" max="3891" width="4.90625" style="107" bestFit="1" customWidth="1"/>
    <col min="3892" max="3898" width="9" style="107"/>
    <col min="3899" max="3899" width="7.6328125" style="107" bestFit="1" customWidth="1"/>
    <col min="3900" max="4096" width="9" style="107"/>
    <col min="4097" max="4097" width="2.7265625" style="107" customWidth="1"/>
    <col min="4098" max="4098" width="4" style="107" customWidth="1"/>
    <col min="4099" max="4101" width="2.7265625" style="107" customWidth="1"/>
    <col min="4102" max="4102" width="2.453125" style="107" customWidth="1"/>
    <col min="4103" max="4103" width="2.08984375" style="107" customWidth="1"/>
    <col min="4104" max="4110" width="2.7265625" style="107" customWidth="1"/>
    <col min="4111" max="4111" width="5" style="107" customWidth="1"/>
    <col min="4112" max="4112" width="7.36328125" style="107" customWidth="1"/>
    <col min="4113" max="4114" width="2.7265625" style="107" customWidth="1"/>
    <col min="4115" max="4115" width="3.1796875" style="107" customWidth="1"/>
    <col min="4116" max="4124" width="2.7265625" style="107" customWidth="1"/>
    <col min="4125" max="4125" width="3.7265625" style="107" customWidth="1"/>
    <col min="4126" max="4126" width="3.26953125" style="107" customWidth="1"/>
    <col min="4127" max="4131" width="2.7265625" style="107" customWidth="1"/>
    <col min="4132" max="4139" width="9" style="107"/>
    <col min="4140" max="4140" width="13.7265625" style="107" bestFit="1" customWidth="1"/>
    <col min="4141" max="4145" width="9" style="107"/>
    <col min="4146" max="4146" width="4" style="107" bestFit="1" customWidth="1"/>
    <col min="4147" max="4147" width="4.90625" style="107" bestFit="1" customWidth="1"/>
    <col min="4148" max="4154" width="9" style="107"/>
    <col min="4155" max="4155" width="7.6328125" style="107" bestFit="1" customWidth="1"/>
    <col min="4156" max="4352" width="9" style="107"/>
    <col min="4353" max="4353" width="2.7265625" style="107" customWidth="1"/>
    <col min="4354" max="4354" width="4" style="107" customWidth="1"/>
    <col min="4355" max="4357" width="2.7265625" style="107" customWidth="1"/>
    <col min="4358" max="4358" width="2.453125" style="107" customWidth="1"/>
    <col min="4359" max="4359" width="2.08984375" style="107" customWidth="1"/>
    <col min="4360" max="4366" width="2.7265625" style="107" customWidth="1"/>
    <col min="4367" max="4367" width="5" style="107" customWidth="1"/>
    <col min="4368" max="4368" width="7.36328125" style="107" customWidth="1"/>
    <col min="4369" max="4370" width="2.7265625" style="107" customWidth="1"/>
    <col min="4371" max="4371" width="3.1796875" style="107" customWidth="1"/>
    <col min="4372" max="4380" width="2.7265625" style="107" customWidth="1"/>
    <col min="4381" max="4381" width="3.7265625" style="107" customWidth="1"/>
    <col min="4382" max="4382" width="3.26953125" style="107" customWidth="1"/>
    <col min="4383" max="4387" width="2.7265625" style="107" customWidth="1"/>
    <col min="4388" max="4395" width="9" style="107"/>
    <col min="4396" max="4396" width="13.7265625" style="107" bestFit="1" customWidth="1"/>
    <col min="4397" max="4401" width="9" style="107"/>
    <col min="4402" max="4402" width="4" style="107" bestFit="1" customWidth="1"/>
    <col min="4403" max="4403" width="4.90625" style="107" bestFit="1" customWidth="1"/>
    <col min="4404" max="4410" width="9" style="107"/>
    <col min="4411" max="4411" width="7.6328125" style="107" bestFit="1" customWidth="1"/>
    <col min="4412" max="4608" width="9" style="107"/>
    <col min="4609" max="4609" width="2.7265625" style="107" customWidth="1"/>
    <col min="4610" max="4610" width="4" style="107" customWidth="1"/>
    <col min="4611" max="4613" width="2.7265625" style="107" customWidth="1"/>
    <col min="4614" max="4614" width="2.453125" style="107" customWidth="1"/>
    <col min="4615" max="4615" width="2.08984375" style="107" customWidth="1"/>
    <col min="4616" max="4622" width="2.7265625" style="107" customWidth="1"/>
    <col min="4623" max="4623" width="5" style="107" customWidth="1"/>
    <col min="4624" max="4624" width="7.36328125" style="107" customWidth="1"/>
    <col min="4625" max="4626" width="2.7265625" style="107" customWidth="1"/>
    <col min="4627" max="4627" width="3.1796875" style="107" customWidth="1"/>
    <col min="4628" max="4636" width="2.7265625" style="107" customWidth="1"/>
    <col min="4637" max="4637" width="3.7265625" style="107" customWidth="1"/>
    <col min="4638" max="4638" width="3.26953125" style="107" customWidth="1"/>
    <col min="4639" max="4643" width="2.7265625" style="107" customWidth="1"/>
    <col min="4644" max="4651" width="9" style="107"/>
    <col min="4652" max="4652" width="13.7265625" style="107" bestFit="1" customWidth="1"/>
    <col min="4653" max="4657" width="9" style="107"/>
    <col min="4658" max="4658" width="4" style="107" bestFit="1" customWidth="1"/>
    <col min="4659" max="4659" width="4.90625" style="107" bestFit="1" customWidth="1"/>
    <col min="4660" max="4666" width="9" style="107"/>
    <col min="4667" max="4667" width="7.6328125" style="107" bestFit="1" customWidth="1"/>
    <col min="4668" max="4864" width="9" style="107"/>
    <col min="4865" max="4865" width="2.7265625" style="107" customWidth="1"/>
    <col min="4866" max="4866" width="4" style="107" customWidth="1"/>
    <col min="4867" max="4869" width="2.7265625" style="107" customWidth="1"/>
    <col min="4870" max="4870" width="2.453125" style="107" customWidth="1"/>
    <col min="4871" max="4871" width="2.08984375" style="107" customWidth="1"/>
    <col min="4872" max="4878" width="2.7265625" style="107" customWidth="1"/>
    <col min="4879" max="4879" width="5" style="107" customWidth="1"/>
    <col min="4880" max="4880" width="7.36328125" style="107" customWidth="1"/>
    <col min="4881" max="4882" width="2.7265625" style="107" customWidth="1"/>
    <col min="4883" max="4883" width="3.1796875" style="107" customWidth="1"/>
    <col min="4884" max="4892" width="2.7265625" style="107" customWidth="1"/>
    <col min="4893" max="4893" width="3.7265625" style="107" customWidth="1"/>
    <col min="4894" max="4894" width="3.26953125" style="107" customWidth="1"/>
    <col min="4895" max="4899" width="2.7265625" style="107" customWidth="1"/>
    <col min="4900" max="4907" width="9" style="107"/>
    <col min="4908" max="4908" width="13.7265625" style="107" bestFit="1" customWidth="1"/>
    <col min="4909" max="4913" width="9" style="107"/>
    <col min="4914" max="4914" width="4" style="107" bestFit="1" customWidth="1"/>
    <col min="4915" max="4915" width="4.90625" style="107" bestFit="1" customWidth="1"/>
    <col min="4916" max="4922" width="9" style="107"/>
    <col min="4923" max="4923" width="7.6328125" style="107" bestFit="1" customWidth="1"/>
    <col min="4924" max="5120" width="9" style="107"/>
    <col min="5121" max="5121" width="2.7265625" style="107" customWidth="1"/>
    <col min="5122" max="5122" width="4" style="107" customWidth="1"/>
    <col min="5123" max="5125" width="2.7265625" style="107" customWidth="1"/>
    <col min="5126" max="5126" width="2.453125" style="107" customWidth="1"/>
    <col min="5127" max="5127" width="2.08984375" style="107" customWidth="1"/>
    <col min="5128" max="5134" width="2.7265625" style="107" customWidth="1"/>
    <col min="5135" max="5135" width="5" style="107" customWidth="1"/>
    <col min="5136" max="5136" width="7.36328125" style="107" customWidth="1"/>
    <col min="5137" max="5138" width="2.7265625" style="107" customWidth="1"/>
    <col min="5139" max="5139" width="3.1796875" style="107" customWidth="1"/>
    <col min="5140" max="5148" width="2.7265625" style="107" customWidth="1"/>
    <col min="5149" max="5149" width="3.7265625" style="107" customWidth="1"/>
    <col min="5150" max="5150" width="3.26953125" style="107" customWidth="1"/>
    <col min="5151" max="5155" width="2.7265625" style="107" customWidth="1"/>
    <col min="5156" max="5163" width="9" style="107"/>
    <col min="5164" max="5164" width="13.7265625" style="107" bestFit="1" customWidth="1"/>
    <col min="5165" max="5169" width="9" style="107"/>
    <col min="5170" max="5170" width="4" style="107" bestFit="1" customWidth="1"/>
    <col min="5171" max="5171" width="4.90625" style="107" bestFit="1" customWidth="1"/>
    <col min="5172" max="5178" width="9" style="107"/>
    <col min="5179" max="5179" width="7.6328125" style="107" bestFit="1" customWidth="1"/>
    <col min="5180" max="5376" width="9" style="107"/>
    <col min="5377" max="5377" width="2.7265625" style="107" customWidth="1"/>
    <col min="5378" max="5378" width="4" style="107" customWidth="1"/>
    <col min="5379" max="5381" width="2.7265625" style="107" customWidth="1"/>
    <col min="5382" max="5382" width="2.453125" style="107" customWidth="1"/>
    <col min="5383" max="5383" width="2.08984375" style="107" customWidth="1"/>
    <col min="5384" max="5390" width="2.7265625" style="107" customWidth="1"/>
    <col min="5391" max="5391" width="5" style="107" customWidth="1"/>
    <col min="5392" max="5392" width="7.36328125" style="107" customWidth="1"/>
    <col min="5393" max="5394" width="2.7265625" style="107" customWidth="1"/>
    <col min="5395" max="5395" width="3.1796875" style="107" customWidth="1"/>
    <col min="5396" max="5404" width="2.7265625" style="107" customWidth="1"/>
    <col min="5405" max="5405" width="3.7265625" style="107" customWidth="1"/>
    <col min="5406" max="5406" width="3.26953125" style="107" customWidth="1"/>
    <col min="5407" max="5411" width="2.7265625" style="107" customWidth="1"/>
    <col min="5412" max="5419" width="9" style="107"/>
    <col min="5420" max="5420" width="13.7265625" style="107" bestFit="1" customWidth="1"/>
    <col min="5421" max="5425" width="9" style="107"/>
    <col min="5426" max="5426" width="4" style="107" bestFit="1" customWidth="1"/>
    <col min="5427" max="5427" width="4.90625" style="107" bestFit="1" customWidth="1"/>
    <col min="5428" max="5434" width="9" style="107"/>
    <col min="5435" max="5435" width="7.6328125" style="107" bestFit="1" customWidth="1"/>
    <col min="5436" max="5632" width="9" style="107"/>
    <col min="5633" max="5633" width="2.7265625" style="107" customWidth="1"/>
    <col min="5634" max="5634" width="4" style="107" customWidth="1"/>
    <col min="5635" max="5637" width="2.7265625" style="107" customWidth="1"/>
    <col min="5638" max="5638" width="2.453125" style="107" customWidth="1"/>
    <col min="5639" max="5639" width="2.08984375" style="107" customWidth="1"/>
    <col min="5640" max="5646" width="2.7265625" style="107" customWidth="1"/>
    <col min="5647" max="5647" width="5" style="107" customWidth="1"/>
    <col min="5648" max="5648" width="7.36328125" style="107" customWidth="1"/>
    <col min="5649" max="5650" width="2.7265625" style="107" customWidth="1"/>
    <col min="5651" max="5651" width="3.1796875" style="107" customWidth="1"/>
    <col min="5652" max="5660" width="2.7265625" style="107" customWidth="1"/>
    <col min="5661" max="5661" width="3.7265625" style="107" customWidth="1"/>
    <col min="5662" max="5662" width="3.26953125" style="107" customWidth="1"/>
    <col min="5663" max="5667" width="2.7265625" style="107" customWidth="1"/>
    <col min="5668" max="5675" width="9" style="107"/>
    <col min="5676" max="5676" width="13.7265625" style="107" bestFit="1" customWidth="1"/>
    <col min="5677" max="5681" width="9" style="107"/>
    <col min="5682" max="5682" width="4" style="107" bestFit="1" customWidth="1"/>
    <col min="5683" max="5683" width="4.90625" style="107" bestFit="1" customWidth="1"/>
    <col min="5684" max="5690" width="9" style="107"/>
    <col min="5691" max="5691" width="7.6328125" style="107" bestFit="1" customWidth="1"/>
    <col min="5692" max="5888" width="9" style="107"/>
    <col min="5889" max="5889" width="2.7265625" style="107" customWidth="1"/>
    <col min="5890" max="5890" width="4" style="107" customWidth="1"/>
    <col min="5891" max="5893" width="2.7265625" style="107" customWidth="1"/>
    <col min="5894" max="5894" width="2.453125" style="107" customWidth="1"/>
    <col min="5895" max="5895" width="2.08984375" style="107" customWidth="1"/>
    <col min="5896" max="5902" width="2.7265625" style="107" customWidth="1"/>
    <col min="5903" max="5903" width="5" style="107" customWidth="1"/>
    <col min="5904" max="5904" width="7.36328125" style="107" customWidth="1"/>
    <col min="5905" max="5906" width="2.7265625" style="107" customWidth="1"/>
    <col min="5907" max="5907" width="3.1796875" style="107" customWidth="1"/>
    <col min="5908" max="5916" width="2.7265625" style="107" customWidth="1"/>
    <col min="5917" max="5917" width="3.7265625" style="107" customWidth="1"/>
    <col min="5918" max="5918" width="3.26953125" style="107" customWidth="1"/>
    <col min="5919" max="5923" width="2.7265625" style="107" customWidth="1"/>
    <col min="5924" max="5931" width="9" style="107"/>
    <col min="5932" max="5932" width="13.7265625" style="107" bestFit="1" customWidth="1"/>
    <col min="5933" max="5937" width="9" style="107"/>
    <col min="5938" max="5938" width="4" style="107" bestFit="1" customWidth="1"/>
    <col min="5939" max="5939" width="4.90625" style="107" bestFit="1" customWidth="1"/>
    <col min="5940" max="5946" width="9" style="107"/>
    <col min="5947" max="5947" width="7.6328125" style="107" bestFit="1" customWidth="1"/>
    <col min="5948" max="6144" width="9" style="107"/>
    <col min="6145" max="6145" width="2.7265625" style="107" customWidth="1"/>
    <col min="6146" max="6146" width="4" style="107" customWidth="1"/>
    <col min="6147" max="6149" width="2.7265625" style="107" customWidth="1"/>
    <col min="6150" max="6150" width="2.453125" style="107" customWidth="1"/>
    <col min="6151" max="6151" width="2.08984375" style="107" customWidth="1"/>
    <col min="6152" max="6158" width="2.7265625" style="107" customWidth="1"/>
    <col min="6159" max="6159" width="5" style="107" customWidth="1"/>
    <col min="6160" max="6160" width="7.36328125" style="107" customWidth="1"/>
    <col min="6161" max="6162" width="2.7265625" style="107" customWidth="1"/>
    <col min="6163" max="6163" width="3.1796875" style="107" customWidth="1"/>
    <col min="6164" max="6172" width="2.7265625" style="107" customWidth="1"/>
    <col min="6173" max="6173" width="3.7265625" style="107" customWidth="1"/>
    <col min="6174" max="6174" width="3.26953125" style="107" customWidth="1"/>
    <col min="6175" max="6179" width="2.7265625" style="107" customWidth="1"/>
    <col min="6180" max="6187" width="9" style="107"/>
    <col min="6188" max="6188" width="13.7265625" style="107" bestFit="1" customWidth="1"/>
    <col min="6189" max="6193" width="9" style="107"/>
    <col min="6194" max="6194" width="4" style="107" bestFit="1" customWidth="1"/>
    <col min="6195" max="6195" width="4.90625" style="107" bestFit="1" customWidth="1"/>
    <col min="6196" max="6202" width="9" style="107"/>
    <col min="6203" max="6203" width="7.6328125" style="107" bestFit="1" customWidth="1"/>
    <col min="6204" max="6400" width="9" style="107"/>
    <col min="6401" max="6401" width="2.7265625" style="107" customWidth="1"/>
    <col min="6402" max="6402" width="4" style="107" customWidth="1"/>
    <col min="6403" max="6405" width="2.7265625" style="107" customWidth="1"/>
    <col min="6406" max="6406" width="2.453125" style="107" customWidth="1"/>
    <col min="6407" max="6407" width="2.08984375" style="107" customWidth="1"/>
    <col min="6408" max="6414" width="2.7265625" style="107" customWidth="1"/>
    <col min="6415" max="6415" width="5" style="107" customWidth="1"/>
    <col min="6416" max="6416" width="7.36328125" style="107" customWidth="1"/>
    <col min="6417" max="6418" width="2.7265625" style="107" customWidth="1"/>
    <col min="6419" max="6419" width="3.1796875" style="107" customWidth="1"/>
    <col min="6420" max="6428" width="2.7265625" style="107" customWidth="1"/>
    <col min="6429" max="6429" width="3.7265625" style="107" customWidth="1"/>
    <col min="6430" max="6430" width="3.26953125" style="107" customWidth="1"/>
    <col min="6431" max="6435" width="2.7265625" style="107" customWidth="1"/>
    <col min="6436" max="6443" width="9" style="107"/>
    <col min="6444" max="6444" width="13.7265625" style="107" bestFit="1" customWidth="1"/>
    <col min="6445" max="6449" width="9" style="107"/>
    <col min="6450" max="6450" width="4" style="107" bestFit="1" customWidth="1"/>
    <col min="6451" max="6451" width="4.90625" style="107" bestFit="1" customWidth="1"/>
    <col min="6452" max="6458" width="9" style="107"/>
    <col min="6459" max="6459" width="7.6328125" style="107" bestFit="1" customWidth="1"/>
    <col min="6460" max="6656" width="9" style="107"/>
    <col min="6657" max="6657" width="2.7265625" style="107" customWidth="1"/>
    <col min="6658" max="6658" width="4" style="107" customWidth="1"/>
    <col min="6659" max="6661" width="2.7265625" style="107" customWidth="1"/>
    <col min="6662" max="6662" width="2.453125" style="107" customWidth="1"/>
    <col min="6663" max="6663" width="2.08984375" style="107" customWidth="1"/>
    <col min="6664" max="6670" width="2.7265625" style="107" customWidth="1"/>
    <col min="6671" max="6671" width="5" style="107" customWidth="1"/>
    <col min="6672" max="6672" width="7.36328125" style="107" customWidth="1"/>
    <col min="6673" max="6674" width="2.7265625" style="107" customWidth="1"/>
    <col min="6675" max="6675" width="3.1796875" style="107" customWidth="1"/>
    <col min="6676" max="6684" width="2.7265625" style="107" customWidth="1"/>
    <col min="6685" max="6685" width="3.7265625" style="107" customWidth="1"/>
    <col min="6686" max="6686" width="3.26953125" style="107" customWidth="1"/>
    <col min="6687" max="6691" width="2.7265625" style="107" customWidth="1"/>
    <col min="6692" max="6699" width="9" style="107"/>
    <col min="6700" max="6700" width="13.7265625" style="107" bestFit="1" customWidth="1"/>
    <col min="6701" max="6705" width="9" style="107"/>
    <col min="6706" max="6706" width="4" style="107" bestFit="1" customWidth="1"/>
    <col min="6707" max="6707" width="4.90625" style="107" bestFit="1" customWidth="1"/>
    <col min="6708" max="6714" width="9" style="107"/>
    <col min="6715" max="6715" width="7.6328125" style="107" bestFit="1" customWidth="1"/>
    <col min="6716" max="6912" width="9" style="107"/>
    <col min="6913" max="6913" width="2.7265625" style="107" customWidth="1"/>
    <col min="6914" max="6914" width="4" style="107" customWidth="1"/>
    <col min="6915" max="6917" width="2.7265625" style="107" customWidth="1"/>
    <col min="6918" max="6918" width="2.453125" style="107" customWidth="1"/>
    <col min="6919" max="6919" width="2.08984375" style="107" customWidth="1"/>
    <col min="6920" max="6926" width="2.7265625" style="107" customWidth="1"/>
    <col min="6927" max="6927" width="5" style="107" customWidth="1"/>
    <col min="6928" max="6928" width="7.36328125" style="107" customWidth="1"/>
    <col min="6929" max="6930" width="2.7265625" style="107" customWidth="1"/>
    <col min="6931" max="6931" width="3.1796875" style="107" customWidth="1"/>
    <col min="6932" max="6940" width="2.7265625" style="107" customWidth="1"/>
    <col min="6941" max="6941" width="3.7265625" style="107" customWidth="1"/>
    <col min="6942" max="6942" width="3.26953125" style="107" customWidth="1"/>
    <col min="6943" max="6947" width="2.7265625" style="107" customWidth="1"/>
    <col min="6948" max="6955" width="9" style="107"/>
    <col min="6956" max="6956" width="13.7265625" style="107" bestFit="1" customWidth="1"/>
    <col min="6957" max="6961" width="9" style="107"/>
    <col min="6962" max="6962" width="4" style="107" bestFit="1" customWidth="1"/>
    <col min="6963" max="6963" width="4.90625" style="107" bestFit="1" customWidth="1"/>
    <col min="6964" max="6970" width="9" style="107"/>
    <col min="6971" max="6971" width="7.6328125" style="107" bestFit="1" customWidth="1"/>
    <col min="6972" max="7168" width="9" style="107"/>
    <col min="7169" max="7169" width="2.7265625" style="107" customWidth="1"/>
    <col min="7170" max="7170" width="4" style="107" customWidth="1"/>
    <col min="7171" max="7173" width="2.7265625" style="107" customWidth="1"/>
    <col min="7174" max="7174" width="2.453125" style="107" customWidth="1"/>
    <col min="7175" max="7175" width="2.08984375" style="107" customWidth="1"/>
    <col min="7176" max="7182" width="2.7265625" style="107" customWidth="1"/>
    <col min="7183" max="7183" width="5" style="107" customWidth="1"/>
    <col min="7184" max="7184" width="7.36328125" style="107" customWidth="1"/>
    <col min="7185" max="7186" width="2.7265625" style="107" customWidth="1"/>
    <col min="7187" max="7187" width="3.1796875" style="107" customWidth="1"/>
    <col min="7188" max="7196" width="2.7265625" style="107" customWidth="1"/>
    <col min="7197" max="7197" width="3.7265625" style="107" customWidth="1"/>
    <col min="7198" max="7198" width="3.26953125" style="107" customWidth="1"/>
    <col min="7199" max="7203" width="2.7265625" style="107" customWidth="1"/>
    <col min="7204" max="7211" width="9" style="107"/>
    <col min="7212" max="7212" width="13.7265625" style="107" bestFit="1" customWidth="1"/>
    <col min="7213" max="7217" width="9" style="107"/>
    <col min="7218" max="7218" width="4" style="107" bestFit="1" customWidth="1"/>
    <col min="7219" max="7219" width="4.90625" style="107" bestFit="1" customWidth="1"/>
    <col min="7220" max="7226" width="9" style="107"/>
    <col min="7227" max="7227" width="7.6328125" style="107" bestFit="1" customWidth="1"/>
    <col min="7228" max="7424" width="9" style="107"/>
    <col min="7425" max="7425" width="2.7265625" style="107" customWidth="1"/>
    <col min="7426" max="7426" width="4" style="107" customWidth="1"/>
    <col min="7427" max="7429" width="2.7265625" style="107" customWidth="1"/>
    <col min="7430" max="7430" width="2.453125" style="107" customWidth="1"/>
    <col min="7431" max="7431" width="2.08984375" style="107" customWidth="1"/>
    <col min="7432" max="7438" width="2.7265625" style="107" customWidth="1"/>
    <col min="7439" max="7439" width="5" style="107" customWidth="1"/>
    <col min="7440" max="7440" width="7.36328125" style="107" customWidth="1"/>
    <col min="7441" max="7442" width="2.7265625" style="107" customWidth="1"/>
    <col min="7443" max="7443" width="3.1796875" style="107" customWidth="1"/>
    <col min="7444" max="7452" width="2.7265625" style="107" customWidth="1"/>
    <col min="7453" max="7453" width="3.7265625" style="107" customWidth="1"/>
    <col min="7454" max="7454" width="3.26953125" style="107" customWidth="1"/>
    <col min="7455" max="7459" width="2.7265625" style="107" customWidth="1"/>
    <col min="7460" max="7467" width="9" style="107"/>
    <col min="7468" max="7468" width="13.7265625" style="107" bestFit="1" customWidth="1"/>
    <col min="7469" max="7473" width="9" style="107"/>
    <col min="7474" max="7474" width="4" style="107" bestFit="1" customWidth="1"/>
    <col min="7475" max="7475" width="4.90625" style="107" bestFit="1" customWidth="1"/>
    <col min="7476" max="7482" width="9" style="107"/>
    <col min="7483" max="7483" width="7.6328125" style="107" bestFit="1" customWidth="1"/>
    <col min="7484" max="7680" width="9" style="107"/>
    <col min="7681" max="7681" width="2.7265625" style="107" customWidth="1"/>
    <col min="7682" max="7682" width="4" style="107" customWidth="1"/>
    <col min="7683" max="7685" width="2.7265625" style="107" customWidth="1"/>
    <col min="7686" max="7686" width="2.453125" style="107" customWidth="1"/>
    <col min="7687" max="7687" width="2.08984375" style="107" customWidth="1"/>
    <col min="7688" max="7694" width="2.7265625" style="107" customWidth="1"/>
    <col min="7695" max="7695" width="5" style="107" customWidth="1"/>
    <col min="7696" max="7696" width="7.36328125" style="107" customWidth="1"/>
    <col min="7697" max="7698" width="2.7265625" style="107" customWidth="1"/>
    <col min="7699" max="7699" width="3.1796875" style="107" customWidth="1"/>
    <col min="7700" max="7708" width="2.7265625" style="107" customWidth="1"/>
    <col min="7709" max="7709" width="3.7265625" style="107" customWidth="1"/>
    <col min="7710" max="7710" width="3.26953125" style="107" customWidth="1"/>
    <col min="7711" max="7715" width="2.7265625" style="107" customWidth="1"/>
    <col min="7716" max="7723" width="9" style="107"/>
    <col min="7724" max="7724" width="13.7265625" style="107" bestFit="1" customWidth="1"/>
    <col min="7725" max="7729" width="9" style="107"/>
    <col min="7730" max="7730" width="4" style="107" bestFit="1" customWidth="1"/>
    <col min="7731" max="7731" width="4.90625" style="107" bestFit="1" customWidth="1"/>
    <col min="7732" max="7738" width="9" style="107"/>
    <col min="7739" max="7739" width="7.6328125" style="107" bestFit="1" customWidth="1"/>
    <col min="7740" max="7936" width="9" style="107"/>
    <col min="7937" max="7937" width="2.7265625" style="107" customWidth="1"/>
    <col min="7938" max="7938" width="4" style="107" customWidth="1"/>
    <col min="7939" max="7941" width="2.7265625" style="107" customWidth="1"/>
    <col min="7942" max="7942" width="2.453125" style="107" customWidth="1"/>
    <col min="7943" max="7943" width="2.08984375" style="107" customWidth="1"/>
    <col min="7944" max="7950" width="2.7265625" style="107" customWidth="1"/>
    <col min="7951" max="7951" width="5" style="107" customWidth="1"/>
    <col min="7952" max="7952" width="7.36328125" style="107" customWidth="1"/>
    <col min="7953" max="7954" width="2.7265625" style="107" customWidth="1"/>
    <col min="7955" max="7955" width="3.1796875" style="107" customWidth="1"/>
    <col min="7956" max="7964" width="2.7265625" style="107" customWidth="1"/>
    <col min="7965" max="7965" width="3.7265625" style="107" customWidth="1"/>
    <col min="7966" max="7966" width="3.26953125" style="107" customWidth="1"/>
    <col min="7967" max="7971" width="2.7265625" style="107" customWidth="1"/>
    <col min="7972" max="7979" width="9" style="107"/>
    <col min="7980" max="7980" width="13.7265625" style="107" bestFit="1" customWidth="1"/>
    <col min="7981" max="7985" width="9" style="107"/>
    <col min="7986" max="7986" width="4" style="107" bestFit="1" customWidth="1"/>
    <col min="7987" max="7987" width="4.90625" style="107" bestFit="1" customWidth="1"/>
    <col min="7988" max="7994" width="9" style="107"/>
    <col min="7995" max="7995" width="7.6328125" style="107" bestFit="1" customWidth="1"/>
    <col min="7996" max="8192" width="9" style="107"/>
    <col min="8193" max="8193" width="2.7265625" style="107" customWidth="1"/>
    <col min="8194" max="8194" width="4" style="107" customWidth="1"/>
    <col min="8195" max="8197" width="2.7265625" style="107" customWidth="1"/>
    <col min="8198" max="8198" width="2.453125" style="107" customWidth="1"/>
    <col min="8199" max="8199" width="2.08984375" style="107" customWidth="1"/>
    <col min="8200" max="8206" width="2.7265625" style="107" customWidth="1"/>
    <col min="8207" max="8207" width="5" style="107" customWidth="1"/>
    <col min="8208" max="8208" width="7.36328125" style="107" customWidth="1"/>
    <col min="8209" max="8210" width="2.7265625" style="107" customWidth="1"/>
    <col min="8211" max="8211" width="3.1796875" style="107" customWidth="1"/>
    <col min="8212" max="8220" width="2.7265625" style="107" customWidth="1"/>
    <col min="8221" max="8221" width="3.7265625" style="107" customWidth="1"/>
    <col min="8222" max="8222" width="3.26953125" style="107" customWidth="1"/>
    <col min="8223" max="8227" width="2.7265625" style="107" customWidth="1"/>
    <col min="8228" max="8235" width="9" style="107"/>
    <col min="8236" max="8236" width="13.7265625" style="107" bestFit="1" customWidth="1"/>
    <col min="8237" max="8241" width="9" style="107"/>
    <col min="8242" max="8242" width="4" style="107" bestFit="1" customWidth="1"/>
    <col min="8243" max="8243" width="4.90625" style="107" bestFit="1" customWidth="1"/>
    <col min="8244" max="8250" width="9" style="107"/>
    <col min="8251" max="8251" width="7.6328125" style="107" bestFit="1" customWidth="1"/>
    <col min="8252" max="8448" width="9" style="107"/>
    <col min="8449" max="8449" width="2.7265625" style="107" customWidth="1"/>
    <col min="8450" max="8450" width="4" style="107" customWidth="1"/>
    <col min="8451" max="8453" width="2.7265625" style="107" customWidth="1"/>
    <col min="8454" max="8454" width="2.453125" style="107" customWidth="1"/>
    <col min="8455" max="8455" width="2.08984375" style="107" customWidth="1"/>
    <col min="8456" max="8462" width="2.7265625" style="107" customWidth="1"/>
    <col min="8463" max="8463" width="5" style="107" customWidth="1"/>
    <col min="8464" max="8464" width="7.36328125" style="107" customWidth="1"/>
    <col min="8465" max="8466" width="2.7265625" style="107" customWidth="1"/>
    <col min="8467" max="8467" width="3.1796875" style="107" customWidth="1"/>
    <col min="8468" max="8476" width="2.7265625" style="107" customWidth="1"/>
    <col min="8477" max="8477" width="3.7265625" style="107" customWidth="1"/>
    <col min="8478" max="8478" width="3.26953125" style="107" customWidth="1"/>
    <col min="8479" max="8483" width="2.7265625" style="107" customWidth="1"/>
    <col min="8484" max="8491" width="9" style="107"/>
    <col min="8492" max="8492" width="13.7265625" style="107" bestFit="1" customWidth="1"/>
    <col min="8493" max="8497" width="9" style="107"/>
    <col min="8498" max="8498" width="4" style="107" bestFit="1" customWidth="1"/>
    <col min="8499" max="8499" width="4.90625" style="107" bestFit="1" customWidth="1"/>
    <col min="8500" max="8506" width="9" style="107"/>
    <col min="8507" max="8507" width="7.6328125" style="107" bestFit="1" customWidth="1"/>
    <col min="8508" max="8704" width="9" style="107"/>
    <col min="8705" max="8705" width="2.7265625" style="107" customWidth="1"/>
    <col min="8706" max="8706" width="4" style="107" customWidth="1"/>
    <col min="8707" max="8709" width="2.7265625" style="107" customWidth="1"/>
    <col min="8710" max="8710" width="2.453125" style="107" customWidth="1"/>
    <col min="8711" max="8711" width="2.08984375" style="107" customWidth="1"/>
    <col min="8712" max="8718" width="2.7265625" style="107" customWidth="1"/>
    <col min="8719" max="8719" width="5" style="107" customWidth="1"/>
    <col min="8720" max="8720" width="7.36328125" style="107" customWidth="1"/>
    <col min="8721" max="8722" width="2.7265625" style="107" customWidth="1"/>
    <col min="8723" max="8723" width="3.1796875" style="107" customWidth="1"/>
    <col min="8724" max="8732" width="2.7265625" style="107" customWidth="1"/>
    <col min="8733" max="8733" width="3.7265625" style="107" customWidth="1"/>
    <col min="8734" max="8734" width="3.26953125" style="107" customWidth="1"/>
    <col min="8735" max="8739" width="2.7265625" style="107" customWidth="1"/>
    <col min="8740" max="8747" width="9" style="107"/>
    <col min="8748" max="8748" width="13.7265625" style="107" bestFit="1" customWidth="1"/>
    <col min="8749" max="8753" width="9" style="107"/>
    <col min="8754" max="8754" width="4" style="107" bestFit="1" customWidth="1"/>
    <col min="8755" max="8755" width="4.90625" style="107" bestFit="1" customWidth="1"/>
    <col min="8756" max="8762" width="9" style="107"/>
    <col min="8763" max="8763" width="7.6328125" style="107" bestFit="1" customWidth="1"/>
    <col min="8764" max="8960" width="9" style="107"/>
    <col min="8961" max="8961" width="2.7265625" style="107" customWidth="1"/>
    <col min="8962" max="8962" width="4" style="107" customWidth="1"/>
    <col min="8963" max="8965" width="2.7265625" style="107" customWidth="1"/>
    <col min="8966" max="8966" width="2.453125" style="107" customWidth="1"/>
    <col min="8967" max="8967" width="2.08984375" style="107" customWidth="1"/>
    <col min="8968" max="8974" width="2.7265625" style="107" customWidth="1"/>
    <col min="8975" max="8975" width="5" style="107" customWidth="1"/>
    <col min="8976" max="8976" width="7.36328125" style="107" customWidth="1"/>
    <col min="8977" max="8978" width="2.7265625" style="107" customWidth="1"/>
    <col min="8979" max="8979" width="3.1796875" style="107" customWidth="1"/>
    <col min="8980" max="8988" width="2.7265625" style="107" customWidth="1"/>
    <col min="8989" max="8989" width="3.7265625" style="107" customWidth="1"/>
    <col min="8990" max="8990" width="3.26953125" style="107" customWidth="1"/>
    <col min="8991" max="8995" width="2.7265625" style="107" customWidth="1"/>
    <col min="8996" max="9003" width="9" style="107"/>
    <col min="9004" max="9004" width="13.7265625" style="107" bestFit="1" customWidth="1"/>
    <col min="9005" max="9009" width="9" style="107"/>
    <col min="9010" max="9010" width="4" style="107" bestFit="1" customWidth="1"/>
    <col min="9011" max="9011" width="4.90625" style="107" bestFit="1" customWidth="1"/>
    <col min="9012" max="9018" width="9" style="107"/>
    <col min="9019" max="9019" width="7.6328125" style="107" bestFit="1" customWidth="1"/>
    <col min="9020" max="9216" width="9" style="107"/>
    <col min="9217" max="9217" width="2.7265625" style="107" customWidth="1"/>
    <col min="9218" max="9218" width="4" style="107" customWidth="1"/>
    <col min="9219" max="9221" width="2.7265625" style="107" customWidth="1"/>
    <col min="9222" max="9222" width="2.453125" style="107" customWidth="1"/>
    <col min="9223" max="9223" width="2.08984375" style="107" customWidth="1"/>
    <col min="9224" max="9230" width="2.7265625" style="107" customWidth="1"/>
    <col min="9231" max="9231" width="5" style="107" customWidth="1"/>
    <col min="9232" max="9232" width="7.36328125" style="107" customWidth="1"/>
    <col min="9233" max="9234" width="2.7265625" style="107" customWidth="1"/>
    <col min="9235" max="9235" width="3.1796875" style="107" customWidth="1"/>
    <col min="9236" max="9244" width="2.7265625" style="107" customWidth="1"/>
    <col min="9245" max="9245" width="3.7265625" style="107" customWidth="1"/>
    <col min="9246" max="9246" width="3.26953125" style="107" customWidth="1"/>
    <col min="9247" max="9251" width="2.7265625" style="107" customWidth="1"/>
    <col min="9252" max="9259" width="9" style="107"/>
    <col min="9260" max="9260" width="13.7265625" style="107" bestFit="1" customWidth="1"/>
    <col min="9261" max="9265" width="9" style="107"/>
    <col min="9266" max="9266" width="4" style="107" bestFit="1" customWidth="1"/>
    <col min="9267" max="9267" width="4.90625" style="107" bestFit="1" customWidth="1"/>
    <col min="9268" max="9274" width="9" style="107"/>
    <col min="9275" max="9275" width="7.6328125" style="107" bestFit="1" customWidth="1"/>
    <col min="9276" max="9472" width="9" style="107"/>
    <col min="9473" max="9473" width="2.7265625" style="107" customWidth="1"/>
    <col min="9474" max="9474" width="4" style="107" customWidth="1"/>
    <col min="9475" max="9477" width="2.7265625" style="107" customWidth="1"/>
    <col min="9478" max="9478" width="2.453125" style="107" customWidth="1"/>
    <col min="9479" max="9479" width="2.08984375" style="107" customWidth="1"/>
    <col min="9480" max="9486" width="2.7265625" style="107" customWidth="1"/>
    <col min="9487" max="9487" width="5" style="107" customWidth="1"/>
    <col min="9488" max="9488" width="7.36328125" style="107" customWidth="1"/>
    <col min="9489" max="9490" width="2.7265625" style="107" customWidth="1"/>
    <col min="9491" max="9491" width="3.1796875" style="107" customWidth="1"/>
    <col min="9492" max="9500" width="2.7265625" style="107" customWidth="1"/>
    <col min="9501" max="9501" width="3.7265625" style="107" customWidth="1"/>
    <col min="9502" max="9502" width="3.26953125" style="107" customWidth="1"/>
    <col min="9503" max="9507" width="2.7265625" style="107" customWidth="1"/>
    <col min="9508" max="9515" width="9" style="107"/>
    <col min="9516" max="9516" width="13.7265625" style="107" bestFit="1" customWidth="1"/>
    <col min="9517" max="9521" width="9" style="107"/>
    <col min="9522" max="9522" width="4" style="107" bestFit="1" customWidth="1"/>
    <col min="9523" max="9523" width="4.90625" style="107" bestFit="1" customWidth="1"/>
    <col min="9524" max="9530" width="9" style="107"/>
    <col min="9531" max="9531" width="7.6328125" style="107" bestFit="1" customWidth="1"/>
    <col min="9532" max="9728" width="9" style="107"/>
    <col min="9729" max="9729" width="2.7265625" style="107" customWidth="1"/>
    <col min="9730" max="9730" width="4" style="107" customWidth="1"/>
    <col min="9731" max="9733" width="2.7265625" style="107" customWidth="1"/>
    <col min="9734" max="9734" width="2.453125" style="107" customWidth="1"/>
    <col min="9735" max="9735" width="2.08984375" style="107" customWidth="1"/>
    <col min="9736" max="9742" width="2.7265625" style="107" customWidth="1"/>
    <col min="9743" max="9743" width="5" style="107" customWidth="1"/>
    <col min="9744" max="9744" width="7.36328125" style="107" customWidth="1"/>
    <col min="9745" max="9746" width="2.7265625" style="107" customWidth="1"/>
    <col min="9747" max="9747" width="3.1796875" style="107" customWidth="1"/>
    <col min="9748" max="9756" width="2.7265625" style="107" customWidth="1"/>
    <col min="9757" max="9757" width="3.7265625" style="107" customWidth="1"/>
    <col min="9758" max="9758" width="3.26953125" style="107" customWidth="1"/>
    <col min="9759" max="9763" width="2.7265625" style="107" customWidth="1"/>
    <col min="9764" max="9771" width="9" style="107"/>
    <col min="9772" max="9772" width="13.7265625" style="107" bestFit="1" customWidth="1"/>
    <col min="9773" max="9777" width="9" style="107"/>
    <col min="9778" max="9778" width="4" style="107" bestFit="1" customWidth="1"/>
    <col min="9779" max="9779" width="4.90625" style="107" bestFit="1" customWidth="1"/>
    <col min="9780" max="9786" width="9" style="107"/>
    <col min="9787" max="9787" width="7.6328125" style="107" bestFit="1" customWidth="1"/>
    <col min="9788" max="9984" width="9" style="107"/>
    <col min="9985" max="9985" width="2.7265625" style="107" customWidth="1"/>
    <col min="9986" max="9986" width="4" style="107" customWidth="1"/>
    <col min="9987" max="9989" width="2.7265625" style="107" customWidth="1"/>
    <col min="9990" max="9990" width="2.453125" style="107" customWidth="1"/>
    <col min="9991" max="9991" width="2.08984375" style="107" customWidth="1"/>
    <col min="9992" max="9998" width="2.7265625" style="107" customWidth="1"/>
    <col min="9999" max="9999" width="5" style="107" customWidth="1"/>
    <col min="10000" max="10000" width="7.36328125" style="107" customWidth="1"/>
    <col min="10001" max="10002" width="2.7265625" style="107" customWidth="1"/>
    <col min="10003" max="10003" width="3.1796875" style="107" customWidth="1"/>
    <col min="10004" max="10012" width="2.7265625" style="107" customWidth="1"/>
    <col min="10013" max="10013" width="3.7265625" style="107" customWidth="1"/>
    <col min="10014" max="10014" width="3.26953125" style="107" customWidth="1"/>
    <col min="10015" max="10019" width="2.7265625" style="107" customWidth="1"/>
    <col min="10020" max="10027" width="9" style="107"/>
    <col min="10028" max="10028" width="13.7265625" style="107" bestFit="1" customWidth="1"/>
    <col min="10029" max="10033" width="9" style="107"/>
    <col min="10034" max="10034" width="4" style="107" bestFit="1" customWidth="1"/>
    <col min="10035" max="10035" width="4.90625" style="107" bestFit="1" customWidth="1"/>
    <col min="10036" max="10042" width="9" style="107"/>
    <col min="10043" max="10043" width="7.6328125" style="107" bestFit="1" customWidth="1"/>
    <col min="10044" max="10240" width="9" style="107"/>
    <col min="10241" max="10241" width="2.7265625" style="107" customWidth="1"/>
    <col min="10242" max="10242" width="4" style="107" customWidth="1"/>
    <col min="10243" max="10245" width="2.7265625" style="107" customWidth="1"/>
    <col min="10246" max="10246" width="2.453125" style="107" customWidth="1"/>
    <col min="10247" max="10247" width="2.08984375" style="107" customWidth="1"/>
    <col min="10248" max="10254" width="2.7265625" style="107" customWidth="1"/>
    <col min="10255" max="10255" width="5" style="107" customWidth="1"/>
    <col min="10256" max="10256" width="7.36328125" style="107" customWidth="1"/>
    <col min="10257" max="10258" width="2.7265625" style="107" customWidth="1"/>
    <col min="10259" max="10259" width="3.1796875" style="107" customWidth="1"/>
    <col min="10260" max="10268" width="2.7265625" style="107" customWidth="1"/>
    <col min="10269" max="10269" width="3.7265625" style="107" customWidth="1"/>
    <col min="10270" max="10270" width="3.26953125" style="107" customWidth="1"/>
    <col min="10271" max="10275" width="2.7265625" style="107" customWidth="1"/>
    <col min="10276" max="10283" width="9" style="107"/>
    <col min="10284" max="10284" width="13.7265625" style="107" bestFit="1" customWidth="1"/>
    <col min="10285" max="10289" width="9" style="107"/>
    <col min="10290" max="10290" width="4" style="107" bestFit="1" customWidth="1"/>
    <col min="10291" max="10291" width="4.90625" style="107" bestFit="1" customWidth="1"/>
    <col min="10292" max="10298" width="9" style="107"/>
    <col min="10299" max="10299" width="7.6328125" style="107" bestFit="1" customWidth="1"/>
    <col min="10300" max="10496" width="9" style="107"/>
    <col min="10497" max="10497" width="2.7265625" style="107" customWidth="1"/>
    <col min="10498" max="10498" width="4" style="107" customWidth="1"/>
    <col min="10499" max="10501" width="2.7265625" style="107" customWidth="1"/>
    <col min="10502" max="10502" width="2.453125" style="107" customWidth="1"/>
    <col min="10503" max="10503" width="2.08984375" style="107" customWidth="1"/>
    <col min="10504" max="10510" width="2.7265625" style="107" customWidth="1"/>
    <col min="10511" max="10511" width="5" style="107" customWidth="1"/>
    <col min="10512" max="10512" width="7.36328125" style="107" customWidth="1"/>
    <col min="10513" max="10514" width="2.7265625" style="107" customWidth="1"/>
    <col min="10515" max="10515" width="3.1796875" style="107" customWidth="1"/>
    <col min="10516" max="10524" width="2.7265625" style="107" customWidth="1"/>
    <col min="10525" max="10525" width="3.7265625" style="107" customWidth="1"/>
    <col min="10526" max="10526" width="3.26953125" style="107" customWidth="1"/>
    <col min="10527" max="10531" width="2.7265625" style="107" customWidth="1"/>
    <col min="10532" max="10539" width="9" style="107"/>
    <col min="10540" max="10540" width="13.7265625" style="107" bestFit="1" customWidth="1"/>
    <col min="10541" max="10545" width="9" style="107"/>
    <col min="10546" max="10546" width="4" style="107" bestFit="1" customWidth="1"/>
    <col min="10547" max="10547" width="4.90625" style="107" bestFit="1" customWidth="1"/>
    <col min="10548" max="10554" width="9" style="107"/>
    <col min="10555" max="10555" width="7.6328125" style="107" bestFit="1" customWidth="1"/>
    <col min="10556" max="10752" width="9" style="107"/>
    <col min="10753" max="10753" width="2.7265625" style="107" customWidth="1"/>
    <col min="10754" max="10754" width="4" style="107" customWidth="1"/>
    <col min="10755" max="10757" width="2.7265625" style="107" customWidth="1"/>
    <col min="10758" max="10758" width="2.453125" style="107" customWidth="1"/>
    <col min="10759" max="10759" width="2.08984375" style="107" customWidth="1"/>
    <col min="10760" max="10766" width="2.7265625" style="107" customWidth="1"/>
    <col min="10767" max="10767" width="5" style="107" customWidth="1"/>
    <col min="10768" max="10768" width="7.36328125" style="107" customWidth="1"/>
    <col min="10769" max="10770" width="2.7265625" style="107" customWidth="1"/>
    <col min="10771" max="10771" width="3.1796875" style="107" customWidth="1"/>
    <col min="10772" max="10780" width="2.7265625" style="107" customWidth="1"/>
    <col min="10781" max="10781" width="3.7265625" style="107" customWidth="1"/>
    <col min="10782" max="10782" width="3.26953125" style="107" customWidth="1"/>
    <col min="10783" max="10787" width="2.7265625" style="107" customWidth="1"/>
    <col min="10788" max="10795" width="9" style="107"/>
    <col min="10796" max="10796" width="13.7265625" style="107" bestFit="1" customWidth="1"/>
    <col min="10797" max="10801" width="9" style="107"/>
    <col min="10802" max="10802" width="4" style="107" bestFit="1" customWidth="1"/>
    <col min="10803" max="10803" width="4.90625" style="107" bestFit="1" customWidth="1"/>
    <col min="10804" max="10810" width="9" style="107"/>
    <col min="10811" max="10811" width="7.6328125" style="107" bestFit="1" customWidth="1"/>
    <col min="10812" max="11008" width="9" style="107"/>
    <col min="11009" max="11009" width="2.7265625" style="107" customWidth="1"/>
    <col min="11010" max="11010" width="4" style="107" customWidth="1"/>
    <col min="11011" max="11013" width="2.7265625" style="107" customWidth="1"/>
    <col min="11014" max="11014" width="2.453125" style="107" customWidth="1"/>
    <col min="11015" max="11015" width="2.08984375" style="107" customWidth="1"/>
    <col min="11016" max="11022" width="2.7265625" style="107" customWidth="1"/>
    <col min="11023" max="11023" width="5" style="107" customWidth="1"/>
    <col min="11024" max="11024" width="7.36328125" style="107" customWidth="1"/>
    <col min="11025" max="11026" width="2.7265625" style="107" customWidth="1"/>
    <col min="11027" max="11027" width="3.1796875" style="107" customWidth="1"/>
    <col min="11028" max="11036" width="2.7265625" style="107" customWidth="1"/>
    <col min="11037" max="11037" width="3.7265625" style="107" customWidth="1"/>
    <col min="11038" max="11038" width="3.26953125" style="107" customWidth="1"/>
    <col min="11039" max="11043" width="2.7265625" style="107" customWidth="1"/>
    <col min="11044" max="11051" width="9" style="107"/>
    <col min="11052" max="11052" width="13.7265625" style="107" bestFit="1" customWidth="1"/>
    <col min="11053" max="11057" width="9" style="107"/>
    <col min="11058" max="11058" width="4" style="107" bestFit="1" customWidth="1"/>
    <col min="11059" max="11059" width="4.90625" style="107" bestFit="1" customWidth="1"/>
    <col min="11060" max="11066" width="9" style="107"/>
    <col min="11067" max="11067" width="7.6328125" style="107" bestFit="1" customWidth="1"/>
    <col min="11068" max="11264" width="9" style="107"/>
    <col min="11265" max="11265" width="2.7265625" style="107" customWidth="1"/>
    <col min="11266" max="11266" width="4" style="107" customWidth="1"/>
    <col min="11267" max="11269" width="2.7265625" style="107" customWidth="1"/>
    <col min="11270" max="11270" width="2.453125" style="107" customWidth="1"/>
    <col min="11271" max="11271" width="2.08984375" style="107" customWidth="1"/>
    <col min="11272" max="11278" width="2.7265625" style="107" customWidth="1"/>
    <col min="11279" max="11279" width="5" style="107" customWidth="1"/>
    <col min="11280" max="11280" width="7.36328125" style="107" customWidth="1"/>
    <col min="11281" max="11282" width="2.7265625" style="107" customWidth="1"/>
    <col min="11283" max="11283" width="3.1796875" style="107" customWidth="1"/>
    <col min="11284" max="11292" width="2.7265625" style="107" customWidth="1"/>
    <col min="11293" max="11293" width="3.7265625" style="107" customWidth="1"/>
    <col min="11294" max="11294" width="3.26953125" style="107" customWidth="1"/>
    <col min="11295" max="11299" width="2.7265625" style="107" customWidth="1"/>
    <col min="11300" max="11307" width="9" style="107"/>
    <col min="11308" max="11308" width="13.7265625" style="107" bestFit="1" customWidth="1"/>
    <col min="11309" max="11313" width="9" style="107"/>
    <col min="11314" max="11314" width="4" style="107" bestFit="1" customWidth="1"/>
    <col min="11315" max="11315" width="4.90625" style="107" bestFit="1" customWidth="1"/>
    <col min="11316" max="11322" width="9" style="107"/>
    <col min="11323" max="11323" width="7.6328125" style="107" bestFit="1" customWidth="1"/>
    <col min="11324" max="11520" width="9" style="107"/>
    <col min="11521" max="11521" width="2.7265625" style="107" customWidth="1"/>
    <col min="11522" max="11522" width="4" style="107" customWidth="1"/>
    <col min="11523" max="11525" width="2.7265625" style="107" customWidth="1"/>
    <col min="11526" max="11526" width="2.453125" style="107" customWidth="1"/>
    <col min="11527" max="11527" width="2.08984375" style="107" customWidth="1"/>
    <col min="11528" max="11534" width="2.7265625" style="107" customWidth="1"/>
    <col min="11535" max="11535" width="5" style="107" customWidth="1"/>
    <col min="11536" max="11536" width="7.36328125" style="107" customWidth="1"/>
    <col min="11537" max="11538" width="2.7265625" style="107" customWidth="1"/>
    <col min="11539" max="11539" width="3.1796875" style="107" customWidth="1"/>
    <col min="11540" max="11548" width="2.7265625" style="107" customWidth="1"/>
    <col min="11549" max="11549" width="3.7265625" style="107" customWidth="1"/>
    <col min="11550" max="11550" width="3.26953125" style="107" customWidth="1"/>
    <col min="11551" max="11555" width="2.7265625" style="107" customWidth="1"/>
    <col min="11556" max="11563" width="9" style="107"/>
    <col min="11564" max="11564" width="13.7265625" style="107" bestFit="1" customWidth="1"/>
    <col min="11565" max="11569" width="9" style="107"/>
    <col min="11570" max="11570" width="4" style="107" bestFit="1" customWidth="1"/>
    <col min="11571" max="11571" width="4.90625" style="107" bestFit="1" customWidth="1"/>
    <col min="11572" max="11578" width="9" style="107"/>
    <col min="11579" max="11579" width="7.6328125" style="107" bestFit="1" customWidth="1"/>
    <col min="11580" max="11776" width="9" style="107"/>
    <col min="11777" max="11777" width="2.7265625" style="107" customWidth="1"/>
    <col min="11778" max="11778" width="4" style="107" customWidth="1"/>
    <col min="11779" max="11781" width="2.7265625" style="107" customWidth="1"/>
    <col min="11782" max="11782" width="2.453125" style="107" customWidth="1"/>
    <col min="11783" max="11783" width="2.08984375" style="107" customWidth="1"/>
    <col min="11784" max="11790" width="2.7265625" style="107" customWidth="1"/>
    <col min="11791" max="11791" width="5" style="107" customWidth="1"/>
    <col min="11792" max="11792" width="7.36328125" style="107" customWidth="1"/>
    <col min="11793" max="11794" width="2.7265625" style="107" customWidth="1"/>
    <col min="11795" max="11795" width="3.1796875" style="107" customWidth="1"/>
    <col min="11796" max="11804" width="2.7265625" style="107" customWidth="1"/>
    <col min="11805" max="11805" width="3.7265625" style="107" customWidth="1"/>
    <col min="11806" max="11806" width="3.26953125" style="107" customWidth="1"/>
    <col min="11807" max="11811" width="2.7265625" style="107" customWidth="1"/>
    <col min="11812" max="11819" width="9" style="107"/>
    <col min="11820" max="11820" width="13.7265625" style="107" bestFit="1" customWidth="1"/>
    <col min="11821" max="11825" width="9" style="107"/>
    <col min="11826" max="11826" width="4" style="107" bestFit="1" customWidth="1"/>
    <col min="11827" max="11827" width="4.90625" style="107" bestFit="1" customWidth="1"/>
    <col min="11828" max="11834" width="9" style="107"/>
    <col min="11835" max="11835" width="7.6328125" style="107" bestFit="1" customWidth="1"/>
    <col min="11836" max="12032" width="9" style="107"/>
    <col min="12033" max="12033" width="2.7265625" style="107" customWidth="1"/>
    <col min="12034" max="12034" width="4" style="107" customWidth="1"/>
    <col min="12035" max="12037" width="2.7265625" style="107" customWidth="1"/>
    <col min="12038" max="12038" width="2.453125" style="107" customWidth="1"/>
    <col min="12039" max="12039" width="2.08984375" style="107" customWidth="1"/>
    <col min="12040" max="12046" width="2.7265625" style="107" customWidth="1"/>
    <col min="12047" max="12047" width="5" style="107" customWidth="1"/>
    <col min="12048" max="12048" width="7.36328125" style="107" customWidth="1"/>
    <col min="12049" max="12050" width="2.7265625" style="107" customWidth="1"/>
    <col min="12051" max="12051" width="3.1796875" style="107" customWidth="1"/>
    <col min="12052" max="12060" width="2.7265625" style="107" customWidth="1"/>
    <col min="12061" max="12061" width="3.7265625" style="107" customWidth="1"/>
    <col min="12062" max="12062" width="3.26953125" style="107" customWidth="1"/>
    <col min="12063" max="12067" width="2.7265625" style="107" customWidth="1"/>
    <col min="12068" max="12075" width="9" style="107"/>
    <col min="12076" max="12076" width="13.7265625" style="107" bestFit="1" customWidth="1"/>
    <col min="12077" max="12081" width="9" style="107"/>
    <col min="12082" max="12082" width="4" style="107" bestFit="1" customWidth="1"/>
    <col min="12083" max="12083" width="4.90625" style="107" bestFit="1" customWidth="1"/>
    <col min="12084" max="12090" width="9" style="107"/>
    <col min="12091" max="12091" width="7.6328125" style="107" bestFit="1" customWidth="1"/>
    <col min="12092" max="12288" width="9" style="107"/>
    <col min="12289" max="12289" width="2.7265625" style="107" customWidth="1"/>
    <col min="12290" max="12290" width="4" style="107" customWidth="1"/>
    <col min="12291" max="12293" width="2.7265625" style="107" customWidth="1"/>
    <col min="12294" max="12294" width="2.453125" style="107" customWidth="1"/>
    <col min="12295" max="12295" width="2.08984375" style="107" customWidth="1"/>
    <col min="12296" max="12302" width="2.7265625" style="107" customWidth="1"/>
    <col min="12303" max="12303" width="5" style="107" customWidth="1"/>
    <col min="12304" max="12304" width="7.36328125" style="107" customWidth="1"/>
    <col min="12305" max="12306" width="2.7265625" style="107" customWidth="1"/>
    <col min="12307" max="12307" width="3.1796875" style="107" customWidth="1"/>
    <col min="12308" max="12316" width="2.7265625" style="107" customWidth="1"/>
    <col min="12317" max="12317" width="3.7265625" style="107" customWidth="1"/>
    <col min="12318" max="12318" width="3.26953125" style="107" customWidth="1"/>
    <col min="12319" max="12323" width="2.7265625" style="107" customWidth="1"/>
    <col min="12324" max="12331" width="9" style="107"/>
    <col min="12332" max="12332" width="13.7265625" style="107" bestFit="1" customWidth="1"/>
    <col min="12333" max="12337" width="9" style="107"/>
    <col min="12338" max="12338" width="4" style="107" bestFit="1" customWidth="1"/>
    <col min="12339" max="12339" width="4.90625" style="107" bestFit="1" customWidth="1"/>
    <col min="12340" max="12346" width="9" style="107"/>
    <col min="12347" max="12347" width="7.6328125" style="107" bestFit="1" customWidth="1"/>
    <col min="12348" max="12544" width="9" style="107"/>
    <col min="12545" max="12545" width="2.7265625" style="107" customWidth="1"/>
    <col min="12546" max="12546" width="4" style="107" customWidth="1"/>
    <col min="12547" max="12549" width="2.7265625" style="107" customWidth="1"/>
    <col min="12550" max="12550" width="2.453125" style="107" customWidth="1"/>
    <col min="12551" max="12551" width="2.08984375" style="107" customWidth="1"/>
    <col min="12552" max="12558" width="2.7265625" style="107" customWidth="1"/>
    <col min="12559" max="12559" width="5" style="107" customWidth="1"/>
    <col min="12560" max="12560" width="7.36328125" style="107" customWidth="1"/>
    <col min="12561" max="12562" width="2.7265625" style="107" customWidth="1"/>
    <col min="12563" max="12563" width="3.1796875" style="107" customWidth="1"/>
    <col min="12564" max="12572" width="2.7265625" style="107" customWidth="1"/>
    <col min="12573" max="12573" width="3.7265625" style="107" customWidth="1"/>
    <col min="12574" max="12574" width="3.26953125" style="107" customWidth="1"/>
    <col min="12575" max="12579" width="2.7265625" style="107" customWidth="1"/>
    <col min="12580" max="12587" width="9" style="107"/>
    <col min="12588" max="12588" width="13.7265625" style="107" bestFit="1" customWidth="1"/>
    <col min="12589" max="12593" width="9" style="107"/>
    <col min="12594" max="12594" width="4" style="107" bestFit="1" customWidth="1"/>
    <col min="12595" max="12595" width="4.90625" style="107" bestFit="1" customWidth="1"/>
    <col min="12596" max="12602" width="9" style="107"/>
    <col min="12603" max="12603" width="7.6328125" style="107" bestFit="1" customWidth="1"/>
    <col min="12604" max="12800" width="9" style="107"/>
    <col min="12801" max="12801" width="2.7265625" style="107" customWidth="1"/>
    <col min="12802" max="12802" width="4" style="107" customWidth="1"/>
    <col min="12803" max="12805" width="2.7265625" style="107" customWidth="1"/>
    <col min="12806" max="12806" width="2.453125" style="107" customWidth="1"/>
    <col min="12807" max="12807" width="2.08984375" style="107" customWidth="1"/>
    <col min="12808" max="12814" width="2.7265625" style="107" customWidth="1"/>
    <col min="12815" max="12815" width="5" style="107" customWidth="1"/>
    <col min="12816" max="12816" width="7.36328125" style="107" customWidth="1"/>
    <col min="12817" max="12818" width="2.7265625" style="107" customWidth="1"/>
    <col min="12819" max="12819" width="3.1796875" style="107" customWidth="1"/>
    <col min="12820" max="12828" width="2.7265625" style="107" customWidth="1"/>
    <col min="12829" max="12829" width="3.7265625" style="107" customWidth="1"/>
    <col min="12830" max="12830" width="3.26953125" style="107" customWidth="1"/>
    <col min="12831" max="12835" width="2.7265625" style="107" customWidth="1"/>
    <col min="12836" max="12843" width="9" style="107"/>
    <col min="12844" max="12844" width="13.7265625" style="107" bestFit="1" customWidth="1"/>
    <col min="12845" max="12849" width="9" style="107"/>
    <col min="12850" max="12850" width="4" style="107" bestFit="1" customWidth="1"/>
    <col min="12851" max="12851" width="4.90625" style="107" bestFit="1" customWidth="1"/>
    <col min="12852" max="12858" width="9" style="107"/>
    <col min="12859" max="12859" width="7.6328125" style="107" bestFit="1" customWidth="1"/>
    <col min="12860" max="13056" width="9" style="107"/>
    <col min="13057" max="13057" width="2.7265625" style="107" customWidth="1"/>
    <col min="13058" max="13058" width="4" style="107" customWidth="1"/>
    <col min="13059" max="13061" width="2.7265625" style="107" customWidth="1"/>
    <col min="13062" max="13062" width="2.453125" style="107" customWidth="1"/>
    <col min="13063" max="13063" width="2.08984375" style="107" customWidth="1"/>
    <col min="13064" max="13070" width="2.7265625" style="107" customWidth="1"/>
    <col min="13071" max="13071" width="5" style="107" customWidth="1"/>
    <col min="13072" max="13072" width="7.36328125" style="107" customWidth="1"/>
    <col min="13073" max="13074" width="2.7265625" style="107" customWidth="1"/>
    <col min="13075" max="13075" width="3.1796875" style="107" customWidth="1"/>
    <col min="13076" max="13084" width="2.7265625" style="107" customWidth="1"/>
    <col min="13085" max="13085" width="3.7265625" style="107" customWidth="1"/>
    <col min="13086" max="13086" width="3.26953125" style="107" customWidth="1"/>
    <col min="13087" max="13091" width="2.7265625" style="107" customWidth="1"/>
    <col min="13092" max="13099" width="9" style="107"/>
    <col min="13100" max="13100" width="13.7265625" style="107" bestFit="1" customWidth="1"/>
    <col min="13101" max="13105" width="9" style="107"/>
    <col min="13106" max="13106" width="4" style="107" bestFit="1" customWidth="1"/>
    <col min="13107" max="13107" width="4.90625" style="107" bestFit="1" customWidth="1"/>
    <col min="13108" max="13114" width="9" style="107"/>
    <col min="13115" max="13115" width="7.6328125" style="107" bestFit="1" customWidth="1"/>
    <col min="13116" max="13312" width="9" style="107"/>
    <col min="13313" max="13313" width="2.7265625" style="107" customWidth="1"/>
    <col min="13314" max="13314" width="4" style="107" customWidth="1"/>
    <col min="13315" max="13317" width="2.7265625" style="107" customWidth="1"/>
    <col min="13318" max="13318" width="2.453125" style="107" customWidth="1"/>
    <col min="13319" max="13319" width="2.08984375" style="107" customWidth="1"/>
    <col min="13320" max="13326" width="2.7265625" style="107" customWidth="1"/>
    <col min="13327" max="13327" width="5" style="107" customWidth="1"/>
    <col min="13328" max="13328" width="7.36328125" style="107" customWidth="1"/>
    <col min="13329" max="13330" width="2.7265625" style="107" customWidth="1"/>
    <col min="13331" max="13331" width="3.1796875" style="107" customWidth="1"/>
    <col min="13332" max="13340" width="2.7265625" style="107" customWidth="1"/>
    <col min="13341" max="13341" width="3.7265625" style="107" customWidth="1"/>
    <col min="13342" max="13342" width="3.26953125" style="107" customWidth="1"/>
    <col min="13343" max="13347" width="2.7265625" style="107" customWidth="1"/>
    <col min="13348" max="13355" width="9" style="107"/>
    <col min="13356" max="13356" width="13.7265625" style="107" bestFit="1" customWidth="1"/>
    <col min="13357" max="13361" width="9" style="107"/>
    <col min="13362" max="13362" width="4" style="107" bestFit="1" customWidth="1"/>
    <col min="13363" max="13363" width="4.90625" style="107" bestFit="1" customWidth="1"/>
    <col min="13364" max="13370" width="9" style="107"/>
    <col min="13371" max="13371" width="7.6328125" style="107" bestFit="1" customWidth="1"/>
    <col min="13372" max="13568" width="9" style="107"/>
    <col min="13569" max="13569" width="2.7265625" style="107" customWidth="1"/>
    <col min="13570" max="13570" width="4" style="107" customWidth="1"/>
    <col min="13571" max="13573" width="2.7265625" style="107" customWidth="1"/>
    <col min="13574" max="13574" width="2.453125" style="107" customWidth="1"/>
    <col min="13575" max="13575" width="2.08984375" style="107" customWidth="1"/>
    <col min="13576" max="13582" width="2.7265625" style="107" customWidth="1"/>
    <col min="13583" max="13583" width="5" style="107" customWidth="1"/>
    <col min="13584" max="13584" width="7.36328125" style="107" customWidth="1"/>
    <col min="13585" max="13586" width="2.7265625" style="107" customWidth="1"/>
    <col min="13587" max="13587" width="3.1796875" style="107" customWidth="1"/>
    <col min="13588" max="13596" width="2.7265625" style="107" customWidth="1"/>
    <col min="13597" max="13597" width="3.7265625" style="107" customWidth="1"/>
    <col min="13598" max="13598" width="3.26953125" style="107" customWidth="1"/>
    <col min="13599" max="13603" width="2.7265625" style="107" customWidth="1"/>
    <col min="13604" max="13611" width="9" style="107"/>
    <col min="13612" max="13612" width="13.7265625" style="107" bestFit="1" customWidth="1"/>
    <col min="13613" max="13617" width="9" style="107"/>
    <col min="13618" max="13618" width="4" style="107" bestFit="1" customWidth="1"/>
    <col min="13619" max="13619" width="4.90625" style="107" bestFit="1" customWidth="1"/>
    <col min="13620" max="13626" width="9" style="107"/>
    <col min="13627" max="13627" width="7.6328125" style="107" bestFit="1" customWidth="1"/>
    <col min="13628" max="13824" width="9" style="107"/>
    <col min="13825" max="13825" width="2.7265625" style="107" customWidth="1"/>
    <col min="13826" max="13826" width="4" style="107" customWidth="1"/>
    <col min="13827" max="13829" width="2.7265625" style="107" customWidth="1"/>
    <col min="13830" max="13830" width="2.453125" style="107" customWidth="1"/>
    <col min="13831" max="13831" width="2.08984375" style="107" customWidth="1"/>
    <col min="13832" max="13838" width="2.7265625" style="107" customWidth="1"/>
    <col min="13839" max="13839" width="5" style="107" customWidth="1"/>
    <col min="13840" max="13840" width="7.36328125" style="107" customWidth="1"/>
    <col min="13841" max="13842" width="2.7265625" style="107" customWidth="1"/>
    <col min="13843" max="13843" width="3.1796875" style="107" customWidth="1"/>
    <col min="13844" max="13852" width="2.7265625" style="107" customWidth="1"/>
    <col min="13853" max="13853" width="3.7265625" style="107" customWidth="1"/>
    <col min="13854" max="13854" width="3.26953125" style="107" customWidth="1"/>
    <col min="13855" max="13859" width="2.7265625" style="107" customWidth="1"/>
    <col min="13860" max="13867" width="9" style="107"/>
    <col min="13868" max="13868" width="13.7265625" style="107" bestFit="1" customWidth="1"/>
    <col min="13869" max="13873" width="9" style="107"/>
    <col min="13874" max="13874" width="4" style="107" bestFit="1" customWidth="1"/>
    <col min="13875" max="13875" width="4.90625" style="107" bestFit="1" customWidth="1"/>
    <col min="13876" max="13882" width="9" style="107"/>
    <col min="13883" max="13883" width="7.6328125" style="107" bestFit="1" customWidth="1"/>
    <col min="13884" max="14080" width="9" style="107"/>
    <col min="14081" max="14081" width="2.7265625" style="107" customWidth="1"/>
    <col min="14082" max="14082" width="4" style="107" customWidth="1"/>
    <col min="14083" max="14085" width="2.7265625" style="107" customWidth="1"/>
    <col min="14086" max="14086" width="2.453125" style="107" customWidth="1"/>
    <col min="14087" max="14087" width="2.08984375" style="107" customWidth="1"/>
    <col min="14088" max="14094" width="2.7265625" style="107" customWidth="1"/>
    <col min="14095" max="14095" width="5" style="107" customWidth="1"/>
    <col min="14096" max="14096" width="7.36328125" style="107" customWidth="1"/>
    <col min="14097" max="14098" width="2.7265625" style="107" customWidth="1"/>
    <col min="14099" max="14099" width="3.1796875" style="107" customWidth="1"/>
    <col min="14100" max="14108" width="2.7265625" style="107" customWidth="1"/>
    <col min="14109" max="14109" width="3.7265625" style="107" customWidth="1"/>
    <col min="14110" max="14110" width="3.26953125" style="107" customWidth="1"/>
    <col min="14111" max="14115" width="2.7265625" style="107" customWidth="1"/>
    <col min="14116" max="14123" width="9" style="107"/>
    <col min="14124" max="14124" width="13.7265625" style="107" bestFit="1" customWidth="1"/>
    <col min="14125" max="14129" width="9" style="107"/>
    <col min="14130" max="14130" width="4" style="107" bestFit="1" customWidth="1"/>
    <col min="14131" max="14131" width="4.90625" style="107" bestFit="1" customWidth="1"/>
    <col min="14132" max="14138" width="9" style="107"/>
    <col min="14139" max="14139" width="7.6328125" style="107" bestFit="1" customWidth="1"/>
    <col min="14140" max="14336" width="9" style="107"/>
    <col min="14337" max="14337" width="2.7265625" style="107" customWidth="1"/>
    <col min="14338" max="14338" width="4" style="107" customWidth="1"/>
    <col min="14339" max="14341" width="2.7265625" style="107" customWidth="1"/>
    <col min="14342" max="14342" width="2.453125" style="107" customWidth="1"/>
    <col min="14343" max="14343" width="2.08984375" style="107" customWidth="1"/>
    <col min="14344" max="14350" width="2.7265625" style="107" customWidth="1"/>
    <col min="14351" max="14351" width="5" style="107" customWidth="1"/>
    <col min="14352" max="14352" width="7.36328125" style="107" customWidth="1"/>
    <col min="14353" max="14354" width="2.7265625" style="107" customWidth="1"/>
    <col min="14355" max="14355" width="3.1796875" style="107" customWidth="1"/>
    <col min="14356" max="14364" width="2.7265625" style="107" customWidth="1"/>
    <col min="14365" max="14365" width="3.7265625" style="107" customWidth="1"/>
    <col min="14366" max="14366" width="3.26953125" style="107" customWidth="1"/>
    <col min="14367" max="14371" width="2.7265625" style="107" customWidth="1"/>
    <col min="14372" max="14379" width="9" style="107"/>
    <col min="14380" max="14380" width="13.7265625" style="107" bestFit="1" customWidth="1"/>
    <col min="14381" max="14385" width="9" style="107"/>
    <col min="14386" max="14386" width="4" style="107" bestFit="1" customWidth="1"/>
    <col min="14387" max="14387" width="4.90625" style="107" bestFit="1" customWidth="1"/>
    <col min="14388" max="14394" width="9" style="107"/>
    <col min="14395" max="14395" width="7.6328125" style="107" bestFit="1" customWidth="1"/>
    <col min="14396" max="14592" width="9" style="107"/>
    <col min="14593" max="14593" width="2.7265625" style="107" customWidth="1"/>
    <col min="14594" max="14594" width="4" style="107" customWidth="1"/>
    <col min="14595" max="14597" width="2.7265625" style="107" customWidth="1"/>
    <col min="14598" max="14598" width="2.453125" style="107" customWidth="1"/>
    <col min="14599" max="14599" width="2.08984375" style="107" customWidth="1"/>
    <col min="14600" max="14606" width="2.7265625" style="107" customWidth="1"/>
    <col min="14607" max="14607" width="5" style="107" customWidth="1"/>
    <col min="14608" max="14608" width="7.36328125" style="107" customWidth="1"/>
    <col min="14609" max="14610" width="2.7265625" style="107" customWidth="1"/>
    <col min="14611" max="14611" width="3.1796875" style="107" customWidth="1"/>
    <col min="14612" max="14620" width="2.7265625" style="107" customWidth="1"/>
    <col min="14621" max="14621" width="3.7265625" style="107" customWidth="1"/>
    <col min="14622" max="14622" width="3.26953125" style="107" customWidth="1"/>
    <col min="14623" max="14627" width="2.7265625" style="107" customWidth="1"/>
    <col min="14628" max="14635" width="9" style="107"/>
    <col min="14636" max="14636" width="13.7265625" style="107" bestFit="1" customWidth="1"/>
    <col min="14637" max="14641" width="9" style="107"/>
    <col min="14642" max="14642" width="4" style="107" bestFit="1" customWidth="1"/>
    <col min="14643" max="14643" width="4.90625" style="107" bestFit="1" customWidth="1"/>
    <col min="14644" max="14650" width="9" style="107"/>
    <col min="14651" max="14651" width="7.6328125" style="107" bestFit="1" customWidth="1"/>
    <col min="14652" max="14848" width="9" style="107"/>
    <col min="14849" max="14849" width="2.7265625" style="107" customWidth="1"/>
    <col min="14850" max="14850" width="4" style="107" customWidth="1"/>
    <col min="14851" max="14853" width="2.7265625" style="107" customWidth="1"/>
    <col min="14854" max="14854" width="2.453125" style="107" customWidth="1"/>
    <col min="14855" max="14855" width="2.08984375" style="107" customWidth="1"/>
    <col min="14856" max="14862" width="2.7265625" style="107" customWidth="1"/>
    <col min="14863" max="14863" width="5" style="107" customWidth="1"/>
    <col min="14864" max="14864" width="7.36328125" style="107" customWidth="1"/>
    <col min="14865" max="14866" width="2.7265625" style="107" customWidth="1"/>
    <col min="14867" max="14867" width="3.1796875" style="107" customWidth="1"/>
    <col min="14868" max="14876" width="2.7265625" style="107" customWidth="1"/>
    <col min="14877" max="14877" width="3.7265625" style="107" customWidth="1"/>
    <col min="14878" max="14878" width="3.26953125" style="107" customWidth="1"/>
    <col min="14879" max="14883" width="2.7265625" style="107" customWidth="1"/>
    <col min="14884" max="14891" width="9" style="107"/>
    <col min="14892" max="14892" width="13.7265625" style="107" bestFit="1" customWidth="1"/>
    <col min="14893" max="14897" width="9" style="107"/>
    <col min="14898" max="14898" width="4" style="107" bestFit="1" customWidth="1"/>
    <col min="14899" max="14899" width="4.90625" style="107" bestFit="1" customWidth="1"/>
    <col min="14900" max="14906" width="9" style="107"/>
    <col min="14907" max="14907" width="7.6328125" style="107" bestFit="1" customWidth="1"/>
    <col min="14908" max="15104" width="9" style="107"/>
    <col min="15105" max="15105" width="2.7265625" style="107" customWidth="1"/>
    <col min="15106" max="15106" width="4" style="107" customWidth="1"/>
    <col min="15107" max="15109" width="2.7265625" style="107" customWidth="1"/>
    <col min="15110" max="15110" width="2.453125" style="107" customWidth="1"/>
    <col min="15111" max="15111" width="2.08984375" style="107" customWidth="1"/>
    <col min="15112" max="15118" width="2.7265625" style="107" customWidth="1"/>
    <col min="15119" max="15119" width="5" style="107" customWidth="1"/>
    <col min="15120" max="15120" width="7.36328125" style="107" customWidth="1"/>
    <col min="15121" max="15122" width="2.7265625" style="107" customWidth="1"/>
    <col min="15123" max="15123" width="3.1796875" style="107" customWidth="1"/>
    <col min="15124" max="15132" width="2.7265625" style="107" customWidth="1"/>
    <col min="15133" max="15133" width="3.7265625" style="107" customWidth="1"/>
    <col min="15134" max="15134" width="3.26953125" style="107" customWidth="1"/>
    <col min="15135" max="15139" width="2.7265625" style="107" customWidth="1"/>
    <col min="15140" max="15147" width="9" style="107"/>
    <col min="15148" max="15148" width="13.7265625" style="107" bestFit="1" customWidth="1"/>
    <col min="15149" max="15153" width="9" style="107"/>
    <col min="15154" max="15154" width="4" style="107" bestFit="1" customWidth="1"/>
    <col min="15155" max="15155" width="4.90625" style="107" bestFit="1" customWidth="1"/>
    <col min="15156" max="15162" width="9" style="107"/>
    <col min="15163" max="15163" width="7.6328125" style="107" bestFit="1" customWidth="1"/>
    <col min="15164" max="15360" width="9" style="107"/>
    <col min="15361" max="15361" width="2.7265625" style="107" customWidth="1"/>
    <col min="15362" max="15362" width="4" style="107" customWidth="1"/>
    <col min="15363" max="15365" width="2.7265625" style="107" customWidth="1"/>
    <col min="15366" max="15366" width="2.453125" style="107" customWidth="1"/>
    <col min="15367" max="15367" width="2.08984375" style="107" customWidth="1"/>
    <col min="15368" max="15374" width="2.7265625" style="107" customWidth="1"/>
    <col min="15375" max="15375" width="5" style="107" customWidth="1"/>
    <col min="15376" max="15376" width="7.36328125" style="107" customWidth="1"/>
    <col min="15377" max="15378" width="2.7265625" style="107" customWidth="1"/>
    <col min="15379" max="15379" width="3.1796875" style="107" customWidth="1"/>
    <col min="15380" max="15388" width="2.7265625" style="107" customWidth="1"/>
    <col min="15389" max="15389" width="3.7265625" style="107" customWidth="1"/>
    <col min="15390" max="15390" width="3.26953125" style="107" customWidth="1"/>
    <col min="15391" max="15395" width="2.7265625" style="107" customWidth="1"/>
    <col min="15396" max="15403" width="9" style="107"/>
    <col min="15404" max="15404" width="13.7265625" style="107" bestFit="1" customWidth="1"/>
    <col min="15405" max="15409" width="9" style="107"/>
    <col min="15410" max="15410" width="4" style="107" bestFit="1" customWidth="1"/>
    <col min="15411" max="15411" width="4.90625" style="107" bestFit="1" customWidth="1"/>
    <col min="15412" max="15418" width="9" style="107"/>
    <col min="15419" max="15419" width="7.6328125" style="107" bestFit="1" customWidth="1"/>
    <col min="15420" max="15616" width="9" style="107"/>
    <col min="15617" max="15617" width="2.7265625" style="107" customWidth="1"/>
    <col min="15618" max="15618" width="4" style="107" customWidth="1"/>
    <col min="15619" max="15621" width="2.7265625" style="107" customWidth="1"/>
    <col min="15622" max="15622" width="2.453125" style="107" customWidth="1"/>
    <col min="15623" max="15623" width="2.08984375" style="107" customWidth="1"/>
    <col min="15624" max="15630" width="2.7265625" style="107" customWidth="1"/>
    <col min="15631" max="15631" width="5" style="107" customWidth="1"/>
    <col min="15632" max="15632" width="7.36328125" style="107" customWidth="1"/>
    <col min="15633" max="15634" width="2.7265625" style="107" customWidth="1"/>
    <col min="15635" max="15635" width="3.1796875" style="107" customWidth="1"/>
    <col min="15636" max="15644" width="2.7265625" style="107" customWidth="1"/>
    <col min="15645" max="15645" width="3.7265625" style="107" customWidth="1"/>
    <col min="15646" max="15646" width="3.26953125" style="107" customWidth="1"/>
    <col min="15647" max="15651" width="2.7265625" style="107" customWidth="1"/>
    <col min="15652" max="15659" width="9" style="107"/>
    <col min="15660" max="15660" width="13.7265625" style="107" bestFit="1" customWidth="1"/>
    <col min="15661" max="15665" width="9" style="107"/>
    <col min="15666" max="15666" width="4" style="107" bestFit="1" customWidth="1"/>
    <col min="15667" max="15667" width="4.90625" style="107" bestFit="1" customWidth="1"/>
    <col min="15668" max="15674" width="9" style="107"/>
    <col min="15675" max="15675" width="7.6328125" style="107" bestFit="1" customWidth="1"/>
    <col min="15676" max="15872" width="9" style="107"/>
    <col min="15873" max="15873" width="2.7265625" style="107" customWidth="1"/>
    <col min="15874" max="15874" width="4" style="107" customWidth="1"/>
    <col min="15875" max="15877" width="2.7265625" style="107" customWidth="1"/>
    <col min="15878" max="15878" width="2.453125" style="107" customWidth="1"/>
    <col min="15879" max="15879" width="2.08984375" style="107" customWidth="1"/>
    <col min="15880" max="15886" width="2.7265625" style="107" customWidth="1"/>
    <col min="15887" max="15887" width="5" style="107" customWidth="1"/>
    <col min="15888" max="15888" width="7.36328125" style="107" customWidth="1"/>
    <col min="15889" max="15890" width="2.7265625" style="107" customWidth="1"/>
    <col min="15891" max="15891" width="3.1796875" style="107" customWidth="1"/>
    <col min="15892" max="15900" width="2.7265625" style="107" customWidth="1"/>
    <col min="15901" max="15901" width="3.7265625" style="107" customWidth="1"/>
    <col min="15902" max="15902" width="3.26953125" style="107" customWidth="1"/>
    <col min="15903" max="15907" width="2.7265625" style="107" customWidth="1"/>
    <col min="15908" max="15915" width="9" style="107"/>
    <col min="15916" max="15916" width="13.7265625" style="107" bestFit="1" customWidth="1"/>
    <col min="15917" max="15921" width="9" style="107"/>
    <col min="15922" max="15922" width="4" style="107" bestFit="1" customWidth="1"/>
    <col min="15923" max="15923" width="4.90625" style="107" bestFit="1" customWidth="1"/>
    <col min="15924" max="15930" width="9" style="107"/>
    <col min="15931" max="15931" width="7.6328125" style="107" bestFit="1" customWidth="1"/>
    <col min="15932" max="16128" width="9" style="107"/>
    <col min="16129" max="16129" width="2.7265625" style="107" customWidth="1"/>
    <col min="16130" max="16130" width="4" style="107" customWidth="1"/>
    <col min="16131" max="16133" width="2.7265625" style="107" customWidth="1"/>
    <col min="16134" max="16134" width="2.453125" style="107" customWidth="1"/>
    <col min="16135" max="16135" width="2.08984375" style="107" customWidth="1"/>
    <col min="16136" max="16142" width="2.7265625" style="107" customWidth="1"/>
    <col min="16143" max="16143" width="5" style="107" customWidth="1"/>
    <col min="16144" max="16144" width="7.36328125" style="107" customWidth="1"/>
    <col min="16145" max="16146" width="2.7265625" style="107" customWidth="1"/>
    <col min="16147" max="16147" width="3.1796875" style="107" customWidth="1"/>
    <col min="16148" max="16156" width="2.7265625" style="107" customWidth="1"/>
    <col min="16157" max="16157" width="3.7265625" style="107" customWidth="1"/>
    <col min="16158" max="16158" width="3.26953125" style="107" customWidth="1"/>
    <col min="16159" max="16163" width="2.7265625" style="107" customWidth="1"/>
    <col min="16164" max="16171" width="9" style="107"/>
    <col min="16172" max="16172" width="13.7265625" style="107" bestFit="1" customWidth="1"/>
    <col min="16173" max="16177" width="9" style="107"/>
    <col min="16178" max="16178" width="4" style="107" bestFit="1" customWidth="1"/>
    <col min="16179" max="16179" width="4.90625" style="107" bestFit="1" customWidth="1"/>
    <col min="16180" max="16186" width="9" style="107"/>
    <col min="16187" max="16187" width="7.6328125" style="107" bestFit="1" customWidth="1"/>
    <col min="16188" max="16384" width="9" style="107"/>
  </cols>
  <sheetData>
    <row r="1" spans="1:37" customFormat="1" ht="13.5" thickBot="1">
      <c r="A1" t="s">
        <v>41</v>
      </c>
      <c r="B1" s="56"/>
      <c r="O1" s="57"/>
      <c r="P1" s="57"/>
    </row>
    <row r="2" spans="1:37" customFormat="1">
      <c r="A2" s="58" t="s">
        <v>42</v>
      </c>
      <c r="B2" s="59">
        <v>1</v>
      </c>
      <c r="C2" s="60" t="s">
        <v>43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2"/>
    </row>
    <row r="3" spans="1:37" customFormat="1" ht="16.5">
      <c r="A3" s="63"/>
      <c r="B3" s="64"/>
      <c r="C3" s="65"/>
      <c r="D3" s="65"/>
      <c r="E3" s="65"/>
      <c r="F3" s="65"/>
      <c r="G3" s="65"/>
      <c r="H3" s="66" t="s">
        <v>83</v>
      </c>
      <c r="I3" s="65"/>
      <c r="J3" s="65"/>
      <c r="K3" s="65"/>
      <c r="L3" s="65"/>
      <c r="M3" s="65"/>
      <c r="N3" s="65"/>
      <c r="O3" s="67"/>
      <c r="P3" s="67"/>
      <c r="Q3" s="65"/>
      <c r="R3" s="65"/>
      <c r="S3" s="65"/>
      <c r="T3" s="65"/>
      <c r="U3" s="65"/>
      <c r="V3" s="65"/>
      <c r="W3" s="68" t="s">
        <v>44</v>
      </c>
      <c r="X3" s="65"/>
      <c r="Y3" s="65"/>
      <c r="Z3" s="65"/>
      <c r="AA3" s="65"/>
      <c r="AB3" s="65"/>
      <c r="AC3" s="69"/>
    </row>
    <row r="4" spans="1:37" customFormat="1" ht="13.5" thickBot="1">
      <c r="A4" s="63"/>
      <c r="B4" s="64"/>
      <c r="C4" s="65"/>
      <c r="D4" s="65"/>
      <c r="E4" s="65"/>
      <c r="F4" s="65"/>
      <c r="G4" s="65"/>
      <c r="H4" s="65"/>
      <c r="I4" s="65"/>
      <c r="J4" s="65"/>
      <c r="K4" s="65"/>
      <c r="L4" s="65" t="s">
        <v>45</v>
      </c>
      <c r="M4" s="65"/>
      <c r="N4" s="65"/>
      <c r="O4" s="67"/>
      <c r="P4" s="67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9"/>
    </row>
    <row r="5" spans="1:37" customFormat="1">
      <c r="A5" s="70"/>
      <c r="B5" s="71"/>
      <c r="C5" s="72"/>
      <c r="D5" s="72"/>
      <c r="E5" s="72"/>
      <c r="F5" s="72"/>
      <c r="G5" s="73"/>
      <c r="H5" s="74"/>
      <c r="I5" s="72"/>
      <c r="J5" s="72"/>
      <c r="K5" s="72"/>
      <c r="L5" s="72"/>
      <c r="M5" s="72"/>
      <c r="N5" s="73"/>
      <c r="O5" s="75"/>
      <c r="P5" s="75"/>
      <c r="Q5" s="74"/>
      <c r="R5" s="72"/>
      <c r="S5" s="73"/>
      <c r="T5" s="74"/>
      <c r="U5" s="72"/>
      <c r="V5" s="72"/>
      <c r="W5" s="73"/>
      <c r="X5" s="72"/>
      <c r="Y5" s="72"/>
      <c r="Z5" s="72"/>
      <c r="AA5" s="72"/>
      <c r="AB5" s="72"/>
      <c r="AC5" s="76"/>
    </row>
    <row r="6" spans="1:37" customFormat="1" ht="13.5" thickBot="1">
      <c r="A6" s="197" t="s">
        <v>46</v>
      </c>
      <c r="B6" s="198"/>
      <c r="C6" s="198"/>
      <c r="D6" s="198"/>
      <c r="E6" s="198"/>
      <c r="F6" s="198"/>
      <c r="G6" s="199"/>
      <c r="H6" s="200" t="s">
        <v>47</v>
      </c>
      <c r="I6" s="198"/>
      <c r="J6" s="198"/>
      <c r="K6" s="198"/>
      <c r="L6" s="198"/>
      <c r="M6" s="198"/>
      <c r="N6" s="199"/>
      <c r="O6" s="77" t="s">
        <v>6</v>
      </c>
      <c r="P6" s="77" t="s">
        <v>7</v>
      </c>
      <c r="Q6" s="200" t="s">
        <v>8</v>
      </c>
      <c r="R6" s="198"/>
      <c r="S6" s="199"/>
      <c r="T6" s="200" t="s">
        <v>48</v>
      </c>
      <c r="U6" s="198"/>
      <c r="V6" s="198"/>
      <c r="W6" s="199"/>
      <c r="X6" s="200" t="s">
        <v>49</v>
      </c>
      <c r="Y6" s="198"/>
      <c r="Z6" s="198"/>
      <c r="AA6" s="198"/>
      <c r="AB6" s="198"/>
      <c r="AC6" s="201"/>
      <c r="AD6" s="57"/>
    </row>
    <row r="7" spans="1:37" customFormat="1" ht="13" customHeight="1">
      <c r="A7" s="78"/>
      <c r="B7" s="56"/>
      <c r="G7" s="79"/>
      <c r="H7" s="80"/>
      <c r="N7" s="79"/>
      <c r="O7" s="81"/>
      <c r="P7" s="81"/>
      <c r="Q7" s="80"/>
      <c r="S7" s="79"/>
      <c r="T7" s="80"/>
      <c r="W7" s="79"/>
      <c r="X7" s="202"/>
      <c r="Y7" s="203"/>
      <c r="Z7" s="203"/>
      <c r="AA7" s="203"/>
      <c r="AB7" s="203"/>
      <c r="AC7" s="204"/>
    </row>
    <row r="8" spans="1:37" customFormat="1">
      <c r="A8" s="82"/>
      <c r="B8" s="83" t="s">
        <v>50</v>
      </c>
      <c r="C8" s="84"/>
      <c r="D8" s="84"/>
      <c r="E8" s="84"/>
      <c r="F8" s="84"/>
      <c r="G8" s="85"/>
      <c r="H8" s="86"/>
      <c r="I8" s="84"/>
      <c r="J8" s="84"/>
      <c r="K8" s="84"/>
      <c r="L8" s="84"/>
      <c r="M8" s="84"/>
      <c r="N8" s="85"/>
      <c r="O8" s="87" t="s">
        <v>51</v>
      </c>
      <c r="P8" s="88">
        <f>3/2</f>
        <v>1.5</v>
      </c>
      <c r="Q8" s="205"/>
      <c r="R8" s="206"/>
      <c r="S8" s="207"/>
      <c r="T8" s="208">
        <f>P8*Q8</f>
        <v>0</v>
      </c>
      <c r="U8" s="209"/>
      <c r="V8" s="209"/>
      <c r="W8" s="210"/>
      <c r="X8" s="211"/>
      <c r="Y8" s="212"/>
      <c r="Z8" s="212"/>
      <c r="AA8" s="212"/>
      <c r="AB8" s="212"/>
      <c r="AC8" s="213"/>
      <c r="AG8" s="56"/>
      <c r="AJ8" s="57"/>
      <c r="AK8" s="89"/>
    </row>
    <row r="9" spans="1:37" customFormat="1">
      <c r="A9" s="90"/>
      <c r="B9" s="91"/>
      <c r="C9" s="92"/>
      <c r="D9" s="92"/>
      <c r="E9" s="92"/>
      <c r="F9" s="92"/>
      <c r="G9" s="93"/>
      <c r="H9" s="94"/>
      <c r="I9" s="92"/>
      <c r="J9" s="92"/>
      <c r="K9" s="92"/>
      <c r="L9" s="92"/>
      <c r="M9" s="92"/>
      <c r="N9" s="93"/>
      <c r="O9" s="81"/>
      <c r="P9" s="81"/>
      <c r="Q9" s="80"/>
      <c r="S9" s="79"/>
      <c r="T9" s="80"/>
      <c r="W9" s="79"/>
      <c r="X9" s="202"/>
      <c r="Y9" s="203"/>
      <c r="Z9" s="203"/>
      <c r="AA9" s="203"/>
      <c r="AB9" s="203"/>
      <c r="AC9" s="204"/>
      <c r="AG9" s="56"/>
      <c r="AJ9" s="57"/>
      <c r="AK9" s="89"/>
    </row>
    <row r="10" spans="1:37" customFormat="1">
      <c r="A10" s="82"/>
      <c r="B10" s="83" t="s">
        <v>52</v>
      </c>
      <c r="C10" s="84"/>
      <c r="D10" s="84"/>
      <c r="E10" s="84"/>
      <c r="F10" s="84"/>
      <c r="G10" s="85"/>
      <c r="H10" s="86"/>
      <c r="I10" s="84"/>
      <c r="J10" s="84"/>
      <c r="K10" s="84"/>
      <c r="L10" s="84"/>
      <c r="M10" s="84"/>
      <c r="N10" s="85"/>
      <c r="O10" s="87" t="s">
        <v>51</v>
      </c>
      <c r="P10" s="88">
        <f>4/2</f>
        <v>2</v>
      </c>
      <c r="Q10" s="205"/>
      <c r="R10" s="206"/>
      <c r="S10" s="207"/>
      <c r="T10" s="208">
        <f>P10*Q10</f>
        <v>0</v>
      </c>
      <c r="U10" s="209"/>
      <c r="V10" s="209"/>
      <c r="W10" s="210"/>
      <c r="X10" s="211"/>
      <c r="Y10" s="212"/>
      <c r="Z10" s="212"/>
      <c r="AA10" s="212"/>
      <c r="AB10" s="212"/>
      <c r="AC10" s="213"/>
      <c r="AG10" s="56"/>
      <c r="AJ10" s="57"/>
      <c r="AK10" s="89"/>
    </row>
    <row r="11" spans="1:37" customFormat="1">
      <c r="A11" s="90"/>
      <c r="B11" s="91"/>
      <c r="C11" s="92"/>
      <c r="D11" s="92"/>
      <c r="E11" s="92"/>
      <c r="F11" s="92"/>
      <c r="G11" s="93"/>
      <c r="H11" s="94"/>
      <c r="I11" s="92"/>
      <c r="J11" s="92"/>
      <c r="K11" s="92"/>
      <c r="L11" s="92"/>
      <c r="M11" s="92"/>
      <c r="N11" s="93"/>
      <c r="O11" s="81"/>
      <c r="P11" s="81"/>
      <c r="Q11" s="80"/>
      <c r="S11" s="79"/>
      <c r="T11" s="80"/>
      <c r="W11" s="79"/>
      <c r="X11" s="202"/>
      <c r="Y11" s="203"/>
      <c r="Z11" s="203"/>
      <c r="AA11" s="203"/>
      <c r="AB11" s="203"/>
      <c r="AC11" s="204"/>
      <c r="AG11" s="56"/>
      <c r="AJ11" s="57"/>
      <c r="AK11" s="89"/>
    </row>
    <row r="12" spans="1:37" customFormat="1">
      <c r="A12" s="82"/>
      <c r="B12" s="83" t="s">
        <v>53</v>
      </c>
      <c r="C12" s="84"/>
      <c r="D12" s="84"/>
      <c r="E12" s="84"/>
      <c r="F12" s="84"/>
      <c r="G12" s="85"/>
      <c r="H12" s="86"/>
      <c r="I12" s="84"/>
      <c r="J12" s="84"/>
      <c r="K12" s="84"/>
      <c r="L12" s="84"/>
      <c r="M12" s="84"/>
      <c r="N12" s="85"/>
      <c r="O12" s="87" t="s">
        <v>51</v>
      </c>
      <c r="P12" s="88">
        <f>4/2</f>
        <v>2</v>
      </c>
      <c r="Q12" s="205"/>
      <c r="R12" s="206"/>
      <c r="S12" s="207"/>
      <c r="T12" s="208">
        <f>P12*Q12</f>
        <v>0</v>
      </c>
      <c r="U12" s="209"/>
      <c r="V12" s="209"/>
      <c r="W12" s="210"/>
      <c r="X12" s="211"/>
      <c r="Y12" s="212"/>
      <c r="Z12" s="212"/>
      <c r="AA12" s="212"/>
      <c r="AB12" s="212"/>
      <c r="AC12" s="213"/>
      <c r="AG12" s="56"/>
      <c r="AJ12" s="57"/>
      <c r="AK12" s="89"/>
    </row>
    <row r="13" spans="1:37" customFormat="1">
      <c r="A13" s="90"/>
      <c r="B13" s="91"/>
      <c r="C13" s="92"/>
      <c r="D13" s="92"/>
      <c r="E13" s="92"/>
      <c r="F13" s="92"/>
      <c r="G13" s="93"/>
      <c r="H13" s="94"/>
      <c r="I13" s="92"/>
      <c r="J13" s="92"/>
      <c r="K13" s="92"/>
      <c r="L13" s="92"/>
      <c r="M13" s="92"/>
      <c r="N13" s="93"/>
      <c r="O13" s="81"/>
      <c r="P13" s="81"/>
      <c r="Q13" s="80"/>
      <c r="S13" s="79"/>
      <c r="T13" s="80"/>
      <c r="W13" s="79"/>
      <c r="X13" s="202"/>
      <c r="Y13" s="203"/>
      <c r="Z13" s="203"/>
      <c r="AA13" s="203"/>
      <c r="AB13" s="203"/>
      <c r="AC13" s="204"/>
      <c r="AG13" s="56"/>
    </row>
    <row r="14" spans="1:37" customFormat="1">
      <c r="A14" s="82"/>
      <c r="B14" s="83" t="s">
        <v>54</v>
      </c>
      <c r="C14" s="84"/>
      <c r="D14" s="84"/>
      <c r="E14" s="84"/>
      <c r="F14" s="84"/>
      <c r="G14" s="85"/>
      <c r="H14" s="86"/>
      <c r="I14" s="84"/>
      <c r="J14" s="84"/>
      <c r="K14" s="84"/>
      <c r="L14" s="84"/>
      <c r="M14" s="84"/>
      <c r="N14" s="85"/>
      <c r="O14" s="87" t="s">
        <v>51</v>
      </c>
      <c r="P14" s="88">
        <f>8/2</f>
        <v>4</v>
      </c>
      <c r="Q14" s="205"/>
      <c r="R14" s="206"/>
      <c r="S14" s="207"/>
      <c r="T14" s="208">
        <f>P14*Q14</f>
        <v>0</v>
      </c>
      <c r="U14" s="209"/>
      <c r="V14" s="209"/>
      <c r="W14" s="210"/>
      <c r="X14" s="211"/>
      <c r="Y14" s="212"/>
      <c r="Z14" s="212"/>
      <c r="AA14" s="212"/>
      <c r="AB14" s="212"/>
      <c r="AC14" s="213"/>
      <c r="AG14" s="56"/>
    </row>
    <row r="15" spans="1:37" customFormat="1" ht="13" customHeight="1">
      <c r="A15" s="90"/>
      <c r="B15" s="91"/>
      <c r="C15" s="92"/>
      <c r="D15" s="92"/>
      <c r="E15" s="92"/>
      <c r="F15" s="92"/>
      <c r="G15" s="93"/>
      <c r="H15" s="94"/>
      <c r="I15" s="92"/>
      <c r="J15" s="92"/>
      <c r="K15" s="92"/>
      <c r="L15" s="92"/>
      <c r="M15" s="92"/>
      <c r="N15" s="93"/>
      <c r="O15" s="81"/>
      <c r="P15" s="81"/>
      <c r="Q15" s="80"/>
      <c r="S15" s="79"/>
      <c r="T15" s="80"/>
      <c r="W15" s="79"/>
      <c r="X15" s="202"/>
      <c r="Y15" s="203"/>
      <c r="Z15" s="203"/>
      <c r="AA15" s="203"/>
      <c r="AB15" s="203"/>
      <c r="AC15" s="204"/>
      <c r="AG15" s="56"/>
    </row>
    <row r="16" spans="1:37" customFormat="1">
      <c r="A16" s="82"/>
      <c r="B16" s="83" t="s">
        <v>55</v>
      </c>
      <c r="C16" s="84"/>
      <c r="D16" s="84"/>
      <c r="E16" s="84"/>
      <c r="F16" s="84"/>
      <c r="G16" s="85"/>
      <c r="H16" s="86"/>
      <c r="I16" s="84"/>
      <c r="J16" s="84"/>
      <c r="K16" s="84"/>
      <c r="L16" s="84"/>
      <c r="M16" s="84"/>
      <c r="N16" s="85"/>
      <c r="O16" s="87" t="s">
        <v>51</v>
      </c>
      <c r="P16" s="88">
        <f>10/2</f>
        <v>5</v>
      </c>
      <c r="Q16" s="205"/>
      <c r="R16" s="206"/>
      <c r="S16" s="207"/>
      <c r="T16" s="208">
        <f>P16*Q16</f>
        <v>0</v>
      </c>
      <c r="U16" s="209"/>
      <c r="V16" s="209"/>
      <c r="W16" s="210"/>
      <c r="X16" s="211"/>
      <c r="Y16" s="212"/>
      <c r="Z16" s="212"/>
      <c r="AA16" s="212"/>
      <c r="AB16" s="212"/>
      <c r="AC16" s="213"/>
      <c r="AG16" s="56"/>
    </row>
    <row r="17" spans="1:29" customFormat="1">
      <c r="A17" s="90"/>
      <c r="B17" s="91"/>
      <c r="C17" s="92"/>
      <c r="D17" s="92"/>
      <c r="E17" s="92"/>
      <c r="F17" s="92"/>
      <c r="G17" s="93"/>
      <c r="H17" s="94"/>
      <c r="I17" s="92"/>
      <c r="J17" s="92"/>
      <c r="K17" s="92"/>
      <c r="L17" s="92"/>
      <c r="M17" s="92"/>
      <c r="N17" s="93"/>
      <c r="O17" s="95"/>
      <c r="P17" s="95"/>
      <c r="Q17" s="94"/>
      <c r="R17" s="92"/>
      <c r="S17" s="93"/>
      <c r="T17" s="94"/>
      <c r="U17" s="92"/>
      <c r="V17" s="92"/>
      <c r="W17" s="93"/>
      <c r="X17" s="202"/>
      <c r="Y17" s="203"/>
      <c r="Z17" s="203"/>
      <c r="AA17" s="203"/>
      <c r="AB17" s="203"/>
      <c r="AC17" s="204"/>
    </row>
    <row r="18" spans="1:29" customFormat="1">
      <c r="A18" s="82"/>
      <c r="B18" s="83"/>
      <c r="C18" s="84"/>
      <c r="D18" s="84"/>
      <c r="E18" s="84"/>
      <c r="F18" s="84"/>
      <c r="G18" s="85"/>
      <c r="H18" s="86"/>
      <c r="I18" s="84"/>
      <c r="J18" s="84"/>
      <c r="K18" s="84"/>
      <c r="L18" s="84"/>
      <c r="M18" s="84"/>
      <c r="N18" s="85"/>
      <c r="O18" s="87"/>
      <c r="P18" s="87"/>
      <c r="Q18" s="214"/>
      <c r="R18" s="215"/>
      <c r="S18" s="216"/>
      <c r="T18" s="217"/>
      <c r="U18" s="218"/>
      <c r="V18" s="218"/>
      <c r="W18" s="219"/>
      <c r="X18" s="220"/>
      <c r="Y18" s="212"/>
      <c r="Z18" s="212"/>
      <c r="AA18" s="212"/>
      <c r="AB18" s="212"/>
      <c r="AC18" s="213"/>
    </row>
    <row r="19" spans="1:29" customFormat="1">
      <c r="A19" s="90"/>
      <c r="B19" s="91"/>
      <c r="C19" s="92"/>
      <c r="D19" s="92"/>
      <c r="E19" s="92"/>
      <c r="F19" s="92"/>
      <c r="G19" s="93"/>
      <c r="H19" s="94"/>
      <c r="I19" s="92"/>
      <c r="J19" s="92"/>
      <c r="K19" s="92"/>
      <c r="L19" s="92"/>
      <c r="M19" s="92"/>
      <c r="N19" s="93"/>
      <c r="O19" s="95"/>
      <c r="P19" s="95"/>
      <c r="Q19" s="94"/>
      <c r="R19" s="92"/>
      <c r="S19" s="93"/>
      <c r="T19" s="94"/>
      <c r="U19" s="92"/>
      <c r="V19" s="92"/>
      <c r="W19" s="93"/>
      <c r="X19" s="92"/>
      <c r="Y19" s="92"/>
      <c r="Z19" s="92"/>
      <c r="AA19" s="92"/>
      <c r="AB19" s="92"/>
      <c r="AC19" s="96"/>
    </row>
    <row r="20" spans="1:29" customFormat="1">
      <c r="A20" s="82"/>
      <c r="B20" s="83"/>
      <c r="C20" s="84"/>
      <c r="D20" s="84"/>
      <c r="E20" s="84"/>
      <c r="F20" s="84"/>
      <c r="G20" s="85"/>
      <c r="H20" s="86"/>
      <c r="I20" s="84"/>
      <c r="J20" s="84"/>
      <c r="K20" s="84"/>
      <c r="L20" s="84"/>
      <c r="M20" s="84"/>
      <c r="N20" s="85"/>
      <c r="O20" s="87"/>
      <c r="P20" s="87"/>
      <c r="Q20" s="86"/>
      <c r="R20" s="84"/>
      <c r="S20" s="85"/>
      <c r="T20" s="217"/>
      <c r="U20" s="218"/>
      <c r="V20" s="218"/>
      <c r="W20" s="219"/>
      <c r="X20" s="84"/>
      <c r="Y20" s="84"/>
      <c r="Z20" s="84"/>
      <c r="AA20" s="84"/>
      <c r="AB20" s="84"/>
      <c r="AC20" s="97"/>
    </row>
    <row r="21" spans="1:29" customFormat="1">
      <c r="A21" s="90"/>
      <c r="B21" s="91"/>
      <c r="C21" s="92"/>
      <c r="D21" s="92"/>
      <c r="E21" s="92"/>
      <c r="F21" s="92"/>
      <c r="G21" s="93"/>
      <c r="H21" s="94"/>
      <c r="I21" s="92"/>
      <c r="J21" s="92"/>
      <c r="K21" s="92"/>
      <c r="L21" s="92"/>
      <c r="M21" s="92"/>
      <c r="N21" s="93"/>
      <c r="O21" s="95"/>
      <c r="P21" s="95"/>
      <c r="Q21" s="94"/>
      <c r="R21" s="92"/>
      <c r="S21" s="93"/>
      <c r="T21" s="94"/>
      <c r="U21" s="92"/>
      <c r="V21" s="92"/>
      <c r="W21" s="93"/>
      <c r="X21" s="92"/>
      <c r="Y21" s="92"/>
      <c r="Z21" s="92"/>
      <c r="AA21" s="92"/>
      <c r="AB21" s="92"/>
      <c r="AC21" s="96"/>
    </row>
    <row r="22" spans="1:29" customFormat="1">
      <c r="A22" s="82"/>
      <c r="B22" s="83"/>
      <c r="C22" s="84"/>
      <c r="D22" s="84" t="s">
        <v>56</v>
      </c>
      <c r="E22" s="84"/>
      <c r="F22" s="84"/>
      <c r="G22" s="85"/>
      <c r="H22" s="86"/>
      <c r="I22" s="84"/>
      <c r="J22" s="84"/>
      <c r="K22" s="84"/>
      <c r="L22" s="84"/>
      <c r="M22" s="84"/>
      <c r="N22" s="85"/>
      <c r="O22" s="87"/>
      <c r="P22" s="87"/>
      <c r="Q22" s="86"/>
      <c r="R22" s="84"/>
      <c r="S22" s="85"/>
      <c r="T22" s="208">
        <f>SUM(T8,T10,T12,T14,T16,T18,T20)</f>
        <v>0</v>
      </c>
      <c r="U22" s="209"/>
      <c r="V22" s="209"/>
      <c r="W22" s="210"/>
      <c r="X22" s="84"/>
      <c r="Y22" s="84"/>
      <c r="Z22" s="84"/>
      <c r="AA22" s="84"/>
      <c r="AB22" s="84"/>
      <c r="AC22" s="97"/>
    </row>
    <row r="23" spans="1:29" customFormat="1">
      <c r="A23" s="90"/>
      <c r="B23" s="91"/>
      <c r="C23" s="92"/>
      <c r="D23" s="92"/>
      <c r="E23" s="92"/>
      <c r="F23" s="92"/>
      <c r="G23" s="93"/>
      <c r="H23" s="94"/>
      <c r="I23" s="92"/>
      <c r="J23" s="92"/>
      <c r="K23" s="92"/>
      <c r="L23" s="92"/>
      <c r="M23" s="92"/>
      <c r="N23" s="93"/>
      <c r="O23" s="95"/>
      <c r="P23" s="95"/>
      <c r="Q23" s="94"/>
      <c r="R23" s="92"/>
      <c r="S23" s="93"/>
      <c r="T23" s="94"/>
      <c r="U23" s="92"/>
      <c r="V23" s="92"/>
      <c r="W23" s="93"/>
      <c r="X23" s="92"/>
      <c r="Y23" s="92"/>
      <c r="Z23" s="92"/>
      <c r="AA23" s="92"/>
      <c r="AB23" s="92"/>
      <c r="AC23" s="96"/>
    </row>
    <row r="24" spans="1:29" customFormat="1">
      <c r="A24" s="82"/>
      <c r="B24" s="83"/>
      <c r="C24" s="84"/>
      <c r="D24" s="84"/>
      <c r="E24" s="84"/>
      <c r="F24" s="84"/>
      <c r="G24" s="85"/>
      <c r="H24" s="86"/>
      <c r="I24" s="84"/>
      <c r="J24" s="84"/>
      <c r="K24" s="84"/>
      <c r="L24" s="84"/>
      <c r="M24" s="84"/>
      <c r="N24" s="85"/>
      <c r="O24" s="87"/>
      <c r="P24" s="87"/>
      <c r="Q24" s="86"/>
      <c r="R24" s="84"/>
      <c r="S24" s="85"/>
      <c r="T24" s="86"/>
      <c r="U24" s="84"/>
      <c r="V24" s="84"/>
      <c r="W24" s="85"/>
      <c r="X24" s="84"/>
      <c r="Y24" s="84"/>
      <c r="Z24" s="84"/>
      <c r="AA24" s="84"/>
      <c r="AB24" s="84"/>
      <c r="AC24" s="97"/>
    </row>
    <row r="25" spans="1:29" customFormat="1">
      <c r="A25" s="90"/>
      <c r="B25" s="91"/>
      <c r="C25" s="92"/>
      <c r="D25" s="92"/>
      <c r="E25" s="92"/>
      <c r="F25" s="92"/>
      <c r="G25" s="93"/>
      <c r="H25" s="94"/>
      <c r="I25" s="92"/>
      <c r="J25" s="92"/>
      <c r="K25" s="92"/>
      <c r="L25" s="92"/>
      <c r="M25" s="92"/>
      <c r="N25" s="93"/>
      <c r="O25" s="95"/>
      <c r="P25" s="95"/>
      <c r="Q25" s="94"/>
      <c r="R25" s="92"/>
      <c r="S25" s="93"/>
      <c r="T25" s="94"/>
      <c r="U25" s="92"/>
      <c r="V25" s="92"/>
      <c r="W25" s="93"/>
      <c r="X25" s="92"/>
      <c r="Y25" s="92"/>
      <c r="Z25" s="92"/>
      <c r="AA25" s="92"/>
      <c r="AB25" s="92"/>
      <c r="AC25" s="96"/>
    </row>
    <row r="26" spans="1:29" customFormat="1">
      <c r="A26" s="82"/>
      <c r="B26" s="83"/>
      <c r="C26" s="84"/>
      <c r="D26" s="84"/>
      <c r="E26" s="84"/>
      <c r="F26" s="84"/>
      <c r="G26" s="85"/>
      <c r="H26" s="86"/>
      <c r="I26" s="84"/>
      <c r="J26" s="84"/>
      <c r="K26" s="84"/>
      <c r="L26" s="84"/>
      <c r="M26" s="84"/>
      <c r="N26" s="85"/>
      <c r="O26" s="87"/>
      <c r="P26" s="87"/>
      <c r="Q26" s="86"/>
      <c r="R26" s="84"/>
      <c r="S26" s="85"/>
      <c r="T26" s="86"/>
      <c r="U26" s="84"/>
      <c r="V26" s="84"/>
      <c r="W26" s="85"/>
      <c r="X26" s="84"/>
      <c r="Y26" s="84"/>
      <c r="Z26" s="84"/>
      <c r="AA26" s="84"/>
      <c r="AB26" s="84"/>
      <c r="AC26" s="97"/>
    </row>
    <row r="27" spans="1:29" customFormat="1">
      <c r="A27" s="90"/>
      <c r="B27" s="91"/>
      <c r="C27" s="92"/>
      <c r="D27" s="92"/>
      <c r="E27" s="92"/>
      <c r="F27" s="92"/>
      <c r="G27" s="93"/>
      <c r="H27" s="94"/>
      <c r="I27" s="92"/>
      <c r="J27" s="92"/>
      <c r="K27" s="92"/>
      <c r="L27" s="92"/>
      <c r="M27" s="92"/>
      <c r="N27" s="93"/>
      <c r="O27" s="95"/>
      <c r="P27" s="95"/>
      <c r="Q27" s="94"/>
      <c r="R27" s="92"/>
      <c r="S27" s="93"/>
      <c r="T27" s="94"/>
      <c r="U27" s="92"/>
      <c r="V27" s="92"/>
      <c r="W27" s="93"/>
      <c r="X27" s="92"/>
      <c r="Y27" s="92"/>
      <c r="Z27" s="92"/>
      <c r="AA27" s="92"/>
      <c r="AB27" s="92"/>
      <c r="AC27" s="96"/>
    </row>
    <row r="28" spans="1:29" customFormat="1" ht="13.5" thickBot="1">
      <c r="A28" s="98"/>
      <c r="B28" s="99"/>
      <c r="C28" s="100"/>
      <c r="D28" s="100"/>
      <c r="E28" s="100"/>
      <c r="F28" s="100"/>
      <c r="G28" s="101"/>
      <c r="H28" s="221" t="s">
        <v>57</v>
      </c>
      <c r="I28" s="222"/>
      <c r="J28" s="222"/>
      <c r="K28" s="222"/>
      <c r="L28" s="222"/>
      <c r="M28" s="222"/>
      <c r="N28" s="223"/>
      <c r="O28" s="102"/>
      <c r="P28" s="102"/>
      <c r="Q28" s="103"/>
      <c r="R28" s="100"/>
      <c r="S28" s="101"/>
      <c r="T28" s="224">
        <f>T22</f>
        <v>0</v>
      </c>
      <c r="U28" s="225"/>
      <c r="V28" s="225"/>
      <c r="W28" s="226"/>
      <c r="X28" s="100"/>
      <c r="Y28" s="100"/>
      <c r="Z28" s="100"/>
      <c r="AA28" s="100"/>
      <c r="AB28" s="100"/>
      <c r="AC28" s="104"/>
    </row>
    <row r="29" spans="1:29" customFormat="1">
      <c r="B29" s="56"/>
      <c r="O29" s="57"/>
      <c r="P29" s="57"/>
    </row>
    <row r="30" spans="1:29" customFormat="1" ht="13.5" thickBot="1">
      <c r="A30" t="s">
        <v>41</v>
      </c>
      <c r="B30" s="56"/>
      <c r="O30" s="57"/>
      <c r="P30" s="57"/>
    </row>
    <row r="31" spans="1:29" customFormat="1">
      <c r="A31" s="58" t="s">
        <v>42</v>
      </c>
      <c r="B31" s="59">
        <v>2</v>
      </c>
      <c r="C31" s="60" t="s">
        <v>43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  <c r="P31" s="61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2"/>
    </row>
    <row r="32" spans="1:29" customFormat="1" ht="16.5">
      <c r="A32" s="63"/>
      <c r="B32" s="64"/>
      <c r="C32" s="65"/>
      <c r="D32" s="65"/>
      <c r="E32" s="65"/>
      <c r="F32" s="65"/>
      <c r="G32" s="65"/>
      <c r="H32" s="66" t="s">
        <v>84</v>
      </c>
      <c r="I32" s="65"/>
      <c r="J32" s="65"/>
      <c r="K32" s="65"/>
      <c r="L32" s="65"/>
      <c r="M32" s="65"/>
      <c r="N32" s="65"/>
      <c r="O32" s="67"/>
      <c r="P32" s="67"/>
      <c r="Q32" s="65"/>
      <c r="R32" s="65"/>
      <c r="S32" s="65"/>
      <c r="T32" s="65"/>
      <c r="U32" s="65"/>
      <c r="V32" s="65"/>
      <c r="W32" s="68" t="s">
        <v>44</v>
      </c>
      <c r="X32" s="65"/>
      <c r="Y32" s="65"/>
      <c r="Z32" s="65"/>
      <c r="AA32" s="65"/>
      <c r="AB32" s="65"/>
      <c r="AC32" s="69"/>
    </row>
    <row r="33" spans="1:29" customFormat="1" ht="13.5" thickBot="1">
      <c r="A33" s="63"/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 t="s">
        <v>45</v>
      </c>
      <c r="M33" s="65"/>
      <c r="N33" s="65"/>
      <c r="O33" s="67"/>
      <c r="P33" s="67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9"/>
    </row>
    <row r="34" spans="1:29" customFormat="1">
      <c r="A34" s="70"/>
      <c r="B34" s="71"/>
      <c r="C34" s="72"/>
      <c r="D34" s="72"/>
      <c r="E34" s="72"/>
      <c r="F34" s="72"/>
      <c r="G34" s="73"/>
      <c r="H34" s="74"/>
      <c r="I34" s="72"/>
      <c r="J34" s="72"/>
      <c r="K34" s="72"/>
      <c r="L34" s="72"/>
      <c r="M34" s="72"/>
      <c r="N34" s="73"/>
      <c r="O34" s="75"/>
      <c r="P34" s="75"/>
      <c r="Q34" s="74"/>
      <c r="R34" s="72"/>
      <c r="S34" s="73"/>
      <c r="T34" s="74"/>
      <c r="U34" s="72"/>
      <c r="V34" s="72"/>
      <c r="W34" s="73"/>
      <c r="X34" s="72"/>
      <c r="Y34" s="72"/>
      <c r="Z34" s="72"/>
      <c r="AA34" s="72"/>
      <c r="AB34" s="72"/>
      <c r="AC34" s="76"/>
    </row>
    <row r="35" spans="1:29" customFormat="1" ht="13.5" thickBot="1">
      <c r="A35" s="197" t="s">
        <v>46</v>
      </c>
      <c r="B35" s="198"/>
      <c r="C35" s="198"/>
      <c r="D35" s="198"/>
      <c r="E35" s="198"/>
      <c r="F35" s="198"/>
      <c r="G35" s="199"/>
      <c r="H35" s="200" t="s">
        <v>47</v>
      </c>
      <c r="I35" s="198"/>
      <c r="J35" s="198"/>
      <c r="K35" s="198"/>
      <c r="L35" s="198"/>
      <c r="M35" s="198"/>
      <c r="N35" s="199"/>
      <c r="O35" s="77" t="s">
        <v>6</v>
      </c>
      <c r="P35" s="77" t="s">
        <v>7</v>
      </c>
      <c r="Q35" s="200" t="s">
        <v>8</v>
      </c>
      <c r="R35" s="198"/>
      <c r="S35" s="199"/>
      <c r="T35" s="200" t="s">
        <v>48</v>
      </c>
      <c r="U35" s="198"/>
      <c r="V35" s="198"/>
      <c r="W35" s="199"/>
      <c r="X35" s="200" t="s">
        <v>49</v>
      </c>
      <c r="Y35" s="198"/>
      <c r="Z35" s="198"/>
      <c r="AA35" s="198"/>
      <c r="AB35" s="198"/>
      <c r="AC35" s="201"/>
    </row>
    <row r="36" spans="1:29" customFormat="1">
      <c r="A36" s="78"/>
      <c r="B36" s="56"/>
      <c r="G36" s="79"/>
      <c r="H36" s="80"/>
      <c r="N36" s="79"/>
      <c r="O36" s="81"/>
      <c r="P36" s="81"/>
      <c r="Q36" s="80"/>
      <c r="S36" s="79"/>
      <c r="T36" s="80"/>
      <c r="W36" s="79"/>
      <c r="AC36" s="105"/>
    </row>
    <row r="37" spans="1:29" customFormat="1">
      <c r="A37" s="82"/>
      <c r="B37" s="83" t="s">
        <v>50</v>
      </c>
      <c r="C37" s="84"/>
      <c r="D37" s="84"/>
      <c r="E37" s="84"/>
      <c r="F37" s="84"/>
      <c r="G37" s="85"/>
      <c r="H37" s="86"/>
      <c r="I37" s="84"/>
      <c r="J37" s="84"/>
      <c r="K37" s="84"/>
      <c r="L37" s="84"/>
      <c r="M37" s="84"/>
      <c r="N37" s="85"/>
      <c r="O37" s="87" t="s">
        <v>51</v>
      </c>
      <c r="P37" s="88">
        <v>1</v>
      </c>
      <c r="Q37" s="205"/>
      <c r="R37" s="206"/>
      <c r="S37" s="207"/>
      <c r="T37" s="208">
        <f>P37*Q37</f>
        <v>0</v>
      </c>
      <c r="U37" s="209"/>
      <c r="V37" s="209"/>
      <c r="W37" s="210"/>
      <c r="X37" s="106"/>
      <c r="Y37" s="84"/>
      <c r="Z37" s="84"/>
      <c r="AA37" s="84"/>
      <c r="AB37" s="84"/>
      <c r="AC37" s="97"/>
    </row>
    <row r="38" spans="1:29" customFormat="1">
      <c r="A38" s="90"/>
      <c r="B38" s="91"/>
      <c r="C38" s="92"/>
      <c r="D38" s="92"/>
      <c r="E38" s="92"/>
      <c r="F38" s="92"/>
      <c r="G38" s="93"/>
      <c r="H38" s="94"/>
      <c r="I38" s="92"/>
      <c r="J38" s="92"/>
      <c r="K38" s="92"/>
      <c r="L38" s="92"/>
      <c r="M38" s="92"/>
      <c r="N38" s="93"/>
      <c r="O38" s="81"/>
      <c r="P38" s="81"/>
      <c r="Q38" s="80"/>
      <c r="S38" s="79"/>
      <c r="T38" s="80"/>
      <c r="W38" s="79"/>
      <c r="X38" s="92"/>
      <c r="Y38" s="92"/>
      <c r="Z38" s="92"/>
      <c r="AA38" s="92"/>
      <c r="AB38" s="92"/>
      <c r="AC38" s="96"/>
    </row>
    <row r="39" spans="1:29" customFormat="1">
      <c r="A39" s="82"/>
      <c r="B39" s="83" t="s">
        <v>52</v>
      </c>
      <c r="C39" s="84"/>
      <c r="D39" s="84"/>
      <c r="E39" s="84"/>
      <c r="F39" s="84"/>
      <c r="G39" s="85"/>
      <c r="H39" s="86"/>
      <c r="I39" s="84"/>
      <c r="J39" s="84"/>
      <c r="K39" s="84"/>
      <c r="L39" s="84"/>
      <c r="M39" s="84"/>
      <c r="N39" s="85"/>
      <c r="O39" s="87" t="s">
        <v>51</v>
      </c>
      <c r="P39" s="88">
        <v>1.5</v>
      </c>
      <c r="Q39" s="205"/>
      <c r="R39" s="206"/>
      <c r="S39" s="207"/>
      <c r="T39" s="208">
        <f>P39*Q39</f>
        <v>0</v>
      </c>
      <c r="U39" s="209"/>
      <c r="V39" s="209"/>
      <c r="W39" s="210"/>
      <c r="X39" s="106"/>
      <c r="Y39" s="84"/>
      <c r="Z39" s="84"/>
      <c r="AA39" s="84"/>
      <c r="AB39" s="84"/>
      <c r="AC39" s="97"/>
    </row>
    <row r="40" spans="1:29" customFormat="1">
      <c r="A40" s="90"/>
      <c r="B40" s="91"/>
      <c r="C40" s="92"/>
      <c r="D40" s="92"/>
      <c r="E40" s="92"/>
      <c r="F40" s="92"/>
      <c r="G40" s="93"/>
      <c r="H40" s="94"/>
      <c r="I40" s="92"/>
      <c r="J40" s="92"/>
      <c r="K40" s="92"/>
      <c r="L40" s="92"/>
      <c r="M40" s="92"/>
      <c r="N40" s="93"/>
      <c r="O40" s="81"/>
      <c r="P40" s="81"/>
      <c r="Q40" s="80"/>
      <c r="S40" s="79"/>
      <c r="T40" s="80"/>
      <c r="W40" s="79"/>
      <c r="X40" s="92"/>
      <c r="Y40" s="92"/>
      <c r="Z40" s="92"/>
      <c r="AA40" s="92"/>
      <c r="AB40" s="92"/>
      <c r="AC40" s="96"/>
    </row>
    <row r="41" spans="1:29" customFormat="1">
      <c r="A41" s="82"/>
      <c r="B41" s="83" t="s">
        <v>53</v>
      </c>
      <c r="C41" s="84"/>
      <c r="D41" s="84"/>
      <c r="E41" s="84"/>
      <c r="F41" s="84"/>
      <c r="G41" s="85"/>
      <c r="H41" s="86"/>
      <c r="I41" s="84"/>
      <c r="J41" s="84"/>
      <c r="K41" s="84"/>
      <c r="L41" s="84"/>
      <c r="M41" s="84"/>
      <c r="N41" s="85"/>
      <c r="O41" s="87" t="s">
        <v>51</v>
      </c>
      <c r="P41" s="88">
        <v>1.5</v>
      </c>
      <c r="Q41" s="205"/>
      <c r="R41" s="206"/>
      <c r="S41" s="207"/>
      <c r="T41" s="208">
        <f>P41*Q41</f>
        <v>0</v>
      </c>
      <c r="U41" s="209"/>
      <c r="V41" s="209"/>
      <c r="W41" s="210"/>
      <c r="X41" s="106"/>
      <c r="Y41" s="84"/>
      <c r="Z41" s="84"/>
      <c r="AA41" s="84"/>
      <c r="AB41" s="84"/>
      <c r="AC41" s="97"/>
    </row>
    <row r="42" spans="1:29" customFormat="1">
      <c r="A42" s="90"/>
      <c r="B42" s="91"/>
      <c r="C42" s="92"/>
      <c r="D42" s="92"/>
      <c r="E42" s="92"/>
      <c r="F42" s="92"/>
      <c r="G42" s="93"/>
      <c r="H42" s="94"/>
      <c r="I42" s="92"/>
      <c r="J42" s="92"/>
      <c r="K42" s="92"/>
      <c r="L42" s="92"/>
      <c r="M42" s="92"/>
      <c r="N42" s="93"/>
      <c r="O42" s="81"/>
      <c r="P42" s="81"/>
      <c r="Q42" s="80"/>
      <c r="S42" s="79"/>
      <c r="T42" s="80"/>
      <c r="W42" s="79"/>
      <c r="X42" s="92"/>
      <c r="Y42" s="92"/>
      <c r="Z42" s="92"/>
      <c r="AA42" s="92"/>
      <c r="AB42" s="92"/>
      <c r="AC42" s="96"/>
    </row>
    <row r="43" spans="1:29" customFormat="1">
      <c r="A43" s="82"/>
      <c r="B43" s="83" t="s">
        <v>54</v>
      </c>
      <c r="C43" s="84"/>
      <c r="D43" s="84"/>
      <c r="E43" s="84"/>
      <c r="F43" s="84"/>
      <c r="G43" s="85"/>
      <c r="H43" s="86"/>
      <c r="I43" s="84"/>
      <c r="J43" s="84"/>
      <c r="K43" s="84"/>
      <c r="L43" s="84"/>
      <c r="M43" s="84"/>
      <c r="N43" s="85"/>
      <c r="O43" s="87" t="s">
        <v>51</v>
      </c>
      <c r="P43" s="88">
        <v>2</v>
      </c>
      <c r="Q43" s="205"/>
      <c r="R43" s="206"/>
      <c r="S43" s="207"/>
      <c r="T43" s="208">
        <f>P43*Q43</f>
        <v>0</v>
      </c>
      <c r="U43" s="209"/>
      <c r="V43" s="209"/>
      <c r="W43" s="210"/>
      <c r="X43" s="106"/>
      <c r="Y43" s="84"/>
      <c r="Z43" s="84"/>
      <c r="AA43" s="84"/>
      <c r="AB43" s="84"/>
      <c r="AC43" s="97"/>
    </row>
    <row r="44" spans="1:29" customFormat="1">
      <c r="A44" s="90"/>
      <c r="B44" s="91"/>
      <c r="C44" s="92"/>
      <c r="D44" s="92"/>
      <c r="E44" s="92"/>
      <c r="F44" s="92"/>
      <c r="G44" s="93"/>
      <c r="H44" s="94"/>
      <c r="I44" s="92"/>
      <c r="J44" s="92"/>
      <c r="K44" s="92"/>
      <c r="L44" s="92"/>
      <c r="M44" s="92"/>
      <c r="N44" s="93"/>
      <c r="O44" s="81"/>
      <c r="P44" s="81"/>
      <c r="Q44" s="80"/>
      <c r="S44" s="79"/>
      <c r="T44" s="80"/>
      <c r="W44" s="79"/>
      <c r="X44" s="92"/>
      <c r="Y44" s="92"/>
      <c r="Z44" s="92"/>
      <c r="AA44" s="92"/>
      <c r="AB44" s="92"/>
      <c r="AC44" s="96"/>
    </row>
    <row r="45" spans="1:29" customFormat="1">
      <c r="A45" s="82"/>
      <c r="B45" s="83" t="s">
        <v>55</v>
      </c>
      <c r="C45" s="84"/>
      <c r="D45" s="84"/>
      <c r="E45" s="84"/>
      <c r="F45" s="84"/>
      <c r="G45" s="85"/>
      <c r="H45" s="86"/>
      <c r="I45" s="84"/>
      <c r="J45" s="84"/>
      <c r="K45" s="84"/>
      <c r="L45" s="84"/>
      <c r="M45" s="84"/>
      <c r="N45" s="85"/>
      <c r="O45" s="87" t="s">
        <v>51</v>
      </c>
      <c r="P45" s="88">
        <v>4</v>
      </c>
      <c r="Q45" s="205"/>
      <c r="R45" s="206"/>
      <c r="S45" s="207"/>
      <c r="T45" s="208">
        <f>P45*Q45</f>
        <v>0</v>
      </c>
      <c r="U45" s="209"/>
      <c r="V45" s="209"/>
      <c r="W45" s="210"/>
      <c r="X45" s="106"/>
      <c r="Y45" s="84"/>
      <c r="Z45" s="84"/>
      <c r="AA45" s="84"/>
      <c r="AB45" s="84"/>
      <c r="AC45" s="97"/>
    </row>
    <row r="46" spans="1:29" customFormat="1">
      <c r="A46" s="90"/>
      <c r="B46" s="91"/>
      <c r="C46" s="92"/>
      <c r="D46" s="92"/>
      <c r="E46" s="92"/>
      <c r="F46" s="92"/>
      <c r="G46" s="93"/>
      <c r="H46" s="94"/>
      <c r="I46" s="92"/>
      <c r="J46" s="92"/>
      <c r="K46" s="92"/>
      <c r="L46" s="92"/>
      <c r="M46" s="92"/>
      <c r="N46" s="93"/>
      <c r="O46" s="95"/>
      <c r="P46" s="95"/>
      <c r="Q46" s="94"/>
      <c r="R46" s="92"/>
      <c r="S46" s="93"/>
      <c r="T46" s="94"/>
      <c r="U46" s="92"/>
      <c r="V46" s="92"/>
      <c r="W46" s="93"/>
      <c r="X46" s="92"/>
      <c r="Y46" s="92"/>
      <c r="Z46" s="92"/>
      <c r="AA46" s="92"/>
      <c r="AB46" s="92"/>
      <c r="AC46" s="96"/>
    </row>
    <row r="47" spans="1:29" customFormat="1">
      <c r="A47" s="82"/>
      <c r="B47" s="83"/>
      <c r="C47" s="84"/>
      <c r="D47" s="84"/>
      <c r="E47" s="84"/>
      <c r="F47" s="84"/>
      <c r="G47" s="85"/>
      <c r="H47" s="86"/>
      <c r="I47" s="84"/>
      <c r="J47" s="84"/>
      <c r="K47" s="84"/>
      <c r="L47" s="84"/>
      <c r="M47" s="84"/>
      <c r="N47" s="85"/>
      <c r="O47" s="87"/>
      <c r="P47" s="87"/>
      <c r="Q47" s="214"/>
      <c r="R47" s="215"/>
      <c r="S47" s="216"/>
      <c r="T47" s="217"/>
      <c r="U47" s="218"/>
      <c r="V47" s="218"/>
      <c r="W47" s="219"/>
      <c r="X47" s="84"/>
      <c r="Y47" s="84"/>
      <c r="Z47" s="84"/>
      <c r="AA47" s="84"/>
      <c r="AB47" s="84"/>
      <c r="AC47" s="97"/>
    </row>
    <row r="48" spans="1:29" customFormat="1">
      <c r="A48" s="90"/>
      <c r="B48" s="91"/>
      <c r="C48" s="92"/>
      <c r="D48" s="92"/>
      <c r="E48" s="92"/>
      <c r="F48" s="92"/>
      <c r="G48" s="93"/>
      <c r="H48" s="94"/>
      <c r="I48" s="92"/>
      <c r="J48" s="92"/>
      <c r="K48" s="92"/>
      <c r="L48" s="92"/>
      <c r="M48" s="92"/>
      <c r="N48" s="93"/>
      <c r="O48" s="95"/>
      <c r="P48" s="95"/>
      <c r="Q48" s="94"/>
      <c r="R48" s="92"/>
      <c r="S48" s="93"/>
      <c r="T48" s="94"/>
      <c r="U48" s="92"/>
      <c r="V48" s="92"/>
      <c r="W48" s="93"/>
      <c r="X48" s="92"/>
      <c r="Y48" s="92"/>
      <c r="Z48" s="92"/>
      <c r="AA48" s="92"/>
      <c r="AB48" s="92"/>
      <c r="AC48" s="96"/>
    </row>
    <row r="49" spans="1:29" customFormat="1">
      <c r="A49" s="82"/>
      <c r="B49" s="83"/>
      <c r="C49" s="84"/>
      <c r="D49" s="84"/>
      <c r="E49" s="84"/>
      <c r="F49" s="84"/>
      <c r="G49" s="85"/>
      <c r="H49" s="86"/>
      <c r="I49" s="84"/>
      <c r="J49" s="84"/>
      <c r="K49" s="84"/>
      <c r="L49" s="84"/>
      <c r="M49" s="84"/>
      <c r="N49" s="85"/>
      <c r="O49" s="87"/>
      <c r="P49" s="87"/>
      <c r="Q49" s="86"/>
      <c r="R49" s="84"/>
      <c r="S49" s="85"/>
      <c r="T49" s="217"/>
      <c r="U49" s="218"/>
      <c r="V49" s="218"/>
      <c r="W49" s="219"/>
      <c r="X49" s="84"/>
      <c r="Y49" s="84"/>
      <c r="Z49" s="84"/>
      <c r="AA49" s="84"/>
      <c r="AB49" s="84"/>
      <c r="AC49" s="97"/>
    </row>
    <row r="50" spans="1:29" customFormat="1">
      <c r="A50" s="90"/>
      <c r="B50" s="91"/>
      <c r="C50" s="92"/>
      <c r="D50" s="92"/>
      <c r="E50" s="92"/>
      <c r="F50" s="92"/>
      <c r="G50" s="93"/>
      <c r="H50" s="94"/>
      <c r="I50" s="92"/>
      <c r="J50" s="92"/>
      <c r="K50" s="92"/>
      <c r="L50" s="92"/>
      <c r="M50" s="92"/>
      <c r="N50" s="93"/>
      <c r="O50" s="95"/>
      <c r="P50" s="95"/>
      <c r="Q50" s="94"/>
      <c r="R50" s="92"/>
      <c r="S50" s="93"/>
      <c r="T50" s="94"/>
      <c r="U50" s="92"/>
      <c r="V50" s="92"/>
      <c r="W50" s="93"/>
      <c r="X50" s="92"/>
      <c r="Y50" s="92"/>
      <c r="Z50" s="92"/>
      <c r="AA50" s="92"/>
      <c r="AB50" s="92"/>
      <c r="AC50" s="96"/>
    </row>
    <row r="51" spans="1:29" customFormat="1">
      <c r="A51" s="82"/>
      <c r="B51" s="83"/>
      <c r="C51" s="84"/>
      <c r="D51" s="84" t="s">
        <v>56</v>
      </c>
      <c r="E51" s="84"/>
      <c r="F51" s="84"/>
      <c r="G51" s="85"/>
      <c r="H51" s="86"/>
      <c r="I51" s="84"/>
      <c r="J51" s="84"/>
      <c r="K51" s="84"/>
      <c r="L51" s="84"/>
      <c r="M51" s="84"/>
      <c r="N51" s="85"/>
      <c r="O51" s="87"/>
      <c r="P51" s="87"/>
      <c r="Q51" s="86"/>
      <c r="R51" s="84"/>
      <c r="S51" s="85"/>
      <c r="T51" s="208">
        <f>SUM(T37,T39,T41,T43,T45,T47,T49)</f>
        <v>0</v>
      </c>
      <c r="U51" s="209"/>
      <c r="V51" s="209"/>
      <c r="W51" s="210"/>
      <c r="X51" s="84"/>
      <c r="Y51" s="84"/>
      <c r="Z51" s="84"/>
      <c r="AA51" s="84"/>
      <c r="AB51" s="84"/>
      <c r="AC51" s="97"/>
    </row>
    <row r="52" spans="1:29" customFormat="1">
      <c r="A52" s="90"/>
      <c r="B52" s="91"/>
      <c r="C52" s="92"/>
      <c r="D52" s="92"/>
      <c r="E52" s="92"/>
      <c r="F52" s="92"/>
      <c r="G52" s="93"/>
      <c r="H52" s="94"/>
      <c r="I52" s="92"/>
      <c r="J52" s="92"/>
      <c r="K52" s="92"/>
      <c r="L52" s="92"/>
      <c r="M52" s="92"/>
      <c r="N52" s="93"/>
      <c r="O52" s="95"/>
      <c r="P52" s="95"/>
      <c r="Q52" s="94"/>
      <c r="R52" s="92"/>
      <c r="S52" s="93"/>
      <c r="T52" s="94"/>
      <c r="U52" s="92"/>
      <c r="V52" s="92"/>
      <c r="W52" s="93"/>
      <c r="X52" s="92"/>
      <c r="Y52" s="92"/>
      <c r="Z52" s="92"/>
      <c r="AA52" s="92"/>
      <c r="AB52" s="92"/>
      <c r="AC52" s="96"/>
    </row>
    <row r="53" spans="1:29" customFormat="1">
      <c r="A53" s="82"/>
      <c r="B53" s="83"/>
      <c r="C53" s="84"/>
      <c r="D53" s="84"/>
      <c r="E53" s="84"/>
      <c r="F53" s="84"/>
      <c r="G53" s="85"/>
      <c r="H53" s="86"/>
      <c r="I53" s="84"/>
      <c r="J53" s="84"/>
      <c r="K53" s="84"/>
      <c r="L53" s="84"/>
      <c r="M53" s="84"/>
      <c r="N53" s="85"/>
      <c r="O53" s="87"/>
      <c r="P53" s="87"/>
      <c r="Q53" s="86"/>
      <c r="R53" s="84"/>
      <c r="S53" s="85"/>
      <c r="T53" s="86"/>
      <c r="U53" s="84"/>
      <c r="V53" s="84"/>
      <c r="W53" s="85"/>
      <c r="X53" s="84"/>
      <c r="Y53" s="84"/>
      <c r="Z53" s="84"/>
      <c r="AA53" s="84"/>
      <c r="AB53" s="84"/>
      <c r="AC53" s="97"/>
    </row>
    <row r="54" spans="1:29" customFormat="1">
      <c r="A54" s="90"/>
      <c r="B54" s="91"/>
      <c r="C54" s="92"/>
      <c r="D54" s="92"/>
      <c r="E54" s="92"/>
      <c r="F54" s="92"/>
      <c r="G54" s="93"/>
      <c r="H54" s="94"/>
      <c r="I54" s="92"/>
      <c r="J54" s="92"/>
      <c r="K54" s="92"/>
      <c r="L54" s="92"/>
      <c r="M54" s="92"/>
      <c r="N54" s="93"/>
      <c r="O54" s="95"/>
      <c r="P54" s="95"/>
      <c r="Q54" s="94"/>
      <c r="R54" s="92"/>
      <c r="S54" s="93"/>
      <c r="T54" s="94"/>
      <c r="U54" s="92"/>
      <c r="V54" s="92"/>
      <c r="W54" s="93"/>
      <c r="X54" s="92"/>
      <c r="Y54" s="92"/>
      <c r="Z54" s="92"/>
      <c r="AA54" s="92"/>
      <c r="AB54" s="92"/>
      <c r="AC54" s="96"/>
    </row>
    <row r="55" spans="1:29" customFormat="1">
      <c r="A55" s="82"/>
      <c r="B55" s="83"/>
      <c r="C55" s="84"/>
      <c r="D55" s="84"/>
      <c r="E55" s="84"/>
      <c r="F55" s="84"/>
      <c r="G55" s="85"/>
      <c r="H55" s="86"/>
      <c r="I55" s="84"/>
      <c r="J55" s="84"/>
      <c r="K55" s="84"/>
      <c r="L55" s="84"/>
      <c r="M55" s="84"/>
      <c r="N55" s="85"/>
      <c r="O55" s="87"/>
      <c r="P55" s="87"/>
      <c r="Q55" s="86"/>
      <c r="R55" s="84"/>
      <c r="S55" s="85"/>
      <c r="T55" s="86"/>
      <c r="U55" s="84"/>
      <c r="V55" s="84"/>
      <c r="W55" s="85"/>
      <c r="X55" s="84"/>
      <c r="Y55" s="84"/>
      <c r="Z55" s="84"/>
      <c r="AA55" s="84"/>
      <c r="AB55" s="84"/>
      <c r="AC55" s="97"/>
    </row>
    <row r="56" spans="1:29" customFormat="1">
      <c r="A56" s="90"/>
      <c r="B56" s="91"/>
      <c r="C56" s="92"/>
      <c r="D56" s="92"/>
      <c r="E56" s="92"/>
      <c r="F56" s="92"/>
      <c r="G56" s="93"/>
      <c r="H56" s="94"/>
      <c r="I56" s="92"/>
      <c r="J56" s="92"/>
      <c r="K56" s="92"/>
      <c r="L56" s="92"/>
      <c r="M56" s="92"/>
      <c r="N56" s="93"/>
      <c r="O56" s="95"/>
      <c r="P56" s="95"/>
      <c r="Q56" s="94"/>
      <c r="R56" s="92"/>
      <c r="S56" s="93"/>
      <c r="T56" s="94"/>
      <c r="U56" s="92"/>
      <c r="V56" s="92"/>
      <c r="W56" s="93"/>
      <c r="X56" s="92"/>
      <c r="Y56" s="92"/>
      <c r="Z56" s="92"/>
      <c r="AA56" s="92"/>
      <c r="AB56" s="92"/>
      <c r="AC56" s="96"/>
    </row>
    <row r="57" spans="1:29" customFormat="1" ht="13.5" thickBot="1">
      <c r="A57" s="98"/>
      <c r="B57" s="99"/>
      <c r="C57" s="100"/>
      <c r="D57" s="100"/>
      <c r="E57" s="100"/>
      <c r="F57" s="100"/>
      <c r="G57" s="101"/>
      <c r="H57" s="221" t="s">
        <v>57</v>
      </c>
      <c r="I57" s="222"/>
      <c r="J57" s="222"/>
      <c r="K57" s="222"/>
      <c r="L57" s="222"/>
      <c r="M57" s="222"/>
      <c r="N57" s="223"/>
      <c r="O57" s="102"/>
      <c r="P57" s="102"/>
      <c r="Q57" s="103"/>
      <c r="R57" s="100"/>
      <c r="S57" s="101"/>
      <c r="T57" s="224">
        <f>T51</f>
        <v>0</v>
      </c>
      <c r="U57" s="225"/>
      <c r="V57" s="225"/>
      <c r="W57" s="226"/>
      <c r="X57" s="100"/>
      <c r="Y57" s="100"/>
      <c r="Z57" s="100"/>
      <c r="AA57" s="100"/>
      <c r="AB57" s="100"/>
      <c r="AC57" s="104"/>
    </row>
    <row r="58" spans="1:29" customFormat="1">
      <c r="B58" s="56"/>
      <c r="O58" s="57"/>
      <c r="P58" s="57"/>
    </row>
    <row r="59" spans="1:29" customFormat="1" ht="13.5" thickBot="1">
      <c r="A59" t="s">
        <v>41</v>
      </c>
      <c r="B59" s="56"/>
      <c r="O59" s="57"/>
      <c r="P59" s="57"/>
    </row>
    <row r="60" spans="1:29" customFormat="1">
      <c r="A60" s="58" t="s">
        <v>42</v>
      </c>
      <c r="B60" s="59">
        <v>3</v>
      </c>
      <c r="C60" s="60" t="s">
        <v>43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/>
      <c r="P60" s="61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2"/>
    </row>
    <row r="61" spans="1:29" customFormat="1" ht="16.5">
      <c r="A61" s="63"/>
      <c r="B61" s="64"/>
      <c r="C61" s="65"/>
      <c r="D61" s="65"/>
      <c r="E61" s="65"/>
      <c r="F61" s="65"/>
      <c r="G61" s="65"/>
      <c r="H61" s="66" t="s">
        <v>85</v>
      </c>
      <c r="I61" s="65"/>
      <c r="J61" s="65"/>
      <c r="K61" s="65"/>
      <c r="L61" s="65"/>
      <c r="M61" s="65"/>
      <c r="N61" s="65"/>
      <c r="O61" s="67"/>
      <c r="P61" s="67"/>
      <c r="Q61" s="65"/>
      <c r="R61" s="65"/>
      <c r="S61" s="65"/>
      <c r="T61" s="65"/>
      <c r="U61" s="65"/>
      <c r="V61" s="65"/>
      <c r="W61" s="68" t="s">
        <v>44</v>
      </c>
      <c r="X61" s="65"/>
      <c r="Y61" s="65"/>
      <c r="Z61" s="65"/>
      <c r="AA61" s="65"/>
      <c r="AB61" s="65"/>
      <c r="AC61" s="69"/>
    </row>
    <row r="62" spans="1:29" customFormat="1" ht="13.5" thickBot="1">
      <c r="A62" s="63"/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 t="s">
        <v>45</v>
      </c>
      <c r="M62" s="65"/>
      <c r="N62" s="65"/>
      <c r="O62" s="67"/>
      <c r="P62" s="67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9"/>
    </row>
    <row r="63" spans="1:29" customFormat="1">
      <c r="A63" s="70"/>
      <c r="B63" s="71"/>
      <c r="C63" s="72"/>
      <c r="D63" s="72"/>
      <c r="E63" s="72"/>
      <c r="F63" s="72"/>
      <c r="G63" s="73"/>
      <c r="H63" s="74"/>
      <c r="I63" s="72"/>
      <c r="J63" s="72"/>
      <c r="K63" s="72"/>
      <c r="L63" s="72"/>
      <c r="M63" s="72"/>
      <c r="N63" s="73"/>
      <c r="O63" s="75"/>
      <c r="P63" s="75"/>
      <c r="Q63" s="74"/>
      <c r="R63" s="72"/>
      <c r="S63" s="73"/>
      <c r="T63" s="74"/>
      <c r="U63" s="72"/>
      <c r="V63" s="72"/>
      <c r="W63" s="73"/>
      <c r="X63" s="72"/>
      <c r="Y63" s="72"/>
      <c r="Z63" s="72"/>
      <c r="AA63" s="72"/>
      <c r="AB63" s="72"/>
      <c r="AC63" s="76"/>
    </row>
    <row r="64" spans="1:29" customFormat="1" ht="13.5" thickBot="1">
      <c r="A64" s="197" t="s">
        <v>46</v>
      </c>
      <c r="B64" s="198"/>
      <c r="C64" s="198"/>
      <c r="D64" s="198"/>
      <c r="E64" s="198"/>
      <c r="F64" s="198"/>
      <c r="G64" s="199"/>
      <c r="H64" s="200" t="s">
        <v>47</v>
      </c>
      <c r="I64" s="198"/>
      <c r="J64" s="198"/>
      <c r="K64" s="198"/>
      <c r="L64" s="198"/>
      <c r="M64" s="198"/>
      <c r="N64" s="199"/>
      <c r="O64" s="77" t="s">
        <v>6</v>
      </c>
      <c r="P64" s="77" t="s">
        <v>7</v>
      </c>
      <c r="Q64" s="200" t="s">
        <v>8</v>
      </c>
      <c r="R64" s="198"/>
      <c r="S64" s="199"/>
      <c r="T64" s="200" t="s">
        <v>48</v>
      </c>
      <c r="U64" s="198"/>
      <c r="V64" s="198"/>
      <c r="W64" s="199"/>
      <c r="X64" s="200" t="s">
        <v>49</v>
      </c>
      <c r="Y64" s="198"/>
      <c r="Z64" s="198"/>
      <c r="AA64" s="198"/>
      <c r="AB64" s="198"/>
      <c r="AC64" s="201"/>
    </row>
    <row r="65" spans="1:29" customFormat="1">
      <c r="A65" s="78"/>
      <c r="B65" s="56"/>
      <c r="G65" s="79"/>
      <c r="H65" s="80"/>
      <c r="N65" s="79"/>
      <c r="O65" s="81"/>
      <c r="P65" s="81"/>
      <c r="Q65" s="80"/>
      <c r="S65" s="79"/>
      <c r="T65" s="80"/>
      <c r="W65" s="79"/>
      <c r="AC65" s="105"/>
    </row>
    <row r="66" spans="1:29" customFormat="1">
      <c r="A66" s="82"/>
      <c r="B66" s="83" t="s">
        <v>50</v>
      </c>
      <c r="C66" s="84"/>
      <c r="D66" s="84"/>
      <c r="E66" s="84"/>
      <c r="F66" s="84"/>
      <c r="G66" s="85"/>
      <c r="H66" s="86"/>
      <c r="I66" s="84"/>
      <c r="J66" s="84"/>
      <c r="K66" s="84"/>
      <c r="L66" s="84"/>
      <c r="M66" s="84"/>
      <c r="N66" s="85"/>
      <c r="O66" s="87" t="s">
        <v>51</v>
      </c>
      <c r="P66" s="88">
        <v>1.5</v>
      </c>
      <c r="Q66" s="205"/>
      <c r="R66" s="206"/>
      <c r="S66" s="207"/>
      <c r="T66" s="208">
        <f>P66*Q66</f>
        <v>0</v>
      </c>
      <c r="U66" s="209"/>
      <c r="V66" s="209"/>
      <c r="W66" s="210"/>
      <c r="X66" s="106"/>
      <c r="Y66" s="84"/>
      <c r="Z66" s="84"/>
      <c r="AA66" s="84"/>
      <c r="AB66" s="84"/>
      <c r="AC66" s="97"/>
    </row>
    <row r="67" spans="1:29" customFormat="1">
      <c r="A67" s="90"/>
      <c r="B67" s="91"/>
      <c r="C67" s="92"/>
      <c r="D67" s="92"/>
      <c r="E67" s="92"/>
      <c r="F67" s="92"/>
      <c r="G67" s="93"/>
      <c r="H67" s="94"/>
      <c r="I67" s="92"/>
      <c r="J67" s="92"/>
      <c r="K67" s="92"/>
      <c r="L67" s="92"/>
      <c r="M67" s="92"/>
      <c r="N67" s="93"/>
      <c r="O67" s="81"/>
      <c r="P67" s="81"/>
      <c r="Q67" s="80"/>
      <c r="S67" s="79"/>
      <c r="T67" s="80"/>
      <c r="W67" s="79"/>
      <c r="X67" s="92"/>
      <c r="Y67" s="92"/>
      <c r="Z67" s="92"/>
      <c r="AA67" s="92"/>
      <c r="AB67" s="92"/>
      <c r="AC67" s="96"/>
    </row>
    <row r="68" spans="1:29" customFormat="1">
      <c r="A68" s="82"/>
      <c r="B68" s="83" t="s">
        <v>52</v>
      </c>
      <c r="C68" s="84"/>
      <c r="D68" s="84"/>
      <c r="E68" s="84"/>
      <c r="F68" s="84"/>
      <c r="G68" s="85"/>
      <c r="H68" s="86"/>
      <c r="I68" s="84"/>
      <c r="J68" s="84"/>
      <c r="K68" s="84"/>
      <c r="L68" s="84"/>
      <c r="M68" s="84"/>
      <c r="N68" s="85"/>
      <c r="O68" s="87" t="s">
        <v>51</v>
      </c>
      <c r="P68" s="88">
        <v>2.5</v>
      </c>
      <c r="Q68" s="205"/>
      <c r="R68" s="206"/>
      <c r="S68" s="207"/>
      <c r="T68" s="208">
        <f>P68*Q68</f>
        <v>0</v>
      </c>
      <c r="U68" s="209"/>
      <c r="V68" s="209"/>
      <c r="W68" s="210"/>
      <c r="X68" s="106"/>
      <c r="Y68" s="84"/>
      <c r="Z68" s="84"/>
      <c r="AA68" s="84"/>
      <c r="AB68" s="84"/>
      <c r="AC68" s="97"/>
    </row>
    <row r="69" spans="1:29" customFormat="1">
      <c r="A69" s="90"/>
      <c r="B69" s="91"/>
      <c r="C69" s="92"/>
      <c r="D69" s="92"/>
      <c r="E69" s="92"/>
      <c r="F69" s="92"/>
      <c r="G69" s="93"/>
      <c r="H69" s="94"/>
      <c r="I69" s="92"/>
      <c r="J69" s="92"/>
      <c r="K69" s="92"/>
      <c r="L69" s="92"/>
      <c r="M69" s="92"/>
      <c r="N69" s="93"/>
      <c r="O69" s="81"/>
      <c r="P69" s="81"/>
      <c r="Q69" s="80"/>
      <c r="S69" s="79"/>
      <c r="T69" s="80"/>
      <c r="W69" s="79"/>
      <c r="X69" s="92"/>
      <c r="Y69" s="92"/>
      <c r="Z69" s="92"/>
      <c r="AA69" s="92"/>
      <c r="AB69" s="92"/>
      <c r="AC69" s="96"/>
    </row>
    <row r="70" spans="1:29" customFormat="1">
      <c r="A70" s="82"/>
      <c r="B70" s="83" t="s">
        <v>53</v>
      </c>
      <c r="C70" s="84"/>
      <c r="D70" s="84"/>
      <c r="E70" s="84"/>
      <c r="F70" s="84"/>
      <c r="G70" s="85"/>
      <c r="H70" s="86"/>
      <c r="I70" s="84"/>
      <c r="J70" s="84"/>
      <c r="K70" s="84"/>
      <c r="L70" s="84"/>
      <c r="M70" s="84"/>
      <c r="N70" s="85"/>
      <c r="O70" s="87" t="s">
        <v>51</v>
      </c>
      <c r="P70" s="88">
        <v>2.5</v>
      </c>
      <c r="Q70" s="205"/>
      <c r="R70" s="206"/>
      <c r="S70" s="207"/>
      <c r="T70" s="208">
        <f>P70*Q70</f>
        <v>0</v>
      </c>
      <c r="U70" s="209"/>
      <c r="V70" s="209"/>
      <c r="W70" s="210"/>
      <c r="X70" s="106"/>
      <c r="Y70" s="84"/>
      <c r="Z70" s="84"/>
      <c r="AA70" s="84"/>
      <c r="AB70" s="84"/>
      <c r="AC70" s="97"/>
    </row>
    <row r="71" spans="1:29" customFormat="1">
      <c r="A71" s="90"/>
      <c r="B71" s="91"/>
      <c r="C71" s="92"/>
      <c r="D71" s="92"/>
      <c r="E71" s="92"/>
      <c r="F71" s="92"/>
      <c r="G71" s="93"/>
      <c r="H71" s="94"/>
      <c r="I71" s="92"/>
      <c r="J71" s="92"/>
      <c r="K71" s="92"/>
      <c r="L71" s="92"/>
      <c r="M71" s="92"/>
      <c r="N71" s="93"/>
      <c r="O71" s="81"/>
      <c r="P71" s="81"/>
      <c r="Q71" s="80"/>
      <c r="S71" s="79"/>
      <c r="T71" s="80"/>
      <c r="W71" s="79"/>
      <c r="X71" s="92"/>
      <c r="Y71" s="92"/>
      <c r="Z71" s="92"/>
      <c r="AA71" s="92"/>
      <c r="AB71" s="92"/>
      <c r="AC71" s="96"/>
    </row>
    <row r="72" spans="1:29" customFormat="1">
      <c r="A72" s="82"/>
      <c r="B72" s="83" t="s">
        <v>54</v>
      </c>
      <c r="C72" s="84"/>
      <c r="D72" s="84"/>
      <c r="E72" s="84"/>
      <c r="F72" s="84"/>
      <c r="G72" s="85"/>
      <c r="H72" s="86"/>
      <c r="I72" s="84"/>
      <c r="J72" s="84"/>
      <c r="K72" s="84"/>
      <c r="L72" s="84"/>
      <c r="M72" s="84"/>
      <c r="N72" s="85"/>
      <c r="O72" s="87" t="s">
        <v>51</v>
      </c>
      <c r="P72" s="88">
        <v>4</v>
      </c>
      <c r="Q72" s="205"/>
      <c r="R72" s="206"/>
      <c r="S72" s="207"/>
      <c r="T72" s="208">
        <f>P72*Q72</f>
        <v>0</v>
      </c>
      <c r="U72" s="209"/>
      <c r="V72" s="209"/>
      <c r="W72" s="210"/>
      <c r="X72" s="106"/>
      <c r="Y72" s="84"/>
      <c r="Z72" s="84"/>
      <c r="AA72" s="84"/>
      <c r="AB72" s="84"/>
      <c r="AC72" s="97"/>
    </row>
    <row r="73" spans="1:29" customFormat="1">
      <c r="A73" s="90"/>
      <c r="B73" s="91"/>
      <c r="C73" s="92"/>
      <c r="D73" s="92"/>
      <c r="E73" s="92"/>
      <c r="F73" s="92"/>
      <c r="G73" s="93"/>
      <c r="H73" s="94"/>
      <c r="I73" s="92"/>
      <c r="J73" s="92"/>
      <c r="K73" s="92"/>
      <c r="L73" s="92"/>
      <c r="M73" s="92"/>
      <c r="N73" s="93"/>
      <c r="O73" s="81"/>
      <c r="P73" s="81"/>
      <c r="Q73" s="80"/>
      <c r="S73" s="79"/>
      <c r="T73" s="80"/>
      <c r="W73" s="79"/>
      <c r="X73" s="92"/>
      <c r="Y73" s="92"/>
      <c r="Z73" s="92"/>
      <c r="AA73" s="92"/>
      <c r="AB73" s="92"/>
      <c r="AC73" s="96"/>
    </row>
    <row r="74" spans="1:29" customFormat="1">
      <c r="A74" s="82"/>
      <c r="B74" s="83" t="s">
        <v>55</v>
      </c>
      <c r="C74" s="84"/>
      <c r="D74" s="84"/>
      <c r="E74" s="84"/>
      <c r="F74" s="84"/>
      <c r="G74" s="85"/>
      <c r="H74" s="86"/>
      <c r="I74" s="84"/>
      <c r="J74" s="84"/>
      <c r="K74" s="84"/>
      <c r="L74" s="84"/>
      <c r="M74" s="84"/>
      <c r="N74" s="85"/>
      <c r="O74" s="87" t="s">
        <v>51</v>
      </c>
      <c r="P74" s="88">
        <v>5</v>
      </c>
      <c r="Q74" s="205"/>
      <c r="R74" s="206"/>
      <c r="S74" s="207"/>
      <c r="T74" s="208">
        <f>P74*Q74</f>
        <v>0</v>
      </c>
      <c r="U74" s="209"/>
      <c r="V74" s="209"/>
      <c r="W74" s="210"/>
      <c r="X74" s="106"/>
      <c r="Y74" s="84"/>
      <c r="Z74" s="84"/>
      <c r="AA74" s="84"/>
      <c r="AB74" s="84"/>
      <c r="AC74" s="97"/>
    </row>
    <row r="75" spans="1:29" customFormat="1">
      <c r="A75" s="90"/>
      <c r="B75" s="91"/>
      <c r="C75" s="92"/>
      <c r="D75" s="92"/>
      <c r="E75" s="92"/>
      <c r="F75" s="92"/>
      <c r="G75" s="93"/>
      <c r="H75" s="94"/>
      <c r="I75" s="92"/>
      <c r="J75" s="92"/>
      <c r="K75" s="92"/>
      <c r="L75" s="92"/>
      <c r="M75" s="92"/>
      <c r="N75" s="93"/>
      <c r="O75" s="95"/>
      <c r="P75" s="95"/>
      <c r="Q75" s="94"/>
      <c r="R75" s="92"/>
      <c r="S75" s="93"/>
      <c r="T75" s="94"/>
      <c r="U75" s="92"/>
      <c r="V75" s="92"/>
      <c r="W75" s="93"/>
      <c r="X75" s="92"/>
      <c r="Y75" s="92"/>
      <c r="Z75" s="92"/>
      <c r="AA75" s="92"/>
      <c r="AB75" s="92"/>
      <c r="AC75" s="96"/>
    </row>
    <row r="76" spans="1:29" customFormat="1">
      <c r="A76" s="82"/>
      <c r="B76" s="83"/>
      <c r="C76" s="84"/>
      <c r="D76" s="84"/>
      <c r="E76" s="84"/>
      <c r="F76" s="84"/>
      <c r="G76" s="85"/>
      <c r="H76" s="86"/>
      <c r="I76" s="84"/>
      <c r="J76" s="84"/>
      <c r="K76" s="84"/>
      <c r="L76" s="84"/>
      <c r="M76" s="84"/>
      <c r="N76" s="85"/>
      <c r="O76" s="87"/>
      <c r="P76" s="87"/>
      <c r="Q76" s="214"/>
      <c r="R76" s="215"/>
      <c r="S76" s="216"/>
      <c r="T76" s="217"/>
      <c r="U76" s="218"/>
      <c r="V76" s="218"/>
      <c r="W76" s="219"/>
      <c r="X76" s="84"/>
      <c r="Y76" s="84"/>
      <c r="Z76" s="84"/>
      <c r="AA76" s="84"/>
      <c r="AB76" s="84"/>
      <c r="AC76" s="97"/>
    </row>
    <row r="77" spans="1:29" customFormat="1">
      <c r="A77" s="90"/>
      <c r="B77" s="91"/>
      <c r="C77" s="92"/>
      <c r="D77" s="92"/>
      <c r="E77" s="92"/>
      <c r="F77" s="92"/>
      <c r="G77" s="93"/>
      <c r="H77" s="94"/>
      <c r="I77" s="92"/>
      <c r="J77" s="92"/>
      <c r="K77" s="92"/>
      <c r="L77" s="92"/>
      <c r="M77" s="92"/>
      <c r="N77" s="93"/>
      <c r="O77" s="95"/>
      <c r="P77" s="95"/>
      <c r="Q77" s="94"/>
      <c r="R77" s="92"/>
      <c r="S77" s="93"/>
      <c r="T77" s="94"/>
      <c r="U77" s="92"/>
      <c r="V77" s="92"/>
      <c r="W77" s="93"/>
      <c r="X77" s="92"/>
      <c r="Y77" s="92"/>
      <c r="Z77" s="92"/>
      <c r="AA77" s="92"/>
      <c r="AB77" s="92"/>
      <c r="AC77" s="96"/>
    </row>
    <row r="78" spans="1:29" customFormat="1">
      <c r="A78" s="82"/>
      <c r="B78" s="83"/>
      <c r="C78" s="84"/>
      <c r="D78" s="84"/>
      <c r="E78" s="84"/>
      <c r="F78" s="84"/>
      <c r="G78" s="85"/>
      <c r="H78" s="86"/>
      <c r="I78" s="84"/>
      <c r="J78" s="84"/>
      <c r="K78" s="84"/>
      <c r="L78" s="84"/>
      <c r="M78" s="84"/>
      <c r="N78" s="85"/>
      <c r="O78" s="87"/>
      <c r="P78" s="87"/>
      <c r="Q78" s="86"/>
      <c r="R78" s="84"/>
      <c r="S78" s="85"/>
      <c r="T78" s="217"/>
      <c r="U78" s="218"/>
      <c r="V78" s="218"/>
      <c r="W78" s="219"/>
      <c r="X78" s="84"/>
      <c r="Y78" s="84"/>
      <c r="Z78" s="84"/>
      <c r="AA78" s="84"/>
      <c r="AB78" s="84"/>
      <c r="AC78" s="97"/>
    </row>
    <row r="79" spans="1:29" customFormat="1">
      <c r="A79" s="90"/>
      <c r="B79" s="91"/>
      <c r="C79" s="92"/>
      <c r="D79" s="92"/>
      <c r="E79" s="92"/>
      <c r="F79" s="92"/>
      <c r="G79" s="93"/>
      <c r="H79" s="94"/>
      <c r="I79" s="92"/>
      <c r="J79" s="92"/>
      <c r="K79" s="92"/>
      <c r="L79" s="92"/>
      <c r="M79" s="92"/>
      <c r="N79" s="93"/>
      <c r="O79" s="95"/>
      <c r="P79" s="95"/>
      <c r="Q79" s="94"/>
      <c r="R79" s="92"/>
      <c r="S79" s="93"/>
      <c r="T79" s="94"/>
      <c r="U79" s="92"/>
      <c r="V79" s="92"/>
      <c r="W79" s="93"/>
      <c r="X79" s="92"/>
      <c r="Y79" s="92"/>
      <c r="Z79" s="92"/>
      <c r="AA79" s="92"/>
      <c r="AB79" s="92"/>
      <c r="AC79" s="96"/>
    </row>
    <row r="80" spans="1:29" customFormat="1">
      <c r="A80" s="82"/>
      <c r="B80" s="83"/>
      <c r="C80" s="84"/>
      <c r="D80" s="84" t="s">
        <v>56</v>
      </c>
      <c r="E80" s="84"/>
      <c r="F80" s="84"/>
      <c r="G80" s="85"/>
      <c r="H80" s="86"/>
      <c r="I80" s="84"/>
      <c r="J80" s="84"/>
      <c r="K80" s="84"/>
      <c r="L80" s="84"/>
      <c r="M80" s="84"/>
      <c r="N80" s="85"/>
      <c r="O80" s="87"/>
      <c r="P80" s="87"/>
      <c r="Q80" s="86"/>
      <c r="R80" s="84"/>
      <c r="S80" s="85"/>
      <c r="T80" s="208">
        <f>SUM(T66,T68,T70,T72,T74,T76,T78)</f>
        <v>0</v>
      </c>
      <c r="U80" s="209"/>
      <c r="V80" s="209"/>
      <c r="W80" s="210"/>
      <c r="X80" s="84"/>
      <c r="Y80" s="84"/>
      <c r="Z80" s="84"/>
      <c r="AA80" s="84"/>
      <c r="AB80" s="84"/>
      <c r="AC80" s="97"/>
    </row>
    <row r="81" spans="1:33" customFormat="1">
      <c r="A81" s="90"/>
      <c r="B81" s="91"/>
      <c r="C81" s="92"/>
      <c r="D81" s="92"/>
      <c r="E81" s="92"/>
      <c r="F81" s="92"/>
      <c r="G81" s="93"/>
      <c r="H81" s="94"/>
      <c r="I81" s="92"/>
      <c r="J81" s="92"/>
      <c r="K81" s="92"/>
      <c r="L81" s="92"/>
      <c r="M81" s="92"/>
      <c r="N81" s="93"/>
      <c r="O81" s="95"/>
      <c r="P81" s="95"/>
      <c r="Q81" s="94"/>
      <c r="R81" s="92"/>
      <c r="S81" s="93"/>
      <c r="T81" s="94"/>
      <c r="U81" s="92"/>
      <c r="V81" s="92"/>
      <c r="W81" s="93"/>
      <c r="X81" s="92"/>
      <c r="Y81" s="92"/>
      <c r="Z81" s="92"/>
      <c r="AA81" s="92"/>
      <c r="AB81" s="92"/>
      <c r="AC81" s="96"/>
    </row>
    <row r="82" spans="1:33" customFormat="1">
      <c r="A82" s="82"/>
      <c r="B82" s="83"/>
      <c r="C82" s="84"/>
      <c r="D82" s="84"/>
      <c r="E82" s="84"/>
      <c r="F82" s="84"/>
      <c r="G82" s="85"/>
      <c r="H82" s="86"/>
      <c r="I82" s="84"/>
      <c r="J82" s="84"/>
      <c r="K82" s="84"/>
      <c r="L82" s="84"/>
      <c r="M82" s="84"/>
      <c r="N82" s="85"/>
      <c r="O82" s="87"/>
      <c r="P82" s="87"/>
      <c r="Q82" s="86"/>
      <c r="R82" s="84"/>
      <c r="S82" s="85"/>
      <c r="T82" s="86"/>
      <c r="U82" s="84"/>
      <c r="V82" s="84"/>
      <c r="W82" s="85"/>
      <c r="X82" s="84"/>
      <c r="Y82" s="84"/>
      <c r="Z82" s="84"/>
      <c r="AA82" s="84"/>
      <c r="AB82" s="84"/>
      <c r="AC82" s="97"/>
    </row>
    <row r="83" spans="1:33" customFormat="1">
      <c r="A83" s="90"/>
      <c r="B83" s="91"/>
      <c r="C83" s="92"/>
      <c r="D83" s="92"/>
      <c r="E83" s="92"/>
      <c r="F83" s="92"/>
      <c r="G83" s="93"/>
      <c r="H83" s="94"/>
      <c r="I83" s="92"/>
      <c r="J83" s="92"/>
      <c r="K83" s="92"/>
      <c r="L83" s="92"/>
      <c r="M83" s="92"/>
      <c r="N83" s="93"/>
      <c r="O83" s="95"/>
      <c r="P83" s="95"/>
      <c r="Q83" s="94"/>
      <c r="R83" s="92"/>
      <c r="S83" s="93"/>
      <c r="T83" s="94"/>
      <c r="U83" s="92"/>
      <c r="V83" s="92"/>
      <c r="W83" s="93"/>
      <c r="X83" s="92"/>
      <c r="Y83" s="92"/>
      <c r="Z83" s="92"/>
      <c r="AA83" s="92"/>
      <c r="AB83" s="92"/>
      <c r="AC83" s="96"/>
    </row>
    <row r="84" spans="1:33" customFormat="1">
      <c r="A84" s="82"/>
      <c r="B84" s="83"/>
      <c r="C84" s="84"/>
      <c r="D84" s="84"/>
      <c r="E84" s="84"/>
      <c r="F84" s="84"/>
      <c r="G84" s="85"/>
      <c r="H84" s="86"/>
      <c r="I84" s="84"/>
      <c r="J84" s="84"/>
      <c r="K84" s="84"/>
      <c r="L84" s="84"/>
      <c r="M84" s="84"/>
      <c r="N84" s="85"/>
      <c r="O84" s="87"/>
      <c r="P84" s="87"/>
      <c r="Q84" s="86"/>
      <c r="R84" s="84"/>
      <c r="S84" s="85"/>
      <c r="T84" s="86"/>
      <c r="U84" s="84"/>
      <c r="V84" s="84"/>
      <c r="W84" s="85"/>
      <c r="X84" s="84"/>
      <c r="Y84" s="84"/>
      <c r="Z84" s="84"/>
      <c r="AA84" s="84"/>
      <c r="AB84" s="84"/>
      <c r="AC84" s="97"/>
    </row>
    <row r="85" spans="1:33" customFormat="1">
      <c r="A85" s="90"/>
      <c r="B85" s="91"/>
      <c r="C85" s="92"/>
      <c r="D85" s="92"/>
      <c r="E85" s="92"/>
      <c r="F85" s="92"/>
      <c r="G85" s="93"/>
      <c r="H85" s="94"/>
      <c r="I85" s="92"/>
      <c r="J85" s="92"/>
      <c r="K85" s="92"/>
      <c r="L85" s="92"/>
      <c r="M85" s="92"/>
      <c r="N85" s="93"/>
      <c r="O85" s="95"/>
      <c r="P85" s="95"/>
      <c r="Q85" s="94"/>
      <c r="R85" s="92"/>
      <c r="S85" s="93"/>
      <c r="T85" s="94"/>
      <c r="U85" s="92"/>
      <c r="V85" s="92"/>
      <c r="W85" s="93"/>
      <c r="X85" s="92"/>
      <c r="Y85" s="92"/>
      <c r="Z85" s="92"/>
      <c r="AA85" s="92"/>
      <c r="AB85" s="92"/>
      <c r="AC85" s="96"/>
    </row>
    <row r="86" spans="1:33" customFormat="1" ht="13.5" thickBot="1">
      <c r="A86" s="98"/>
      <c r="B86" s="99"/>
      <c r="C86" s="100"/>
      <c r="D86" s="100"/>
      <c r="E86" s="100"/>
      <c r="F86" s="100"/>
      <c r="G86" s="101"/>
      <c r="H86" s="221" t="s">
        <v>57</v>
      </c>
      <c r="I86" s="222"/>
      <c r="J86" s="222"/>
      <c r="K86" s="222"/>
      <c r="L86" s="222"/>
      <c r="M86" s="222"/>
      <c r="N86" s="223"/>
      <c r="O86" s="102"/>
      <c r="P86" s="102"/>
      <c r="Q86" s="103"/>
      <c r="R86" s="100"/>
      <c r="S86" s="101"/>
      <c r="T86" s="224">
        <f>T80</f>
        <v>0</v>
      </c>
      <c r="U86" s="225"/>
      <c r="V86" s="225"/>
      <c r="W86" s="226"/>
      <c r="X86" s="100"/>
      <c r="Y86" s="100"/>
      <c r="Z86" s="100"/>
      <c r="AA86" s="100"/>
      <c r="AB86" s="100"/>
      <c r="AC86" s="104"/>
    </row>
    <row r="87" spans="1:33" customFormat="1">
      <c r="B87" s="56"/>
      <c r="O87" s="57"/>
      <c r="P87" s="57"/>
    </row>
    <row r="88" spans="1:33" customFormat="1" ht="13.5" thickBot="1">
      <c r="A88" t="s">
        <v>41</v>
      </c>
      <c r="B88" s="56"/>
      <c r="O88" s="57"/>
      <c r="P88" s="57"/>
    </row>
    <row r="89" spans="1:33" customFormat="1">
      <c r="A89" s="58" t="s">
        <v>42</v>
      </c>
      <c r="B89" s="59">
        <v>4</v>
      </c>
      <c r="C89" s="60" t="s">
        <v>43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/>
      <c r="P89" s="61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2"/>
    </row>
    <row r="90" spans="1:33" customFormat="1" ht="16.5">
      <c r="A90" s="63"/>
      <c r="B90" s="64"/>
      <c r="C90" s="65"/>
      <c r="D90" s="65"/>
      <c r="E90" s="65"/>
      <c r="F90" s="65"/>
      <c r="G90" s="65"/>
      <c r="H90" s="66" t="s">
        <v>86</v>
      </c>
      <c r="I90" s="65"/>
      <c r="J90" s="65"/>
      <c r="K90" s="65"/>
      <c r="L90" s="65"/>
      <c r="M90" s="65"/>
      <c r="N90" s="65"/>
      <c r="O90" s="67"/>
      <c r="P90" s="67"/>
      <c r="Q90" s="65"/>
      <c r="R90" s="65"/>
      <c r="S90" s="65"/>
      <c r="T90" s="65"/>
      <c r="U90" s="65"/>
      <c r="V90" s="65"/>
      <c r="W90" s="68" t="s">
        <v>44</v>
      </c>
      <c r="X90" s="65"/>
      <c r="Y90" s="65"/>
      <c r="Z90" s="65"/>
      <c r="AA90" s="65"/>
      <c r="AB90" s="65"/>
      <c r="AC90" s="69"/>
    </row>
    <row r="91" spans="1:33" customFormat="1" ht="13.5" thickBot="1">
      <c r="A91" s="63"/>
      <c r="B91" s="64"/>
      <c r="C91" s="65"/>
      <c r="D91" s="65"/>
      <c r="E91" s="65"/>
      <c r="F91" s="65"/>
      <c r="G91" s="65"/>
      <c r="H91" s="65"/>
      <c r="I91" s="65"/>
      <c r="J91" s="65"/>
      <c r="K91" s="65"/>
      <c r="L91" s="65" t="s">
        <v>45</v>
      </c>
      <c r="M91" s="65"/>
      <c r="N91" s="65"/>
      <c r="O91" s="67"/>
      <c r="P91" s="67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9"/>
    </row>
    <row r="92" spans="1:33" customFormat="1">
      <c r="A92" s="70"/>
      <c r="B92" s="71"/>
      <c r="C92" s="72"/>
      <c r="D92" s="72"/>
      <c r="E92" s="72"/>
      <c r="F92" s="72"/>
      <c r="G92" s="73"/>
      <c r="H92" s="74"/>
      <c r="I92" s="72"/>
      <c r="J92" s="72"/>
      <c r="K92" s="72"/>
      <c r="L92" s="72"/>
      <c r="M92" s="72"/>
      <c r="N92" s="73"/>
      <c r="O92" s="75"/>
      <c r="P92" s="75"/>
      <c r="Q92" s="74"/>
      <c r="R92" s="72"/>
      <c r="S92" s="73"/>
      <c r="T92" s="74"/>
      <c r="U92" s="72"/>
      <c r="V92" s="72"/>
      <c r="W92" s="73"/>
      <c r="X92" s="72"/>
      <c r="Y92" s="72"/>
      <c r="Z92" s="72"/>
      <c r="AA92" s="72"/>
      <c r="AB92" s="72"/>
      <c r="AC92" s="76"/>
    </row>
    <row r="93" spans="1:33" customFormat="1" ht="13.5" thickBot="1">
      <c r="A93" s="197" t="s">
        <v>46</v>
      </c>
      <c r="B93" s="198"/>
      <c r="C93" s="198"/>
      <c r="D93" s="198"/>
      <c r="E93" s="198"/>
      <c r="F93" s="198"/>
      <c r="G93" s="199"/>
      <c r="H93" s="200" t="s">
        <v>47</v>
      </c>
      <c r="I93" s="198"/>
      <c r="J93" s="198"/>
      <c r="K93" s="198"/>
      <c r="L93" s="198"/>
      <c r="M93" s="198"/>
      <c r="N93" s="199"/>
      <c r="O93" s="77" t="s">
        <v>6</v>
      </c>
      <c r="P93" s="77" t="s">
        <v>7</v>
      </c>
      <c r="Q93" s="200" t="s">
        <v>8</v>
      </c>
      <c r="R93" s="198"/>
      <c r="S93" s="199"/>
      <c r="T93" s="200" t="s">
        <v>48</v>
      </c>
      <c r="U93" s="198"/>
      <c r="V93" s="198"/>
      <c r="W93" s="199"/>
      <c r="X93" s="200" t="s">
        <v>49</v>
      </c>
      <c r="Y93" s="198"/>
      <c r="Z93" s="198"/>
      <c r="AA93" s="198"/>
      <c r="AB93" s="198"/>
      <c r="AC93" s="201"/>
      <c r="AD93" s="57"/>
    </row>
    <row r="94" spans="1:33" customFormat="1">
      <c r="A94" s="78"/>
      <c r="B94" s="56"/>
      <c r="G94" s="79"/>
      <c r="H94" s="80"/>
      <c r="N94" s="79"/>
      <c r="O94" s="81"/>
      <c r="P94" s="81"/>
      <c r="Q94" s="80"/>
      <c r="S94" s="79"/>
      <c r="T94" s="80"/>
      <c r="W94" s="79"/>
      <c r="AC94" s="105"/>
    </row>
    <row r="95" spans="1:33" customFormat="1">
      <c r="A95" s="82"/>
      <c r="B95" s="83" t="s">
        <v>50</v>
      </c>
      <c r="C95" s="84"/>
      <c r="D95" s="84"/>
      <c r="E95" s="84"/>
      <c r="F95" s="84"/>
      <c r="G95" s="85"/>
      <c r="H95" s="86"/>
      <c r="I95" s="84"/>
      <c r="J95" s="84"/>
      <c r="K95" s="84"/>
      <c r="L95" s="84"/>
      <c r="M95" s="84"/>
      <c r="N95" s="85"/>
      <c r="O95" s="87" t="s">
        <v>51</v>
      </c>
      <c r="P95" s="88">
        <v>2</v>
      </c>
      <c r="Q95" s="205"/>
      <c r="R95" s="206"/>
      <c r="S95" s="207"/>
      <c r="T95" s="208">
        <f>P95*Q95</f>
        <v>0</v>
      </c>
      <c r="U95" s="209"/>
      <c r="V95" s="209"/>
      <c r="W95" s="210"/>
      <c r="X95" s="106"/>
      <c r="Y95" s="84"/>
      <c r="Z95" s="84"/>
      <c r="AA95" s="84"/>
      <c r="AB95" s="84"/>
      <c r="AC95" s="97"/>
      <c r="AG95" s="56"/>
    </row>
    <row r="96" spans="1:33" customFormat="1">
      <c r="A96" s="90"/>
      <c r="B96" s="91"/>
      <c r="C96" s="92"/>
      <c r="D96" s="92"/>
      <c r="E96" s="92"/>
      <c r="F96" s="92"/>
      <c r="G96" s="93"/>
      <c r="H96" s="94"/>
      <c r="I96" s="92"/>
      <c r="J96" s="92"/>
      <c r="K96" s="92"/>
      <c r="L96" s="92"/>
      <c r="M96" s="92"/>
      <c r="N96" s="93"/>
      <c r="O96" s="81"/>
      <c r="P96" s="81"/>
      <c r="Q96" s="80"/>
      <c r="S96" s="79"/>
      <c r="T96" s="80"/>
      <c r="W96" s="79"/>
      <c r="X96" s="92"/>
      <c r="Y96" s="92"/>
      <c r="Z96" s="92"/>
      <c r="AA96" s="92"/>
      <c r="AB96" s="92"/>
      <c r="AC96" s="96"/>
      <c r="AG96" s="56"/>
    </row>
    <row r="97" spans="1:33" customFormat="1">
      <c r="A97" s="82"/>
      <c r="B97" s="83" t="s">
        <v>52</v>
      </c>
      <c r="C97" s="84"/>
      <c r="D97" s="84"/>
      <c r="E97" s="84"/>
      <c r="F97" s="84"/>
      <c r="G97" s="85"/>
      <c r="H97" s="86"/>
      <c r="I97" s="84"/>
      <c r="J97" s="84"/>
      <c r="K97" s="84"/>
      <c r="L97" s="84"/>
      <c r="M97" s="84"/>
      <c r="N97" s="85"/>
      <c r="O97" s="87" t="s">
        <v>51</v>
      </c>
      <c r="P97" s="88">
        <v>3</v>
      </c>
      <c r="Q97" s="205"/>
      <c r="R97" s="206"/>
      <c r="S97" s="207"/>
      <c r="T97" s="208">
        <f>P97*Q97</f>
        <v>0</v>
      </c>
      <c r="U97" s="209"/>
      <c r="V97" s="209"/>
      <c r="W97" s="210"/>
      <c r="X97" s="106"/>
      <c r="Y97" s="84"/>
      <c r="Z97" s="84"/>
      <c r="AA97" s="84"/>
      <c r="AB97" s="84"/>
      <c r="AC97" s="97"/>
      <c r="AG97" s="56"/>
    </row>
    <row r="98" spans="1:33" customFormat="1">
      <c r="A98" s="90"/>
      <c r="B98" s="91"/>
      <c r="C98" s="92"/>
      <c r="D98" s="92"/>
      <c r="E98" s="92"/>
      <c r="F98" s="92"/>
      <c r="G98" s="93"/>
      <c r="H98" s="94"/>
      <c r="I98" s="92"/>
      <c r="J98" s="92"/>
      <c r="K98" s="92"/>
      <c r="L98" s="92"/>
      <c r="M98" s="92"/>
      <c r="N98" s="93"/>
      <c r="O98" s="81"/>
      <c r="P98" s="81"/>
      <c r="Q98" s="80"/>
      <c r="S98" s="79"/>
      <c r="T98" s="80"/>
      <c r="W98" s="79"/>
      <c r="X98" s="92"/>
      <c r="Y98" s="92"/>
      <c r="Z98" s="92"/>
      <c r="AA98" s="92"/>
      <c r="AB98" s="92"/>
      <c r="AC98" s="96"/>
      <c r="AG98" s="56"/>
    </row>
    <row r="99" spans="1:33" customFormat="1">
      <c r="A99" s="82"/>
      <c r="B99" s="83" t="s">
        <v>53</v>
      </c>
      <c r="C99" s="84"/>
      <c r="D99" s="84"/>
      <c r="E99" s="84"/>
      <c r="F99" s="84"/>
      <c r="G99" s="85"/>
      <c r="H99" s="86"/>
      <c r="I99" s="84"/>
      <c r="J99" s="84"/>
      <c r="K99" s="84"/>
      <c r="L99" s="84"/>
      <c r="M99" s="84"/>
      <c r="N99" s="85"/>
      <c r="O99" s="87" t="s">
        <v>51</v>
      </c>
      <c r="P99" s="88">
        <v>3</v>
      </c>
      <c r="Q99" s="205"/>
      <c r="R99" s="206"/>
      <c r="S99" s="207"/>
      <c r="T99" s="208">
        <f>P99*Q99</f>
        <v>0</v>
      </c>
      <c r="U99" s="209"/>
      <c r="V99" s="209"/>
      <c r="W99" s="210"/>
      <c r="X99" s="106"/>
      <c r="Y99" s="84"/>
      <c r="Z99" s="84"/>
      <c r="AA99" s="84"/>
      <c r="AB99" s="84"/>
      <c r="AC99" s="97"/>
      <c r="AG99" s="56"/>
    </row>
    <row r="100" spans="1:33" customFormat="1">
      <c r="A100" s="90"/>
      <c r="B100" s="91"/>
      <c r="C100" s="92"/>
      <c r="D100" s="92"/>
      <c r="E100" s="92"/>
      <c r="F100" s="92"/>
      <c r="G100" s="93"/>
      <c r="H100" s="94"/>
      <c r="I100" s="92"/>
      <c r="J100" s="92"/>
      <c r="K100" s="92"/>
      <c r="L100" s="92"/>
      <c r="M100" s="92"/>
      <c r="N100" s="93"/>
      <c r="O100" s="81"/>
      <c r="P100" s="81"/>
      <c r="Q100" s="80"/>
      <c r="S100" s="79"/>
      <c r="T100" s="80"/>
      <c r="W100" s="79"/>
      <c r="X100" s="92"/>
      <c r="Y100" s="92"/>
      <c r="Z100" s="92"/>
      <c r="AA100" s="92"/>
      <c r="AB100" s="92"/>
      <c r="AC100" s="96"/>
      <c r="AG100" s="56"/>
    </row>
    <row r="101" spans="1:33" customFormat="1">
      <c r="A101" s="82"/>
      <c r="B101" s="83" t="s">
        <v>54</v>
      </c>
      <c r="C101" s="84"/>
      <c r="D101" s="84"/>
      <c r="E101" s="84"/>
      <c r="F101" s="84"/>
      <c r="G101" s="85"/>
      <c r="H101" s="86"/>
      <c r="I101" s="84"/>
      <c r="J101" s="84"/>
      <c r="K101" s="84"/>
      <c r="L101" s="84"/>
      <c r="M101" s="84"/>
      <c r="N101" s="85"/>
      <c r="O101" s="87" t="s">
        <v>51</v>
      </c>
      <c r="P101" s="88">
        <v>5</v>
      </c>
      <c r="Q101" s="205"/>
      <c r="R101" s="206"/>
      <c r="S101" s="207"/>
      <c r="T101" s="208">
        <f>P101*Q101</f>
        <v>0</v>
      </c>
      <c r="U101" s="209"/>
      <c r="V101" s="209"/>
      <c r="W101" s="210"/>
      <c r="X101" s="106"/>
      <c r="Y101" s="84"/>
      <c r="Z101" s="84"/>
      <c r="AA101" s="84"/>
      <c r="AB101" s="84"/>
      <c r="AC101" s="97"/>
      <c r="AG101" s="56"/>
    </row>
    <row r="102" spans="1:33" customFormat="1">
      <c r="A102" s="90"/>
      <c r="B102" s="91"/>
      <c r="C102" s="92"/>
      <c r="D102" s="92"/>
      <c r="E102" s="92"/>
      <c r="F102" s="92"/>
      <c r="G102" s="93"/>
      <c r="H102" s="94"/>
      <c r="I102" s="92"/>
      <c r="J102" s="92"/>
      <c r="K102" s="92"/>
      <c r="L102" s="92"/>
      <c r="M102" s="92"/>
      <c r="N102" s="93"/>
      <c r="O102" s="81"/>
      <c r="P102" s="81"/>
      <c r="Q102" s="80"/>
      <c r="S102" s="79"/>
      <c r="T102" s="80"/>
      <c r="W102" s="79"/>
      <c r="X102" s="92"/>
      <c r="Y102" s="92"/>
      <c r="Z102" s="92"/>
      <c r="AA102" s="92"/>
      <c r="AB102" s="92"/>
      <c r="AC102" s="96"/>
      <c r="AG102" s="56"/>
    </row>
    <row r="103" spans="1:33" customFormat="1">
      <c r="A103" s="82"/>
      <c r="B103" s="83" t="s">
        <v>55</v>
      </c>
      <c r="C103" s="84"/>
      <c r="D103" s="84"/>
      <c r="E103" s="84"/>
      <c r="F103" s="84"/>
      <c r="G103" s="85"/>
      <c r="H103" s="86"/>
      <c r="I103" s="84"/>
      <c r="J103" s="84"/>
      <c r="K103" s="84"/>
      <c r="L103" s="84"/>
      <c r="M103" s="84"/>
      <c r="N103" s="85"/>
      <c r="O103" s="87" t="s">
        <v>51</v>
      </c>
      <c r="P103" s="88">
        <v>7</v>
      </c>
      <c r="Q103" s="205"/>
      <c r="R103" s="206"/>
      <c r="S103" s="207"/>
      <c r="T103" s="208">
        <f>P103*Q103</f>
        <v>0</v>
      </c>
      <c r="U103" s="209"/>
      <c r="V103" s="209"/>
      <c r="W103" s="210"/>
      <c r="X103" s="106"/>
      <c r="Y103" s="84"/>
      <c r="Z103" s="84"/>
      <c r="AA103" s="84"/>
      <c r="AB103" s="84"/>
      <c r="AC103" s="97"/>
      <c r="AG103" s="56"/>
    </row>
    <row r="104" spans="1:33" customFormat="1">
      <c r="A104" s="90"/>
      <c r="B104" s="91"/>
      <c r="C104" s="92"/>
      <c r="D104" s="92"/>
      <c r="E104" s="92"/>
      <c r="F104" s="92"/>
      <c r="G104" s="93"/>
      <c r="H104" s="94"/>
      <c r="I104" s="92"/>
      <c r="J104" s="92"/>
      <c r="K104" s="92"/>
      <c r="L104" s="92"/>
      <c r="M104" s="92"/>
      <c r="N104" s="93"/>
      <c r="O104" s="95"/>
      <c r="P104" s="95"/>
      <c r="Q104" s="94"/>
      <c r="R104" s="92"/>
      <c r="S104" s="93"/>
      <c r="T104" s="94"/>
      <c r="U104" s="92"/>
      <c r="V104" s="92"/>
      <c r="W104" s="93"/>
      <c r="X104" s="92"/>
      <c r="Y104" s="92"/>
      <c r="Z104" s="92"/>
      <c r="AA104" s="92"/>
      <c r="AB104" s="92"/>
      <c r="AC104" s="96"/>
    </row>
    <row r="105" spans="1:33" customFormat="1">
      <c r="A105" s="82"/>
      <c r="B105" s="83"/>
      <c r="C105" s="84"/>
      <c r="D105" s="84"/>
      <c r="E105" s="84"/>
      <c r="F105" s="84"/>
      <c r="G105" s="85"/>
      <c r="H105" s="86"/>
      <c r="I105" s="84"/>
      <c r="J105" s="84"/>
      <c r="K105" s="84"/>
      <c r="L105" s="84"/>
      <c r="M105" s="84"/>
      <c r="N105" s="85"/>
      <c r="O105" s="87"/>
      <c r="P105" s="87"/>
      <c r="Q105" s="214"/>
      <c r="R105" s="215"/>
      <c r="S105" s="216"/>
      <c r="T105" s="217"/>
      <c r="U105" s="218"/>
      <c r="V105" s="218"/>
      <c r="W105" s="219"/>
      <c r="X105" s="84"/>
      <c r="Y105" s="84"/>
      <c r="Z105" s="84"/>
      <c r="AA105" s="84"/>
      <c r="AB105" s="84"/>
      <c r="AC105" s="97"/>
    </row>
    <row r="106" spans="1:33" customFormat="1">
      <c r="A106" s="90"/>
      <c r="B106" s="91"/>
      <c r="C106" s="92"/>
      <c r="D106" s="92"/>
      <c r="E106" s="92"/>
      <c r="F106" s="92"/>
      <c r="G106" s="93"/>
      <c r="H106" s="94"/>
      <c r="I106" s="92"/>
      <c r="J106" s="92"/>
      <c r="K106" s="92"/>
      <c r="L106" s="92"/>
      <c r="M106" s="92"/>
      <c r="N106" s="93"/>
      <c r="O106" s="95"/>
      <c r="P106" s="95"/>
      <c r="Q106" s="94"/>
      <c r="R106" s="92"/>
      <c r="S106" s="93"/>
      <c r="T106" s="94"/>
      <c r="U106" s="92"/>
      <c r="V106" s="92"/>
      <c r="W106" s="93"/>
      <c r="X106" s="92"/>
      <c r="Y106" s="92"/>
      <c r="Z106" s="92"/>
      <c r="AA106" s="92"/>
      <c r="AB106" s="92"/>
      <c r="AC106" s="96"/>
    </row>
    <row r="107" spans="1:33" customFormat="1">
      <c r="A107" s="82"/>
      <c r="B107" s="83"/>
      <c r="C107" s="84"/>
      <c r="D107" s="84"/>
      <c r="E107" s="84"/>
      <c r="F107" s="84"/>
      <c r="G107" s="85"/>
      <c r="H107" s="86"/>
      <c r="I107" s="84"/>
      <c r="J107" s="84"/>
      <c r="K107" s="84"/>
      <c r="L107" s="84"/>
      <c r="M107" s="84"/>
      <c r="N107" s="85"/>
      <c r="O107" s="87"/>
      <c r="P107" s="87"/>
      <c r="Q107" s="86"/>
      <c r="R107" s="84"/>
      <c r="S107" s="85"/>
      <c r="T107" s="217"/>
      <c r="U107" s="218"/>
      <c r="V107" s="218"/>
      <c r="W107" s="219"/>
      <c r="X107" s="84"/>
      <c r="Y107" s="84"/>
      <c r="Z107" s="84"/>
      <c r="AA107" s="84"/>
      <c r="AB107" s="84"/>
      <c r="AC107" s="97"/>
    </row>
    <row r="108" spans="1:33" customFormat="1">
      <c r="A108" s="90"/>
      <c r="B108" s="91"/>
      <c r="C108" s="92"/>
      <c r="D108" s="92"/>
      <c r="E108" s="92"/>
      <c r="F108" s="92"/>
      <c r="G108" s="93"/>
      <c r="H108" s="94"/>
      <c r="I108" s="92"/>
      <c r="J108" s="92"/>
      <c r="K108" s="92"/>
      <c r="L108" s="92"/>
      <c r="M108" s="92"/>
      <c r="N108" s="93"/>
      <c r="O108" s="95"/>
      <c r="P108" s="95"/>
      <c r="Q108" s="94"/>
      <c r="R108" s="92"/>
      <c r="S108" s="93"/>
      <c r="T108" s="94"/>
      <c r="U108" s="92"/>
      <c r="V108" s="92"/>
      <c r="W108" s="93"/>
      <c r="X108" s="92"/>
      <c r="Y108" s="92"/>
      <c r="Z108" s="92"/>
      <c r="AA108" s="92"/>
      <c r="AB108" s="92"/>
      <c r="AC108" s="96"/>
    </row>
    <row r="109" spans="1:33" customFormat="1">
      <c r="A109" s="82"/>
      <c r="B109" s="83"/>
      <c r="C109" s="84"/>
      <c r="D109" s="84" t="s">
        <v>56</v>
      </c>
      <c r="E109" s="84"/>
      <c r="F109" s="84"/>
      <c r="G109" s="85"/>
      <c r="H109" s="86"/>
      <c r="I109" s="84"/>
      <c r="J109" s="84"/>
      <c r="K109" s="84"/>
      <c r="L109" s="84"/>
      <c r="M109" s="84"/>
      <c r="N109" s="85"/>
      <c r="O109" s="87"/>
      <c r="P109" s="87"/>
      <c r="Q109" s="86"/>
      <c r="R109" s="84"/>
      <c r="S109" s="85"/>
      <c r="T109" s="208">
        <f>SUM(T95,T97,T99,T101,T103,T105,T107)</f>
        <v>0</v>
      </c>
      <c r="U109" s="209"/>
      <c r="V109" s="209"/>
      <c r="W109" s="210"/>
      <c r="X109" s="84"/>
      <c r="Y109" s="84"/>
      <c r="Z109" s="84"/>
      <c r="AA109" s="84"/>
      <c r="AB109" s="84"/>
      <c r="AC109" s="97"/>
    </row>
    <row r="110" spans="1:33" customFormat="1">
      <c r="A110" s="90"/>
      <c r="B110" s="91"/>
      <c r="C110" s="92"/>
      <c r="D110" s="92"/>
      <c r="E110" s="92"/>
      <c r="F110" s="92"/>
      <c r="G110" s="93"/>
      <c r="H110" s="94"/>
      <c r="I110" s="92"/>
      <c r="J110" s="92"/>
      <c r="K110" s="92"/>
      <c r="L110" s="92"/>
      <c r="M110" s="92"/>
      <c r="N110" s="93"/>
      <c r="O110" s="95"/>
      <c r="P110" s="95"/>
      <c r="Q110" s="94"/>
      <c r="R110" s="92"/>
      <c r="S110" s="93"/>
      <c r="T110" s="94"/>
      <c r="U110" s="92"/>
      <c r="V110" s="92"/>
      <c r="W110" s="93"/>
      <c r="X110" s="92"/>
      <c r="Y110" s="92"/>
      <c r="Z110" s="92"/>
      <c r="AA110" s="92"/>
      <c r="AB110" s="92"/>
      <c r="AC110" s="96"/>
    </row>
    <row r="111" spans="1:33" customFormat="1">
      <c r="A111" s="82"/>
      <c r="B111" s="83"/>
      <c r="C111" s="84"/>
      <c r="D111" s="84"/>
      <c r="E111" s="84"/>
      <c r="F111" s="84"/>
      <c r="G111" s="85"/>
      <c r="H111" s="86"/>
      <c r="I111" s="84"/>
      <c r="J111" s="84"/>
      <c r="K111" s="84"/>
      <c r="L111" s="84"/>
      <c r="M111" s="84"/>
      <c r="N111" s="85"/>
      <c r="O111" s="87"/>
      <c r="P111" s="87"/>
      <c r="Q111" s="86"/>
      <c r="R111" s="84"/>
      <c r="S111" s="85"/>
      <c r="T111" s="86"/>
      <c r="U111" s="84"/>
      <c r="V111" s="84"/>
      <c r="W111" s="85"/>
      <c r="X111" s="84"/>
      <c r="Y111" s="84"/>
      <c r="Z111" s="84"/>
      <c r="AA111" s="84"/>
      <c r="AB111" s="84"/>
      <c r="AC111" s="97"/>
    </row>
    <row r="112" spans="1:33" customFormat="1">
      <c r="A112" s="90"/>
      <c r="B112" s="91"/>
      <c r="C112" s="92"/>
      <c r="D112" s="92"/>
      <c r="E112" s="92"/>
      <c r="F112" s="92"/>
      <c r="G112" s="93"/>
      <c r="H112" s="94"/>
      <c r="I112" s="92"/>
      <c r="J112" s="92"/>
      <c r="K112" s="92"/>
      <c r="L112" s="92"/>
      <c r="M112" s="92"/>
      <c r="N112" s="93"/>
      <c r="O112" s="95"/>
      <c r="P112" s="95"/>
      <c r="Q112" s="94"/>
      <c r="R112" s="92"/>
      <c r="S112" s="93"/>
      <c r="T112" s="94"/>
      <c r="U112" s="92"/>
      <c r="V112" s="92"/>
      <c r="W112" s="93"/>
      <c r="X112" s="92"/>
      <c r="Y112" s="92"/>
      <c r="Z112" s="92"/>
      <c r="AA112" s="92"/>
      <c r="AB112" s="92"/>
      <c r="AC112" s="96"/>
    </row>
    <row r="113" spans="1:35" customFormat="1">
      <c r="A113" s="82"/>
      <c r="B113" s="83"/>
      <c r="C113" s="84"/>
      <c r="D113" s="84"/>
      <c r="E113" s="84"/>
      <c r="F113" s="84"/>
      <c r="G113" s="85"/>
      <c r="H113" s="86"/>
      <c r="I113" s="84"/>
      <c r="J113" s="84"/>
      <c r="K113" s="84"/>
      <c r="L113" s="84"/>
      <c r="M113" s="84"/>
      <c r="N113" s="85"/>
      <c r="O113" s="87"/>
      <c r="P113" s="87"/>
      <c r="Q113" s="86"/>
      <c r="R113" s="84"/>
      <c r="S113" s="85"/>
      <c r="T113" s="86"/>
      <c r="U113" s="84"/>
      <c r="V113" s="84"/>
      <c r="W113" s="85"/>
      <c r="X113" s="84"/>
      <c r="Y113" s="84"/>
      <c r="Z113" s="84"/>
      <c r="AA113" s="84"/>
      <c r="AB113" s="84"/>
      <c r="AC113" s="97"/>
    </row>
    <row r="114" spans="1:35" customFormat="1">
      <c r="A114" s="90"/>
      <c r="B114" s="91"/>
      <c r="C114" s="92"/>
      <c r="D114" s="92"/>
      <c r="E114" s="92"/>
      <c r="F114" s="92"/>
      <c r="G114" s="93"/>
      <c r="H114" s="94"/>
      <c r="I114" s="92"/>
      <c r="J114" s="92"/>
      <c r="K114" s="92"/>
      <c r="L114" s="92"/>
      <c r="M114" s="92"/>
      <c r="N114" s="93"/>
      <c r="O114" s="95"/>
      <c r="P114" s="95"/>
      <c r="Q114" s="94"/>
      <c r="R114" s="92"/>
      <c r="S114" s="93"/>
      <c r="T114" s="94"/>
      <c r="U114" s="92"/>
      <c r="V114" s="92"/>
      <c r="W114" s="93"/>
      <c r="X114" s="92"/>
      <c r="Y114" s="92"/>
      <c r="Z114" s="92"/>
      <c r="AA114" s="92"/>
      <c r="AB114" s="92"/>
      <c r="AC114" s="96"/>
    </row>
    <row r="115" spans="1:35" customFormat="1" ht="13.5" thickBot="1">
      <c r="A115" s="98"/>
      <c r="B115" s="99"/>
      <c r="C115" s="100"/>
      <c r="D115" s="100"/>
      <c r="E115" s="100"/>
      <c r="F115" s="100"/>
      <c r="G115" s="101"/>
      <c r="H115" s="221" t="s">
        <v>57</v>
      </c>
      <c r="I115" s="222"/>
      <c r="J115" s="222"/>
      <c r="K115" s="222"/>
      <c r="L115" s="222"/>
      <c r="M115" s="222"/>
      <c r="N115" s="223"/>
      <c r="O115" s="102"/>
      <c r="P115" s="102"/>
      <c r="Q115" s="103"/>
      <c r="R115" s="100"/>
      <c r="S115" s="101"/>
      <c r="T115" s="224">
        <f>T109</f>
        <v>0</v>
      </c>
      <c r="U115" s="225"/>
      <c r="V115" s="225"/>
      <c r="W115" s="226"/>
      <c r="X115" s="100"/>
      <c r="Y115" s="100"/>
      <c r="Z115" s="100"/>
      <c r="AA115" s="100"/>
      <c r="AB115" s="100"/>
      <c r="AC115" s="104"/>
    </row>
    <row r="116" spans="1:35" customFormat="1">
      <c r="B116" s="56"/>
      <c r="O116" s="57"/>
      <c r="P116" s="57"/>
    </row>
    <row r="117" spans="1:35" customFormat="1" ht="13.5" thickBot="1">
      <c r="A117" t="s">
        <v>41</v>
      </c>
      <c r="B117" s="56"/>
      <c r="O117" s="57"/>
      <c r="P117" s="57"/>
    </row>
    <row r="118" spans="1:35" customFormat="1">
      <c r="A118" s="58" t="s">
        <v>42</v>
      </c>
      <c r="B118" s="59">
        <v>5</v>
      </c>
      <c r="C118" s="60" t="s">
        <v>43</v>
      </c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/>
      <c r="P118" s="61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2"/>
    </row>
    <row r="119" spans="1:35" customFormat="1" ht="16.5">
      <c r="A119" s="63"/>
      <c r="B119" s="64"/>
      <c r="C119" s="65"/>
      <c r="D119" s="65"/>
      <c r="E119" s="65"/>
      <c r="F119" s="65"/>
      <c r="G119" s="65"/>
      <c r="H119" s="66" t="s">
        <v>87</v>
      </c>
      <c r="I119" s="65"/>
      <c r="J119" s="65"/>
      <c r="K119" s="65"/>
      <c r="L119" s="65"/>
      <c r="M119" s="65"/>
      <c r="N119" s="65"/>
      <c r="O119" s="67"/>
      <c r="P119" s="67"/>
      <c r="Q119" s="65"/>
      <c r="R119" s="65"/>
      <c r="S119" s="65"/>
      <c r="T119" s="65"/>
      <c r="U119" s="65"/>
      <c r="V119" s="65"/>
      <c r="W119" s="68" t="s">
        <v>44</v>
      </c>
      <c r="X119" s="65"/>
      <c r="Y119" s="65"/>
      <c r="Z119" s="65"/>
      <c r="AA119" s="65"/>
      <c r="AB119" s="65"/>
      <c r="AC119" s="69"/>
    </row>
    <row r="120" spans="1:35" customFormat="1" ht="13.5" thickBot="1">
      <c r="A120" s="63"/>
      <c r="B120" s="64"/>
      <c r="C120" s="65"/>
      <c r="D120" s="65"/>
      <c r="E120" s="65"/>
      <c r="F120" s="65"/>
      <c r="G120" s="65"/>
      <c r="H120" s="65"/>
      <c r="I120" s="65"/>
      <c r="J120" s="65"/>
      <c r="K120" s="65"/>
      <c r="L120" s="65" t="s">
        <v>45</v>
      </c>
      <c r="M120" s="65"/>
      <c r="N120" s="65"/>
      <c r="O120" s="67"/>
      <c r="P120" s="67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9"/>
    </row>
    <row r="121" spans="1:35" customFormat="1">
      <c r="A121" s="70"/>
      <c r="B121" s="71"/>
      <c r="C121" s="72"/>
      <c r="D121" s="72"/>
      <c r="E121" s="72"/>
      <c r="F121" s="72"/>
      <c r="G121" s="73"/>
      <c r="H121" s="74"/>
      <c r="I121" s="72"/>
      <c r="J121" s="72"/>
      <c r="K121" s="72"/>
      <c r="L121" s="72"/>
      <c r="M121" s="72"/>
      <c r="N121" s="73"/>
      <c r="O121" s="75"/>
      <c r="P121" s="75"/>
      <c r="Q121" s="74"/>
      <c r="R121" s="72"/>
      <c r="S121" s="73"/>
      <c r="T121" s="74"/>
      <c r="U121" s="72"/>
      <c r="V121" s="72"/>
      <c r="W121" s="73"/>
      <c r="X121" s="72"/>
      <c r="Y121" s="72"/>
      <c r="Z121" s="72"/>
      <c r="AA121" s="72"/>
      <c r="AB121" s="72"/>
      <c r="AC121" s="76"/>
    </row>
    <row r="122" spans="1:35" customFormat="1" ht="13.5" thickBot="1">
      <c r="A122" s="197" t="s">
        <v>46</v>
      </c>
      <c r="B122" s="198"/>
      <c r="C122" s="198"/>
      <c r="D122" s="198"/>
      <c r="E122" s="198"/>
      <c r="F122" s="198"/>
      <c r="G122" s="199"/>
      <c r="H122" s="200" t="s">
        <v>47</v>
      </c>
      <c r="I122" s="198"/>
      <c r="J122" s="198"/>
      <c r="K122" s="198"/>
      <c r="L122" s="198"/>
      <c r="M122" s="198"/>
      <c r="N122" s="199"/>
      <c r="O122" s="77" t="s">
        <v>6</v>
      </c>
      <c r="P122" s="77" t="s">
        <v>7</v>
      </c>
      <c r="Q122" s="200" t="s">
        <v>8</v>
      </c>
      <c r="R122" s="198"/>
      <c r="S122" s="199"/>
      <c r="T122" s="200" t="s">
        <v>48</v>
      </c>
      <c r="U122" s="198"/>
      <c r="V122" s="198"/>
      <c r="W122" s="199"/>
      <c r="X122" s="200" t="s">
        <v>49</v>
      </c>
      <c r="Y122" s="198"/>
      <c r="Z122" s="198"/>
      <c r="AA122" s="198"/>
      <c r="AB122" s="198"/>
      <c r="AC122" s="201"/>
      <c r="AD122" s="57"/>
    </row>
    <row r="123" spans="1:35" customFormat="1">
      <c r="A123" s="78"/>
      <c r="B123" s="56"/>
      <c r="G123" s="79"/>
      <c r="H123" s="80"/>
      <c r="N123" s="79"/>
      <c r="O123" s="81"/>
      <c r="P123" s="81"/>
      <c r="Q123" s="80"/>
      <c r="S123" s="79"/>
      <c r="T123" s="80"/>
      <c r="W123" s="79"/>
      <c r="AC123" s="105"/>
    </row>
    <row r="124" spans="1:35" customFormat="1">
      <c r="A124" s="82"/>
      <c r="B124" s="83" t="s">
        <v>50</v>
      </c>
      <c r="C124" s="84"/>
      <c r="D124" s="84"/>
      <c r="E124" s="84"/>
      <c r="F124" s="84"/>
      <c r="G124" s="85"/>
      <c r="H124" s="86"/>
      <c r="I124" s="84"/>
      <c r="J124" s="84"/>
      <c r="K124" s="84"/>
      <c r="L124" s="84"/>
      <c r="M124" s="84"/>
      <c r="N124" s="85"/>
      <c r="O124" s="87" t="s">
        <v>51</v>
      </c>
      <c r="P124" s="88">
        <v>2</v>
      </c>
      <c r="Q124" s="205"/>
      <c r="R124" s="206"/>
      <c r="S124" s="207"/>
      <c r="T124" s="208">
        <f>P124*Q124</f>
        <v>0</v>
      </c>
      <c r="U124" s="209"/>
      <c r="V124" s="209"/>
      <c r="W124" s="210"/>
      <c r="X124" s="106"/>
      <c r="Y124" s="84"/>
      <c r="Z124" s="84"/>
      <c r="AA124" s="84"/>
      <c r="AB124" s="84"/>
      <c r="AC124" s="97"/>
      <c r="AF124" s="227"/>
      <c r="AG124" s="227"/>
      <c r="AH124" s="227"/>
      <c r="AI124" s="227"/>
    </row>
    <row r="125" spans="1:35" customFormat="1">
      <c r="A125" s="90"/>
      <c r="B125" s="91"/>
      <c r="C125" s="92"/>
      <c r="D125" s="92"/>
      <c r="E125" s="92"/>
      <c r="F125" s="92"/>
      <c r="G125" s="93"/>
      <c r="H125" s="94"/>
      <c r="I125" s="92"/>
      <c r="J125" s="92"/>
      <c r="K125" s="92"/>
      <c r="L125" s="92"/>
      <c r="M125" s="92"/>
      <c r="N125" s="93"/>
      <c r="O125" s="81"/>
      <c r="P125" s="81"/>
      <c r="Q125" s="80"/>
      <c r="S125" s="79"/>
      <c r="T125" s="80"/>
      <c r="W125" s="79"/>
      <c r="X125" s="92"/>
      <c r="Y125" s="92"/>
      <c r="Z125" s="92"/>
      <c r="AA125" s="92"/>
      <c r="AB125" s="92"/>
      <c r="AC125" s="96"/>
    </row>
    <row r="126" spans="1:35" customFormat="1">
      <c r="A126" s="82"/>
      <c r="B126" s="83" t="s">
        <v>52</v>
      </c>
      <c r="C126" s="84"/>
      <c r="D126" s="84"/>
      <c r="E126" s="84"/>
      <c r="F126" s="84"/>
      <c r="G126" s="85"/>
      <c r="H126" s="86"/>
      <c r="I126" s="84"/>
      <c r="J126" s="84"/>
      <c r="K126" s="84"/>
      <c r="L126" s="84"/>
      <c r="M126" s="84"/>
      <c r="N126" s="85"/>
      <c r="O126" s="87" t="s">
        <v>51</v>
      </c>
      <c r="P126" s="88">
        <v>3</v>
      </c>
      <c r="Q126" s="205"/>
      <c r="R126" s="206"/>
      <c r="S126" s="207"/>
      <c r="T126" s="208">
        <f>P126*Q126</f>
        <v>0</v>
      </c>
      <c r="U126" s="209"/>
      <c r="V126" s="209"/>
      <c r="W126" s="210"/>
      <c r="X126" s="106"/>
      <c r="Y126" s="84"/>
      <c r="Z126" s="84"/>
      <c r="AA126" s="84"/>
      <c r="AB126" s="84"/>
      <c r="AC126" s="97"/>
    </row>
    <row r="127" spans="1:35" customFormat="1">
      <c r="A127" s="90"/>
      <c r="B127" s="91"/>
      <c r="C127" s="92"/>
      <c r="D127" s="92"/>
      <c r="E127" s="92"/>
      <c r="F127" s="92"/>
      <c r="G127" s="93"/>
      <c r="H127" s="94"/>
      <c r="I127" s="92"/>
      <c r="J127" s="92"/>
      <c r="K127" s="92"/>
      <c r="L127" s="92"/>
      <c r="M127" s="92"/>
      <c r="N127" s="93"/>
      <c r="O127" s="81"/>
      <c r="P127" s="81"/>
      <c r="Q127" s="80"/>
      <c r="S127" s="79"/>
      <c r="T127" s="80"/>
      <c r="W127" s="79"/>
      <c r="X127" s="92"/>
      <c r="Y127" s="92"/>
      <c r="Z127" s="92"/>
      <c r="AA127" s="92"/>
      <c r="AB127" s="92"/>
      <c r="AC127" s="96"/>
    </row>
    <row r="128" spans="1:35" customFormat="1">
      <c r="A128" s="82"/>
      <c r="B128" s="83" t="s">
        <v>53</v>
      </c>
      <c r="C128" s="84"/>
      <c r="D128" s="84"/>
      <c r="E128" s="84"/>
      <c r="F128" s="84"/>
      <c r="G128" s="85"/>
      <c r="H128" s="86"/>
      <c r="I128" s="84"/>
      <c r="J128" s="84"/>
      <c r="K128" s="84"/>
      <c r="L128" s="84"/>
      <c r="M128" s="84"/>
      <c r="N128" s="85"/>
      <c r="O128" s="87" t="s">
        <v>51</v>
      </c>
      <c r="P128" s="88">
        <v>3</v>
      </c>
      <c r="Q128" s="205"/>
      <c r="R128" s="206"/>
      <c r="S128" s="207"/>
      <c r="T128" s="208">
        <f>P128*Q128</f>
        <v>0</v>
      </c>
      <c r="U128" s="209"/>
      <c r="V128" s="209"/>
      <c r="W128" s="210"/>
      <c r="X128" s="106"/>
      <c r="Y128" s="84"/>
      <c r="Z128" s="84"/>
      <c r="AA128" s="84"/>
      <c r="AB128" s="84"/>
      <c r="AC128" s="97"/>
    </row>
    <row r="129" spans="1:29" customFormat="1">
      <c r="A129" s="90"/>
      <c r="B129" s="91"/>
      <c r="C129" s="92"/>
      <c r="D129" s="92"/>
      <c r="E129" s="92"/>
      <c r="F129" s="92"/>
      <c r="G129" s="93"/>
      <c r="H129" s="94"/>
      <c r="I129" s="92"/>
      <c r="J129" s="92"/>
      <c r="K129" s="92"/>
      <c r="L129" s="92"/>
      <c r="M129" s="92"/>
      <c r="N129" s="93"/>
      <c r="O129" s="81"/>
      <c r="P129" s="81"/>
      <c r="Q129" s="80"/>
      <c r="S129" s="79"/>
      <c r="T129" s="80"/>
      <c r="W129" s="79"/>
      <c r="X129" s="92"/>
      <c r="Y129" s="92"/>
      <c r="Z129" s="92"/>
      <c r="AA129" s="92"/>
      <c r="AB129" s="92"/>
      <c r="AC129" s="96"/>
    </row>
    <row r="130" spans="1:29" customFormat="1">
      <c r="A130" s="82"/>
      <c r="B130" s="83" t="s">
        <v>54</v>
      </c>
      <c r="C130" s="84"/>
      <c r="D130" s="84"/>
      <c r="E130" s="84"/>
      <c r="F130" s="84"/>
      <c r="G130" s="85"/>
      <c r="H130" s="86"/>
      <c r="I130" s="84"/>
      <c r="J130" s="84"/>
      <c r="K130" s="84"/>
      <c r="L130" s="84"/>
      <c r="M130" s="84"/>
      <c r="N130" s="85"/>
      <c r="O130" s="87" t="s">
        <v>51</v>
      </c>
      <c r="P130" s="88">
        <v>6</v>
      </c>
      <c r="Q130" s="205"/>
      <c r="R130" s="206"/>
      <c r="S130" s="207"/>
      <c r="T130" s="208">
        <f>P130*Q130</f>
        <v>0</v>
      </c>
      <c r="U130" s="209"/>
      <c r="V130" s="209"/>
      <c r="W130" s="210"/>
      <c r="X130" s="106"/>
      <c r="Y130" s="84"/>
      <c r="Z130" s="84"/>
      <c r="AA130" s="84"/>
      <c r="AB130" s="84"/>
      <c r="AC130" s="97"/>
    </row>
    <row r="131" spans="1:29" customFormat="1">
      <c r="A131" s="90"/>
      <c r="B131" s="91"/>
      <c r="C131" s="92"/>
      <c r="D131" s="92"/>
      <c r="E131" s="92"/>
      <c r="F131" s="92"/>
      <c r="G131" s="93"/>
      <c r="H131" s="94"/>
      <c r="I131" s="92"/>
      <c r="J131" s="92"/>
      <c r="K131" s="92"/>
      <c r="L131" s="92"/>
      <c r="M131" s="92"/>
      <c r="N131" s="93"/>
      <c r="O131" s="81"/>
      <c r="P131" s="81"/>
      <c r="Q131" s="80"/>
      <c r="S131" s="79"/>
      <c r="T131" s="80"/>
      <c r="W131" s="79"/>
      <c r="X131" s="92"/>
      <c r="Y131" s="92"/>
      <c r="Z131" s="92"/>
      <c r="AA131" s="92"/>
      <c r="AB131" s="92"/>
      <c r="AC131" s="96"/>
    </row>
    <row r="132" spans="1:29" customFormat="1">
      <c r="A132" s="82"/>
      <c r="B132" s="83" t="s">
        <v>55</v>
      </c>
      <c r="C132" s="84"/>
      <c r="D132" s="84"/>
      <c r="E132" s="84"/>
      <c r="F132" s="84"/>
      <c r="G132" s="85"/>
      <c r="H132" s="86"/>
      <c r="I132" s="84"/>
      <c r="J132" s="84"/>
      <c r="K132" s="84"/>
      <c r="L132" s="84"/>
      <c r="M132" s="84"/>
      <c r="N132" s="85"/>
      <c r="O132" s="87" t="s">
        <v>51</v>
      </c>
      <c r="P132" s="88">
        <v>8</v>
      </c>
      <c r="Q132" s="205"/>
      <c r="R132" s="206"/>
      <c r="S132" s="207"/>
      <c r="T132" s="208">
        <f>P132*Q132</f>
        <v>0</v>
      </c>
      <c r="U132" s="209"/>
      <c r="V132" s="209"/>
      <c r="W132" s="210"/>
      <c r="X132" s="106"/>
      <c r="Y132" s="84"/>
      <c r="Z132" s="84"/>
      <c r="AA132" s="84"/>
      <c r="AB132" s="84"/>
      <c r="AC132" s="97"/>
    </row>
    <row r="133" spans="1:29" customFormat="1">
      <c r="A133" s="90"/>
      <c r="B133" s="91"/>
      <c r="C133" s="92"/>
      <c r="D133" s="92"/>
      <c r="E133" s="92"/>
      <c r="F133" s="92"/>
      <c r="G133" s="93"/>
      <c r="H133" s="94"/>
      <c r="I133" s="92"/>
      <c r="J133" s="92"/>
      <c r="K133" s="92"/>
      <c r="L133" s="92"/>
      <c r="M133" s="92"/>
      <c r="N133" s="93"/>
      <c r="O133" s="95"/>
      <c r="P133" s="95"/>
      <c r="Q133" s="94"/>
      <c r="R133" s="92"/>
      <c r="S133" s="93"/>
      <c r="T133" s="94"/>
      <c r="U133" s="92"/>
      <c r="V133" s="92"/>
      <c r="W133" s="93"/>
      <c r="X133" s="92"/>
      <c r="Y133" s="92"/>
      <c r="Z133" s="92"/>
      <c r="AA133" s="92"/>
      <c r="AB133" s="92"/>
      <c r="AC133" s="96"/>
    </row>
    <row r="134" spans="1:29" customFormat="1">
      <c r="A134" s="82"/>
      <c r="B134" s="83"/>
      <c r="C134" s="84"/>
      <c r="D134" s="84"/>
      <c r="E134" s="84"/>
      <c r="F134" s="84"/>
      <c r="G134" s="85"/>
      <c r="H134" s="86"/>
      <c r="I134" s="84"/>
      <c r="J134" s="84"/>
      <c r="K134" s="84"/>
      <c r="L134" s="84"/>
      <c r="M134" s="84"/>
      <c r="N134" s="85"/>
      <c r="O134" s="87"/>
      <c r="P134" s="87"/>
      <c r="Q134" s="214"/>
      <c r="R134" s="215"/>
      <c r="S134" s="216"/>
      <c r="T134" s="217"/>
      <c r="U134" s="218"/>
      <c r="V134" s="218"/>
      <c r="W134" s="219"/>
      <c r="X134" s="84"/>
      <c r="Y134" s="84"/>
      <c r="Z134" s="84"/>
      <c r="AA134" s="84"/>
      <c r="AB134" s="84"/>
      <c r="AC134" s="97"/>
    </row>
    <row r="135" spans="1:29" customFormat="1">
      <c r="A135" s="90"/>
      <c r="B135" s="91"/>
      <c r="C135" s="92"/>
      <c r="D135" s="92"/>
      <c r="E135" s="92"/>
      <c r="F135" s="92"/>
      <c r="G135" s="93"/>
      <c r="H135" s="94"/>
      <c r="I135" s="92"/>
      <c r="J135" s="92"/>
      <c r="K135" s="92"/>
      <c r="L135" s="92"/>
      <c r="M135" s="92"/>
      <c r="N135" s="93"/>
      <c r="O135" s="95"/>
      <c r="P135" s="95"/>
      <c r="Q135" s="94"/>
      <c r="R135" s="92"/>
      <c r="S135" s="93"/>
      <c r="T135" s="94"/>
      <c r="U135" s="92"/>
      <c r="V135" s="92"/>
      <c r="W135" s="93"/>
      <c r="X135" s="92"/>
      <c r="Y135" s="92"/>
      <c r="Z135" s="92"/>
      <c r="AA135" s="92"/>
      <c r="AB135" s="92"/>
      <c r="AC135" s="96"/>
    </row>
    <row r="136" spans="1:29" customFormat="1">
      <c r="A136" s="82"/>
      <c r="B136" s="83"/>
      <c r="C136" s="84"/>
      <c r="D136" s="84"/>
      <c r="E136" s="84"/>
      <c r="F136" s="84"/>
      <c r="G136" s="85"/>
      <c r="H136" s="86"/>
      <c r="I136" s="84"/>
      <c r="J136" s="84"/>
      <c r="K136" s="84"/>
      <c r="L136" s="84"/>
      <c r="M136" s="84"/>
      <c r="N136" s="85"/>
      <c r="O136" s="87"/>
      <c r="P136" s="87"/>
      <c r="Q136" s="86"/>
      <c r="R136" s="84"/>
      <c r="S136" s="85"/>
      <c r="T136" s="217"/>
      <c r="U136" s="218"/>
      <c r="V136" s="218"/>
      <c r="W136" s="219"/>
      <c r="X136" s="84"/>
      <c r="Y136" s="84"/>
      <c r="Z136" s="84"/>
      <c r="AA136" s="84"/>
      <c r="AB136" s="84"/>
      <c r="AC136" s="97"/>
    </row>
    <row r="137" spans="1:29" customFormat="1">
      <c r="A137" s="90"/>
      <c r="B137" s="91"/>
      <c r="C137" s="92"/>
      <c r="D137" s="92"/>
      <c r="E137" s="92"/>
      <c r="F137" s="92"/>
      <c r="G137" s="93"/>
      <c r="H137" s="94"/>
      <c r="I137" s="92"/>
      <c r="J137" s="92"/>
      <c r="K137" s="92"/>
      <c r="L137" s="92"/>
      <c r="M137" s="92"/>
      <c r="N137" s="93"/>
      <c r="O137" s="95"/>
      <c r="P137" s="95"/>
      <c r="Q137" s="94"/>
      <c r="R137" s="92"/>
      <c r="S137" s="93"/>
      <c r="T137" s="94"/>
      <c r="U137" s="92"/>
      <c r="V137" s="92"/>
      <c r="W137" s="93"/>
      <c r="X137" s="92"/>
      <c r="Y137" s="92"/>
      <c r="Z137" s="92"/>
      <c r="AA137" s="92"/>
      <c r="AB137" s="92"/>
      <c r="AC137" s="96"/>
    </row>
    <row r="138" spans="1:29" customFormat="1">
      <c r="A138" s="82"/>
      <c r="B138" s="83"/>
      <c r="C138" s="84"/>
      <c r="D138" s="84" t="s">
        <v>56</v>
      </c>
      <c r="E138" s="84"/>
      <c r="F138" s="84"/>
      <c r="G138" s="85"/>
      <c r="H138" s="86"/>
      <c r="I138" s="84"/>
      <c r="J138" s="84"/>
      <c r="K138" s="84"/>
      <c r="L138" s="84"/>
      <c r="M138" s="84"/>
      <c r="N138" s="85"/>
      <c r="O138" s="87"/>
      <c r="P138" s="87"/>
      <c r="Q138" s="86"/>
      <c r="R138" s="84"/>
      <c r="S138" s="85"/>
      <c r="T138" s="208">
        <f>SUM(T124,T126,T128,T130,T132,T134,T136)</f>
        <v>0</v>
      </c>
      <c r="U138" s="209"/>
      <c r="V138" s="209"/>
      <c r="W138" s="210"/>
      <c r="X138" s="84"/>
      <c r="Y138" s="84"/>
      <c r="Z138" s="84"/>
      <c r="AA138" s="84"/>
      <c r="AB138" s="84"/>
      <c r="AC138" s="97"/>
    </row>
    <row r="139" spans="1:29" customFormat="1">
      <c r="A139" s="90"/>
      <c r="B139" s="91"/>
      <c r="C139" s="92"/>
      <c r="D139" s="92"/>
      <c r="E139" s="92"/>
      <c r="F139" s="92"/>
      <c r="G139" s="93"/>
      <c r="H139" s="94"/>
      <c r="I139" s="92"/>
      <c r="J139" s="92"/>
      <c r="K139" s="92"/>
      <c r="L139" s="92"/>
      <c r="M139" s="92"/>
      <c r="N139" s="93"/>
      <c r="O139" s="95"/>
      <c r="P139" s="95"/>
      <c r="Q139" s="94"/>
      <c r="R139" s="92"/>
      <c r="S139" s="93"/>
      <c r="T139" s="94"/>
      <c r="U139" s="92"/>
      <c r="V139" s="92"/>
      <c r="W139" s="93"/>
      <c r="X139" s="92"/>
      <c r="Y139" s="92"/>
      <c r="Z139" s="92"/>
      <c r="AA139" s="92"/>
      <c r="AB139" s="92"/>
      <c r="AC139" s="96"/>
    </row>
    <row r="140" spans="1:29" customFormat="1">
      <c r="A140" s="82"/>
      <c r="B140" s="83"/>
      <c r="C140" s="84"/>
      <c r="D140" s="84"/>
      <c r="E140" s="84"/>
      <c r="F140" s="84"/>
      <c r="G140" s="85"/>
      <c r="H140" s="86"/>
      <c r="I140" s="84"/>
      <c r="J140" s="84"/>
      <c r="K140" s="84"/>
      <c r="L140" s="84"/>
      <c r="M140" s="84"/>
      <c r="N140" s="85"/>
      <c r="O140" s="87"/>
      <c r="P140" s="87"/>
      <c r="Q140" s="86"/>
      <c r="R140" s="84"/>
      <c r="S140" s="85"/>
      <c r="T140" s="86"/>
      <c r="U140" s="84"/>
      <c r="V140" s="84"/>
      <c r="W140" s="85"/>
      <c r="X140" s="84"/>
      <c r="Y140" s="84"/>
      <c r="Z140" s="84"/>
      <c r="AA140" s="84"/>
      <c r="AB140" s="84"/>
      <c r="AC140" s="97"/>
    </row>
    <row r="141" spans="1:29" customFormat="1">
      <c r="A141" s="90"/>
      <c r="B141" s="91"/>
      <c r="C141" s="92"/>
      <c r="D141" s="92"/>
      <c r="E141" s="92"/>
      <c r="F141" s="92"/>
      <c r="G141" s="93"/>
      <c r="H141" s="94"/>
      <c r="I141" s="92"/>
      <c r="J141" s="92"/>
      <c r="K141" s="92"/>
      <c r="L141" s="92"/>
      <c r="M141" s="92"/>
      <c r="N141" s="93"/>
      <c r="O141" s="95"/>
      <c r="P141" s="95"/>
      <c r="Q141" s="94"/>
      <c r="R141" s="92"/>
      <c r="S141" s="93"/>
      <c r="T141" s="94"/>
      <c r="U141" s="92"/>
      <c r="V141" s="92"/>
      <c r="W141" s="93"/>
      <c r="X141" s="92"/>
      <c r="Y141" s="92"/>
      <c r="Z141" s="92"/>
      <c r="AA141" s="92"/>
      <c r="AB141" s="92"/>
      <c r="AC141" s="96"/>
    </row>
    <row r="142" spans="1:29" customFormat="1">
      <c r="A142" s="82"/>
      <c r="B142" s="83"/>
      <c r="C142" s="84"/>
      <c r="D142" s="84"/>
      <c r="E142" s="84"/>
      <c r="F142" s="84"/>
      <c r="G142" s="85"/>
      <c r="H142" s="86"/>
      <c r="I142" s="84"/>
      <c r="J142" s="84"/>
      <c r="K142" s="84"/>
      <c r="L142" s="84"/>
      <c r="M142" s="84"/>
      <c r="N142" s="85"/>
      <c r="O142" s="87"/>
      <c r="P142" s="87"/>
      <c r="Q142" s="86"/>
      <c r="R142" s="84"/>
      <c r="S142" s="85"/>
      <c r="T142" s="86"/>
      <c r="U142" s="84"/>
      <c r="V142" s="84"/>
      <c r="W142" s="85"/>
      <c r="X142" s="84"/>
      <c r="Y142" s="84"/>
      <c r="Z142" s="84"/>
      <c r="AA142" s="84"/>
      <c r="AB142" s="84"/>
      <c r="AC142" s="97"/>
    </row>
    <row r="143" spans="1:29" customFormat="1">
      <c r="A143" s="90"/>
      <c r="B143" s="91"/>
      <c r="C143" s="92"/>
      <c r="D143" s="92"/>
      <c r="E143" s="92"/>
      <c r="F143" s="92"/>
      <c r="G143" s="93"/>
      <c r="H143" s="94"/>
      <c r="I143" s="92"/>
      <c r="J143" s="92"/>
      <c r="K143" s="92"/>
      <c r="L143" s="92"/>
      <c r="M143" s="92"/>
      <c r="N143" s="93"/>
      <c r="O143" s="95"/>
      <c r="P143" s="95"/>
      <c r="Q143" s="94"/>
      <c r="R143" s="92"/>
      <c r="S143" s="93"/>
      <c r="T143" s="94"/>
      <c r="U143" s="92"/>
      <c r="V143" s="92"/>
      <c r="W143" s="93"/>
      <c r="X143" s="92"/>
      <c r="Y143" s="92"/>
      <c r="Z143" s="92"/>
      <c r="AA143" s="92"/>
      <c r="AB143" s="92"/>
      <c r="AC143" s="96"/>
    </row>
    <row r="144" spans="1:29" customFormat="1" ht="13.5" thickBot="1">
      <c r="A144" s="98"/>
      <c r="B144" s="99"/>
      <c r="C144" s="100"/>
      <c r="D144" s="100"/>
      <c r="E144" s="100"/>
      <c r="F144" s="100"/>
      <c r="G144" s="101"/>
      <c r="H144" s="221" t="s">
        <v>57</v>
      </c>
      <c r="I144" s="222"/>
      <c r="J144" s="222"/>
      <c r="K144" s="222"/>
      <c r="L144" s="222"/>
      <c r="M144" s="222"/>
      <c r="N144" s="223"/>
      <c r="O144" s="102"/>
      <c r="P144" s="102"/>
      <c r="Q144" s="103"/>
      <c r="R144" s="100"/>
      <c r="S144" s="101"/>
      <c r="T144" s="224">
        <f>T138</f>
        <v>0</v>
      </c>
      <c r="U144" s="225"/>
      <c r="V144" s="225"/>
      <c r="W144" s="226"/>
      <c r="X144" s="100"/>
      <c r="Y144" s="100"/>
      <c r="Z144" s="100"/>
      <c r="AA144" s="100"/>
      <c r="AB144" s="100"/>
      <c r="AC144" s="104"/>
    </row>
    <row r="145" spans="1:30" customFormat="1">
      <c r="B145" s="56"/>
      <c r="O145" s="57"/>
      <c r="P145" s="57"/>
    </row>
    <row r="146" spans="1:30" ht="13.5" thickBot="1">
      <c r="A146" t="s">
        <v>41</v>
      </c>
      <c r="B146" s="56"/>
      <c r="C146"/>
      <c r="D146"/>
      <c r="E146"/>
      <c r="F146"/>
      <c r="G146"/>
      <c r="H146"/>
      <c r="I146"/>
      <c r="J146"/>
      <c r="K146"/>
      <c r="L146"/>
      <c r="M146"/>
      <c r="N146"/>
      <c r="O146" s="57"/>
      <c r="P146" s="57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>
      <c r="A147" s="58" t="s">
        <v>42</v>
      </c>
      <c r="B147" s="59">
        <v>6</v>
      </c>
      <c r="C147" s="60" t="s">
        <v>43</v>
      </c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/>
      <c r="P147" s="61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2"/>
      <c r="AD147"/>
    </row>
    <row r="148" spans="1:30" ht="16.5">
      <c r="A148" s="63"/>
      <c r="B148" s="64"/>
      <c r="C148" s="65"/>
      <c r="D148" s="65"/>
      <c r="E148" s="65"/>
      <c r="F148" s="65"/>
      <c r="G148" s="66" t="s">
        <v>88</v>
      </c>
      <c r="H148" s="65"/>
      <c r="I148" s="65"/>
      <c r="J148" s="65"/>
      <c r="K148" s="65"/>
      <c r="L148" s="65"/>
      <c r="M148" s="65"/>
      <c r="N148" s="65"/>
      <c r="O148" s="67"/>
      <c r="P148" s="67"/>
      <c r="Q148" s="65"/>
      <c r="R148" s="65"/>
      <c r="S148" s="65"/>
      <c r="T148" s="65"/>
      <c r="U148" s="65"/>
      <c r="V148" s="65"/>
      <c r="W148" s="68" t="s">
        <v>44</v>
      </c>
      <c r="X148" s="65"/>
      <c r="Y148" s="65"/>
      <c r="Z148" s="65"/>
      <c r="AA148" s="65"/>
      <c r="AB148" s="65"/>
      <c r="AC148" s="69"/>
      <c r="AD148"/>
    </row>
    <row r="149" spans="1:30" ht="13.5" thickBot="1">
      <c r="A149" s="63"/>
      <c r="B149" s="64"/>
      <c r="C149" s="65"/>
      <c r="D149" s="65"/>
      <c r="E149" s="65"/>
      <c r="F149" s="65"/>
      <c r="G149" s="65"/>
      <c r="H149" s="65"/>
      <c r="I149" s="65"/>
      <c r="J149" s="65"/>
      <c r="K149" s="65"/>
      <c r="L149" s="65" t="s">
        <v>45</v>
      </c>
      <c r="M149" s="65"/>
      <c r="N149" s="65"/>
      <c r="O149" s="67"/>
      <c r="P149" s="67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9"/>
      <c r="AD149"/>
    </row>
    <row r="150" spans="1:30">
      <c r="A150" s="70"/>
      <c r="B150" s="71"/>
      <c r="C150" s="72"/>
      <c r="D150" s="72"/>
      <c r="E150" s="72"/>
      <c r="F150" s="72"/>
      <c r="G150" s="73"/>
      <c r="H150" s="74"/>
      <c r="I150" s="72"/>
      <c r="J150" s="72"/>
      <c r="K150" s="72"/>
      <c r="L150" s="72"/>
      <c r="M150" s="72"/>
      <c r="N150" s="73"/>
      <c r="O150" s="75"/>
      <c r="P150" s="75"/>
      <c r="Q150" s="74"/>
      <c r="R150" s="72"/>
      <c r="S150" s="73"/>
      <c r="T150" s="74"/>
      <c r="U150" s="72"/>
      <c r="V150" s="72"/>
      <c r="W150" s="73"/>
      <c r="X150" s="72"/>
      <c r="Y150" s="72"/>
      <c r="Z150" s="72"/>
      <c r="AA150" s="72"/>
      <c r="AB150" s="72"/>
      <c r="AC150" s="76"/>
      <c r="AD150"/>
    </row>
    <row r="151" spans="1:30" ht="13.5" thickBot="1">
      <c r="A151" s="197" t="s">
        <v>46</v>
      </c>
      <c r="B151" s="198"/>
      <c r="C151" s="198"/>
      <c r="D151" s="198"/>
      <c r="E151" s="198"/>
      <c r="F151" s="198"/>
      <c r="G151" s="199"/>
      <c r="H151" s="200" t="s">
        <v>47</v>
      </c>
      <c r="I151" s="198"/>
      <c r="J151" s="198"/>
      <c r="K151" s="198"/>
      <c r="L151" s="198"/>
      <c r="M151" s="198"/>
      <c r="N151" s="199"/>
      <c r="O151" s="77" t="s">
        <v>6</v>
      </c>
      <c r="P151" s="77" t="s">
        <v>7</v>
      </c>
      <c r="Q151" s="200" t="s">
        <v>8</v>
      </c>
      <c r="R151" s="198"/>
      <c r="S151" s="199"/>
      <c r="T151" s="200" t="s">
        <v>48</v>
      </c>
      <c r="U151" s="198"/>
      <c r="V151" s="198"/>
      <c r="W151" s="199"/>
      <c r="X151" s="200" t="s">
        <v>49</v>
      </c>
      <c r="Y151" s="198"/>
      <c r="Z151" s="198"/>
      <c r="AA151" s="198"/>
      <c r="AB151" s="198"/>
      <c r="AC151" s="201"/>
      <c r="AD151" s="57"/>
    </row>
    <row r="152" spans="1:30">
      <c r="A152" s="78"/>
      <c r="B152" s="56"/>
      <c r="C152"/>
      <c r="D152"/>
      <c r="E152"/>
      <c r="F152"/>
      <c r="G152" s="79"/>
      <c r="H152" s="80"/>
      <c r="I152"/>
      <c r="J152"/>
      <c r="K152"/>
      <c r="L152"/>
      <c r="M152"/>
      <c r="N152" s="79"/>
      <c r="O152" s="81"/>
      <c r="P152" s="81"/>
      <c r="Q152" s="80"/>
      <c r="R152"/>
      <c r="S152" s="79"/>
      <c r="T152" s="80"/>
      <c r="U152"/>
      <c r="V152"/>
      <c r="W152" s="79"/>
      <c r="X152"/>
      <c r="Y152"/>
      <c r="Z152"/>
      <c r="AA152"/>
      <c r="AB152"/>
      <c r="AC152" s="105"/>
      <c r="AD152"/>
    </row>
    <row r="153" spans="1:30">
      <c r="A153" s="82"/>
      <c r="B153" s="83" t="s">
        <v>50</v>
      </c>
      <c r="C153" s="84"/>
      <c r="D153" s="84"/>
      <c r="E153" s="84"/>
      <c r="F153" s="84"/>
      <c r="G153" s="85"/>
      <c r="H153" s="86"/>
      <c r="I153" s="84"/>
      <c r="J153" s="84"/>
      <c r="K153" s="84"/>
      <c r="L153" s="84"/>
      <c r="M153" s="84"/>
      <c r="N153" s="85"/>
      <c r="O153" s="87" t="s">
        <v>51</v>
      </c>
      <c r="P153" s="88">
        <v>1.5</v>
      </c>
      <c r="Q153" s="205"/>
      <c r="R153" s="206"/>
      <c r="S153" s="207"/>
      <c r="T153" s="208">
        <f>P153*Q153</f>
        <v>0</v>
      </c>
      <c r="U153" s="209"/>
      <c r="V153" s="209"/>
      <c r="W153" s="210"/>
      <c r="X153" s="106"/>
      <c r="Y153" s="84"/>
      <c r="Z153" s="84"/>
      <c r="AA153" s="84"/>
      <c r="AB153" s="84"/>
      <c r="AC153" s="97"/>
      <c r="AD153"/>
    </row>
    <row r="154" spans="1:30">
      <c r="A154" s="90"/>
      <c r="B154" s="91"/>
      <c r="C154" s="92"/>
      <c r="D154" s="92"/>
      <c r="E154" s="92"/>
      <c r="F154" s="92"/>
      <c r="G154" s="93"/>
      <c r="H154" s="94"/>
      <c r="I154" s="92"/>
      <c r="J154" s="92"/>
      <c r="K154" s="92"/>
      <c r="L154" s="92"/>
      <c r="M154" s="92"/>
      <c r="N154" s="93"/>
      <c r="O154" s="81"/>
      <c r="P154" s="81"/>
      <c r="Q154" s="80"/>
      <c r="R154"/>
      <c r="S154" s="79"/>
      <c r="T154" s="80"/>
      <c r="U154"/>
      <c r="V154"/>
      <c r="W154" s="79"/>
      <c r="X154" s="92"/>
      <c r="Y154" s="92"/>
      <c r="Z154" s="92"/>
      <c r="AA154" s="92"/>
      <c r="AB154" s="92"/>
      <c r="AC154" s="96"/>
      <c r="AD154"/>
    </row>
    <row r="155" spans="1:30">
      <c r="A155" s="82"/>
      <c r="B155" s="83" t="s">
        <v>52</v>
      </c>
      <c r="C155" s="84"/>
      <c r="D155" s="84"/>
      <c r="E155" s="84"/>
      <c r="F155" s="84"/>
      <c r="G155" s="85"/>
      <c r="H155" s="86"/>
      <c r="I155" s="84"/>
      <c r="J155" s="84"/>
      <c r="K155" s="84"/>
      <c r="L155" s="84"/>
      <c r="M155" s="84"/>
      <c r="N155" s="85"/>
      <c r="O155" s="87" t="s">
        <v>51</v>
      </c>
      <c r="P155" s="88">
        <v>3</v>
      </c>
      <c r="Q155" s="205"/>
      <c r="R155" s="206"/>
      <c r="S155" s="207"/>
      <c r="T155" s="208">
        <f>P155*Q155</f>
        <v>0</v>
      </c>
      <c r="U155" s="209"/>
      <c r="V155" s="209"/>
      <c r="W155" s="210"/>
      <c r="X155" s="106"/>
      <c r="Y155" s="84"/>
      <c r="Z155" s="84"/>
      <c r="AA155" s="84"/>
      <c r="AB155" s="84"/>
      <c r="AC155" s="97"/>
      <c r="AD155"/>
    </row>
    <row r="156" spans="1:30">
      <c r="A156" s="90"/>
      <c r="B156" s="91"/>
      <c r="C156" s="92"/>
      <c r="D156" s="92"/>
      <c r="E156" s="92"/>
      <c r="F156" s="92"/>
      <c r="G156" s="93"/>
      <c r="H156" s="94"/>
      <c r="I156" s="92"/>
      <c r="J156" s="92"/>
      <c r="K156" s="92"/>
      <c r="L156" s="92"/>
      <c r="M156" s="92"/>
      <c r="N156" s="93"/>
      <c r="O156" s="81"/>
      <c r="P156" s="81"/>
      <c r="Q156" s="80"/>
      <c r="R156"/>
      <c r="S156" s="79"/>
      <c r="T156" s="80"/>
      <c r="U156"/>
      <c r="V156"/>
      <c r="W156" s="79"/>
      <c r="X156" s="92"/>
      <c r="Y156" s="92"/>
      <c r="Z156" s="92"/>
      <c r="AA156" s="92"/>
      <c r="AB156" s="92"/>
      <c r="AC156" s="96"/>
      <c r="AD156"/>
    </row>
    <row r="157" spans="1:30">
      <c r="A157" s="82"/>
      <c r="B157" s="83" t="s">
        <v>53</v>
      </c>
      <c r="C157" s="84"/>
      <c r="D157" s="84"/>
      <c r="E157" s="84"/>
      <c r="F157" s="84"/>
      <c r="G157" s="85"/>
      <c r="H157" s="86"/>
      <c r="I157" s="84"/>
      <c r="J157" s="84"/>
      <c r="K157" s="84"/>
      <c r="L157" s="84"/>
      <c r="M157" s="84"/>
      <c r="N157" s="85"/>
      <c r="O157" s="87" t="s">
        <v>51</v>
      </c>
      <c r="P157" s="88">
        <v>3</v>
      </c>
      <c r="Q157" s="205"/>
      <c r="R157" s="206"/>
      <c r="S157" s="207"/>
      <c r="T157" s="208">
        <f>P157*Q157</f>
        <v>0</v>
      </c>
      <c r="U157" s="209"/>
      <c r="V157" s="209"/>
      <c r="W157" s="210"/>
      <c r="X157" s="106"/>
      <c r="Y157" s="84"/>
      <c r="Z157" s="84"/>
      <c r="AA157" s="84"/>
      <c r="AB157" s="84"/>
      <c r="AC157" s="97"/>
      <c r="AD157"/>
    </row>
    <row r="158" spans="1:30">
      <c r="A158" s="90"/>
      <c r="B158" s="91"/>
      <c r="C158" s="92"/>
      <c r="D158" s="92"/>
      <c r="E158" s="92"/>
      <c r="F158" s="92"/>
      <c r="G158" s="93"/>
      <c r="H158" s="94"/>
      <c r="I158" s="92"/>
      <c r="J158" s="92"/>
      <c r="K158" s="92"/>
      <c r="L158" s="92"/>
      <c r="M158" s="92"/>
      <c r="N158" s="93"/>
      <c r="O158" s="81"/>
      <c r="P158" s="81"/>
      <c r="Q158" s="80"/>
      <c r="R158"/>
      <c r="S158" s="79"/>
      <c r="T158" s="80"/>
      <c r="U158"/>
      <c r="V158"/>
      <c r="W158" s="79"/>
      <c r="X158" s="92"/>
      <c r="Y158" s="92"/>
      <c r="Z158" s="92"/>
      <c r="AA158" s="92"/>
      <c r="AB158" s="92"/>
      <c r="AC158" s="96"/>
      <c r="AD158"/>
    </row>
    <row r="159" spans="1:30">
      <c r="A159" s="82"/>
      <c r="B159" s="83" t="s">
        <v>54</v>
      </c>
      <c r="C159" s="84"/>
      <c r="D159" s="84"/>
      <c r="E159" s="84"/>
      <c r="F159" s="84"/>
      <c r="G159" s="85"/>
      <c r="H159" s="86"/>
      <c r="I159" s="84"/>
      <c r="J159" s="84"/>
      <c r="K159" s="84"/>
      <c r="L159" s="84"/>
      <c r="M159" s="84"/>
      <c r="N159" s="85"/>
      <c r="O159" s="87" t="s">
        <v>51</v>
      </c>
      <c r="P159" s="88">
        <v>0</v>
      </c>
      <c r="Q159" s="205"/>
      <c r="R159" s="206"/>
      <c r="S159" s="207"/>
      <c r="T159" s="208">
        <f>P159*Q159</f>
        <v>0</v>
      </c>
      <c r="U159" s="209"/>
      <c r="V159" s="209"/>
      <c r="W159" s="210"/>
      <c r="X159" s="106"/>
      <c r="Y159" s="84"/>
      <c r="Z159" s="84"/>
      <c r="AA159" s="84"/>
      <c r="AB159" s="84"/>
      <c r="AC159" s="97"/>
      <c r="AD159"/>
    </row>
    <row r="160" spans="1:30">
      <c r="A160" s="90"/>
      <c r="B160" s="91"/>
      <c r="C160" s="92"/>
      <c r="D160" s="92"/>
      <c r="E160" s="92"/>
      <c r="F160" s="92"/>
      <c r="G160" s="93"/>
      <c r="H160" s="94"/>
      <c r="I160" s="92"/>
      <c r="J160" s="92"/>
      <c r="K160" s="92"/>
      <c r="L160" s="92"/>
      <c r="M160" s="92"/>
      <c r="N160" s="93"/>
      <c r="O160" s="81"/>
      <c r="P160" s="81"/>
      <c r="Q160" s="80"/>
      <c r="R160"/>
      <c r="S160" s="79"/>
      <c r="T160" s="80"/>
      <c r="U160"/>
      <c r="V160"/>
      <c r="W160" s="79"/>
      <c r="X160" s="92"/>
      <c r="Y160" s="92"/>
      <c r="Z160" s="92"/>
      <c r="AA160" s="92"/>
      <c r="AB160" s="92"/>
      <c r="AC160" s="96"/>
      <c r="AD160"/>
    </row>
    <row r="161" spans="1:30">
      <c r="A161" s="82"/>
      <c r="B161" s="83" t="s">
        <v>55</v>
      </c>
      <c r="C161" s="84"/>
      <c r="D161" s="84"/>
      <c r="E161" s="84"/>
      <c r="F161" s="84"/>
      <c r="G161" s="85"/>
      <c r="H161" s="86"/>
      <c r="I161" s="84"/>
      <c r="J161" s="84"/>
      <c r="K161" s="84"/>
      <c r="L161" s="84"/>
      <c r="M161" s="84"/>
      <c r="N161" s="85"/>
      <c r="O161" s="87" t="s">
        <v>51</v>
      </c>
      <c r="P161" s="88">
        <v>5</v>
      </c>
      <c r="Q161" s="205"/>
      <c r="R161" s="206"/>
      <c r="S161" s="207"/>
      <c r="T161" s="208">
        <f>P161*Q161</f>
        <v>0</v>
      </c>
      <c r="U161" s="209"/>
      <c r="V161" s="209"/>
      <c r="W161" s="210"/>
      <c r="X161" s="106"/>
      <c r="Y161" s="84"/>
      <c r="Z161" s="84"/>
      <c r="AA161" s="84"/>
      <c r="AB161" s="84"/>
      <c r="AC161" s="97"/>
      <c r="AD161"/>
    </row>
    <row r="162" spans="1:30">
      <c r="A162" s="90"/>
      <c r="B162" s="91"/>
      <c r="C162" s="92"/>
      <c r="D162" s="92"/>
      <c r="E162" s="92"/>
      <c r="F162" s="92"/>
      <c r="G162" s="93"/>
      <c r="H162" s="94"/>
      <c r="I162" s="92"/>
      <c r="J162" s="92"/>
      <c r="K162" s="92"/>
      <c r="L162" s="92"/>
      <c r="M162" s="92"/>
      <c r="N162" s="93"/>
      <c r="O162" s="95"/>
      <c r="P162" s="95"/>
      <c r="Q162" s="94"/>
      <c r="R162" s="92"/>
      <c r="S162" s="93"/>
      <c r="T162" s="94"/>
      <c r="U162" s="92"/>
      <c r="V162" s="92"/>
      <c r="W162" s="93"/>
      <c r="X162" s="92"/>
      <c r="Y162" s="92"/>
      <c r="Z162" s="92"/>
      <c r="AA162" s="92"/>
      <c r="AB162" s="92"/>
      <c r="AC162" s="96"/>
      <c r="AD162"/>
    </row>
    <row r="163" spans="1:30">
      <c r="A163" s="82"/>
      <c r="B163" s="83"/>
      <c r="C163" s="84"/>
      <c r="D163" s="84"/>
      <c r="E163" s="84"/>
      <c r="F163" s="84"/>
      <c r="G163" s="85"/>
      <c r="H163" s="86"/>
      <c r="I163" s="84"/>
      <c r="J163" s="84"/>
      <c r="K163" s="84"/>
      <c r="L163" s="84"/>
      <c r="M163" s="84"/>
      <c r="N163" s="85"/>
      <c r="O163" s="87"/>
      <c r="P163" s="87"/>
      <c r="Q163" s="214"/>
      <c r="R163" s="215"/>
      <c r="S163" s="216"/>
      <c r="T163" s="217"/>
      <c r="U163" s="218"/>
      <c r="V163" s="218"/>
      <c r="W163" s="219"/>
      <c r="X163" s="84"/>
      <c r="Y163" s="84"/>
      <c r="Z163" s="84"/>
      <c r="AA163" s="84"/>
      <c r="AB163" s="84"/>
      <c r="AC163" s="97"/>
      <c r="AD163"/>
    </row>
    <row r="164" spans="1:30">
      <c r="A164" s="90"/>
      <c r="B164" s="91"/>
      <c r="C164" s="92"/>
      <c r="D164" s="92"/>
      <c r="E164" s="92"/>
      <c r="F164" s="92"/>
      <c r="G164" s="93"/>
      <c r="H164" s="94"/>
      <c r="I164" s="92"/>
      <c r="J164" s="92"/>
      <c r="K164" s="92"/>
      <c r="L164" s="92"/>
      <c r="M164" s="92"/>
      <c r="N164" s="93"/>
      <c r="O164" s="95"/>
      <c r="P164" s="95"/>
      <c r="Q164" s="94"/>
      <c r="R164" s="92"/>
      <c r="S164" s="93"/>
      <c r="T164" s="94"/>
      <c r="U164" s="92"/>
      <c r="V164" s="92"/>
      <c r="W164" s="93"/>
      <c r="X164" s="92"/>
      <c r="Y164" s="92"/>
      <c r="Z164" s="92"/>
      <c r="AA164" s="92"/>
      <c r="AB164" s="92"/>
      <c r="AC164" s="96"/>
      <c r="AD164"/>
    </row>
    <row r="165" spans="1:30">
      <c r="A165" s="82"/>
      <c r="B165" s="83"/>
      <c r="C165" s="84"/>
      <c r="D165" s="84"/>
      <c r="E165" s="84"/>
      <c r="F165" s="84"/>
      <c r="G165" s="85"/>
      <c r="H165" s="86"/>
      <c r="I165" s="84"/>
      <c r="J165" s="84"/>
      <c r="K165" s="84"/>
      <c r="L165" s="84"/>
      <c r="M165" s="84"/>
      <c r="N165" s="85"/>
      <c r="O165" s="87"/>
      <c r="P165" s="87"/>
      <c r="Q165" s="86"/>
      <c r="R165" s="84"/>
      <c r="S165" s="85"/>
      <c r="T165" s="217"/>
      <c r="U165" s="218"/>
      <c r="V165" s="218"/>
      <c r="W165" s="219"/>
      <c r="X165" s="84"/>
      <c r="Y165" s="84"/>
      <c r="Z165" s="84"/>
      <c r="AA165" s="84"/>
      <c r="AB165" s="84"/>
      <c r="AC165" s="97"/>
      <c r="AD165"/>
    </row>
    <row r="166" spans="1:30">
      <c r="A166" s="90"/>
      <c r="B166" s="91"/>
      <c r="C166" s="92"/>
      <c r="D166" s="92"/>
      <c r="E166" s="92"/>
      <c r="F166" s="92"/>
      <c r="G166" s="93"/>
      <c r="H166" s="94"/>
      <c r="I166" s="92"/>
      <c r="J166" s="92"/>
      <c r="K166" s="92"/>
      <c r="L166" s="92"/>
      <c r="M166" s="92"/>
      <c r="N166" s="93"/>
      <c r="O166" s="95"/>
      <c r="P166" s="95"/>
      <c r="Q166" s="94"/>
      <c r="R166" s="92"/>
      <c r="S166" s="93"/>
      <c r="T166" s="94"/>
      <c r="U166" s="92"/>
      <c r="V166" s="92"/>
      <c r="W166" s="93"/>
      <c r="X166" s="92"/>
      <c r="Y166" s="92"/>
      <c r="Z166" s="92"/>
      <c r="AA166" s="92"/>
      <c r="AB166" s="92"/>
      <c r="AC166" s="96"/>
      <c r="AD166"/>
    </row>
    <row r="167" spans="1:30">
      <c r="A167" s="82"/>
      <c r="B167" s="83"/>
      <c r="C167" s="84"/>
      <c r="D167" s="84" t="s">
        <v>56</v>
      </c>
      <c r="E167" s="84"/>
      <c r="F167" s="84"/>
      <c r="G167" s="85"/>
      <c r="H167" s="86"/>
      <c r="I167" s="84"/>
      <c r="J167" s="84"/>
      <c r="K167" s="84"/>
      <c r="L167" s="84"/>
      <c r="M167" s="84"/>
      <c r="N167" s="85"/>
      <c r="O167" s="87"/>
      <c r="P167" s="87"/>
      <c r="Q167" s="86"/>
      <c r="R167" s="84"/>
      <c r="S167" s="85"/>
      <c r="T167" s="208">
        <f>SUM(T153,T155,T157,T159,T161,T163,T165)</f>
        <v>0</v>
      </c>
      <c r="U167" s="209"/>
      <c r="V167" s="209"/>
      <c r="W167" s="210"/>
      <c r="X167" s="84"/>
      <c r="Y167" s="84"/>
      <c r="Z167" s="84"/>
      <c r="AA167" s="84"/>
      <c r="AB167" s="84"/>
      <c r="AC167" s="97"/>
      <c r="AD167"/>
    </row>
    <row r="168" spans="1:30">
      <c r="A168" s="90"/>
      <c r="B168" s="91"/>
      <c r="C168" s="92"/>
      <c r="D168" s="92"/>
      <c r="E168" s="92"/>
      <c r="F168" s="92"/>
      <c r="G168" s="93"/>
      <c r="H168" s="94"/>
      <c r="I168" s="92"/>
      <c r="J168" s="92"/>
      <c r="K168" s="92"/>
      <c r="L168" s="92"/>
      <c r="M168" s="92"/>
      <c r="N168" s="93"/>
      <c r="O168" s="95"/>
      <c r="P168" s="95"/>
      <c r="Q168" s="94"/>
      <c r="R168" s="92"/>
      <c r="S168" s="93"/>
      <c r="T168" s="94"/>
      <c r="U168" s="92"/>
      <c r="V168" s="92"/>
      <c r="W168" s="93"/>
      <c r="X168" s="92"/>
      <c r="Y168" s="92"/>
      <c r="Z168" s="92"/>
      <c r="AA168" s="92"/>
      <c r="AB168" s="92"/>
      <c r="AC168" s="96"/>
      <c r="AD168"/>
    </row>
    <row r="169" spans="1:30">
      <c r="A169" s="82"/>
      <c r="B169" s="83"/>
      <c r="C169" s="84"/>
      <c r="D169" s="84"/>
      <c r="E169" s="84"/>
      <c r="F169" s="84"/>
      <c r="G169" s="85"/>
      <c r="H169" s="86"/>
      <c r="I169" s="84"/>
      <c r="J169" s="84"/>
      <c r="K169" s="84"/>
      <c r="L169" s="84"/>
      <c r="M169" s="84"/>
      <c r="N169" s="85"/>
      <c r="O169" s="87"/>
      <c r="P169" s="87"/>
      <c r="Q169" s="86"/>
      <c r="R169" s="84"/>
      <c r="S169" s="85"/>
      <c r="T169" s="86"/>
      <c r="U169" s="84"/>
      <c r="V169" s="84"/>
      <c r="W169" s="85"/>
      <c r="X169" s="84"/>
      <c r="Y169" s="84"/>
      <c r="Z169" s="84"/>
      <c r="AA169" s="84"/>
      <c r="AB169" s="84"/>
      <c r="AC169" s="97"/>
      <c r="AD169"/>
    </row>
    <row r="170" spans="1:30">
      <c r="A170" s="90"/>
      <c r="B170" s="91"/>
      <c r="C170" s="92"/>
      <c r="D170" s="92"/>
      <c r="E170" s="92"/>
      <c r="F170" s="92"/>
      <c r="G170" s="93"/>
      <c r="H170" s="94"/>
      <c r="I170" s="92"/>
      <c r="J170" s="92"/>
      <c r="K170" s="92"/>
      <c r="L170" s="92"/>
      <c r="M170" s="92"/>
      <c r="N170" s="93"/>
      <c r="O170" s="95"/>
      <c r="P170" s="95"/>
      <c r="Q170" s="94"/>
      <c r="R170" s="92"/>
      <c r="S170" s="93"/>
      <c r="T170" s="94"/>
      <c r="U170" s="92"/>
      <c r="V170" s="92"/>
      <c r="W170" s="93"/>
      <c r="X170" s="92"/>
      <c r="Y170" s="92"/>
      <c r="Z170" s="92"/>
      <c r="AA170" s="92"/>
      <c r="AB170" s="92"/>
      <c r="AC170" s="96"/>
      <c r="AD170"/>
    </row>
    <row r="171" spans="1:30">
      <c r="A171" s="82"/>
      <c r="B171" s="83"/>
      <c r="C171" s="84"/>
      <c r="D171" s="84"/>
      <c r="E171" s="84"/>
      <c r="F171" s="84"/>
      <c r="G171" s="85"/>
      <c r="H171" s="86"/>
      <c r="I171" s="84"/>
      <c r="J171" s="84"/>
      <c r="K171" s="84"/>
      <c r="L171" s="84"/>
      <c r="M171" s="84"/>
      <c r="N171" s="85"/>
      <c r="O171" s="87"/>
      <c r="P171" s="87"/>
      <c r="Q171" s="86"/>
      <c r="R171" s="84"/>
      <c r="S171" s="85"/>
      <c r="T171" s="86"/>
      <c r="U171" s="84"/>
      <c r="V171" s="84"/>
      <c r="W171" s="85"/>
      <c r="X171" s="84"/>
      <c r="Y171" s="84"/>
      <c r="Z171" s="84"/>
      <c r="AA171" s="84"/>
      <c r="AB171" s="84"/>
      <c r="AC171" s="97"/>
      <c r="AD171"/>
    </row>
    <row r="172" spans="1:30">
      <c r="A172" s="90"/>
      <c r="B172" s="91"/>
      <c r="C172" s="92"/>
      <c r="D172" s="92"/>
      <c r="E172" s="92"/>
      <c r="F172" s="92"/>
      <c r="G172" s="93"/>
      <c r="H172" s="94"/>
      <c r="I172" s="92"/>
      <c r="J172" s="92"/>
      <c r="K172" s="92"/>
      <c r="L172" s="92"/>
      <c r="M172" s="92"/>
      <c r="N172" s="93"/>
      <c r="O172" s="95"/>
      <c r="P172" s="95"/>
      <c r="Q172" s="94"/>
      <c r="R172" s="92"/>
      <c r="S172" s="93"/>
      <c r="T172" s="94"/>
      <c r="U172" s="92"/>
      <c r="V172" s="92"/>
      <c r="W172" s="93"/>
      <c r="X172" s="92"/>
      <c r="Y172" s="92"/>
      <c r="Z172" s="92"/>
      <c r="AA172" s="92"/>
      <c r="AB172" s="92"/>
      <c r="AC172" s="96"/>
      <c r="AD172"/>
    </row>
    <row r="173" spans="1:30" ht="13.5" thickBot="1">
      <c r="A173" s="98"/>
      <c r="B173" s="99"/>
      <c r="C173" s="100"/>
      <c r="D173" s="100"/>
      <c r="E173" s="100"/>
      <c r="F173" s="100"/>
      <c r="G173" s="101"/>
      <c r="H173" s="221" t="s">
        <v>57</v>
      </c>
      <c r="I173" s="222"/>
      <c r="J173" s="222"/>
      <c r="K173" s="222"/>
      <c r="L173" s="222"/>
      <c r="M173" s="222"/>
      <c r="N173" s="223"/>
      <c r="O173" s="102"/>
      <c r="P173" s="102"/>
      <c r="Q173" s="103"/>
      <c r="R173" s="100"/>
      <c r="S173" s="101"/>
      <c r="T173" s="224">
        <f>T167</f>
        <v>0</v>
      </c>
      <c r="U173" s="225"/>
      <c r="V173" s="225"/>
      <c r="W173" s="226"/>
      <c r="X173" s="100"/>
      <c r="Y173" s="100"/>
      <c r="Z173" s="100"/>
      <c r="AA173" s="100"/>
      <c r="AB173" s="100"/>
      <c r="AC173" s="104"/>
      <c r="AD173"/>
    </row>
    <row r="174" spans="1:30">
      <c r="A174"/>
      <c r="B174" s="56"/>
      <c r="C174"/>
      <c r="D174"/>
      <c r="E174"/>
      <c r="F174"/>
      <c r="G174"/>
      <c r="H174"/>
      <c r="I174"/>
      <c r="J174"/>
      <c r="K174"/>
      <c r="L174"/>
      <c r="M174"/>
      <c r="N174"/>
      <c r="O174" s="57"/>
      <c r="P174" s="57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3.5" thickBot="1">
      <c r="A175" t="s">
        <v>41</v>
      </c>
      <c r="B175" s="56"/>
      <c r="C175"/>
      <c r="D175"/>
      <c r="E175"/>
      <c r="F175"/>
      <c r="G175"/>
      <c r="H175"/>
      <c r="I175"/>
      <c r="J175"/>
      <c r="K175"/>
      <c r="L175"/>
      <c r="M175"/>
      <c r="N175"/>
      <c r="O175" s="57"/>
      <c r="P175" s="57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>
      <c r="A176" s="58" t="s">
        <v>42</v>
      </c>
      <c r="B176" s="59">
        <v>7</v>
      </c>
      <c r="C176" s="60" t="s">
        <v>43</v>
      </c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/>
      <c r="P176" s="61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2"/>
      <c r="AD176"/>
    </row>
    <row r="177" spans="1:30" ht="16.5">
      <c r="A177" s="63"/>
      <c r="B177" s="64"/>
      <c r="C177" s="65"/>
      <c r="D177" s="65"/>
      <c r="E177" s="65"/>
      <c r="F177" s="65"/>
      <c r="G177" s="66" t="s">
        <v>89</v>
      </c>
      <c r="H177" s="65"/>
      <c r="I177" s="65"/>
      <c r="J177" s="65"/>
      <c r="K177" s="65"/>
      <c r="L177" s="65"/>
      <c r="M177" s="65"/>
      <c r="N177" s="65"/>
      <c r="O177" s="67"/>
      <c r="P177" s="67"/>
      <c r="Q177" s="65"/>
      <c r="R177" s="65"/>
      <c r="S177" s="65"/>
      <c r="T177" s="65"/>
      <c r="U177" s="65"/>
      <c r="V177" s="65"/>
      <c r="W177" s="68" t="s">
        <v>44</v>
      </c>
      <c r="X177" s="65"/>
      <c r="Y177" s="65"/>
      <c r="Z177" s="65"/>
      <c r="AA177" s="65"/>
      <c r="AB177" s="65"/>
      <c r="AC177" s="69"/>
      <c r="AD177"/>
    </row>
    <row r="178" spans="1:30" ht="13.5" thickBot="1">
      <c r="A178" s="63"/>
      <c r="B178" s="64"/>
      <c r="C178" s="65"/>
      <c r="D178" s="65"/>
      <c r="E178" s="65"/>
      <c r="F178" s="65"/>
      <c r="G178" s="65"/>
      <c r="H178" s="65"/>
      <c r="I178" s="65"/>
      <c r="J178" s="65"/>
      <c r="K178" s="65"/>
      <c r="L178" s="65" t="s">
        <v>45</v>
      </c>
      <c r="M178" s="65"/>
      <c r="N178" s="65"/>
      <c r="O178" s="67"/>
      <c r="P178" s="67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9"/>
      <c r="AD178"/>
    </row>
    <row r="179" spans="1:30">
      <c r="A179" s="70"/>
      <c r="B179" s="71"/>
      <c r="C179" s="72"/>
      <c r="D179" s="72"/>
      <c r="E179" s="72"/>
      <c r="F179" s="72"/>
      <c r="G179" s="73"/>
      <c r="H179" s="74"/>
      <c r="I179" s="72"/>
      <c r="J179" s="72"/>
      <c r="K179" s="72"/>
      <c r="L179" s="72"/>
      <c r="M179" s="72"/>
      <c r="N179" s="73"/>
      <c r="O179" s="75"/>
      <c r="P179" s="75"/>
      <c r="Q179" s="74"/>
      <c r="R179" s="72"/>
      <c r="S179" s="73"/>
      <c r="T179" s="74"/>
      <c r="U179" s="72"/>
      <c r="V179" s="72"/>
      <c r="W179" s="73"/>
      <c r="X179" s="72"/>
      <c r="Y179" s="72"/>
      <c r="Z179" s="72"/>
      <c r="AA179" s="72"/>
      <c r="AB179" s="72"/>
      <c r="AC179" s="76"/>
      <c r="AD179"/>
    </row>
    <row r="180" spans="1:30" ht="13.5" thickBot="1">
      <c r="A180" s="197" t="s">
        <v>46</v>
      </c>
      <c r="B180" s="198"/>
      <c r="C180" s="198"/>
      <c r="D180" s="198"/>
      <c r="E180" s="198"/>
      <c r="F180" s="198"/>
      <c r="G180" s="199"/>
      <c r="H180" s="200" t="s">
        <v>47</v>
      </c>
      <c r="I180" s="198"/>
      <c r="J180" s="198"/>
      <c r="K180" s="198"/>
      <c r="L180" s="198"/>
      <c r="M180" s="198"/>
      <c r="N180" s="199"/>
      <c r="O180" s="77" t="s">
        <v>6</v>
      </c>
      <c r="P180" s="77" t="s">
        <v>7</v>
      </c>
      <c r="Q180" s="200" t="s">
        <v>8</v>
      </c>
      <c r="R180" s="198"/>
      <c r="S180" s="199"/>
      <c r="T180" s="200" t="s">
        <v>48</v>
      </c>
      <c r="U180" s="198"/>
      <c r="V180" s="198"/>
      <c r="W180" s="199"/>
      <c r="X180" s="200" t="s">
        <v>49</v>
      </c>
      <c r="Y180" s="198"/>
      <c r="Z180" s="198"/>
      <c r="AA180" s="198"/>
      <c r="AB180" s="198"/>
      <c r="AC180" s="201"/>
      <c r="AD180" s="57"/>
    </row>
    <row r="181" spans="1:30">
      <c r="A181" s="78"/>
      <c r="B181" s="56"/>
      <c r="C181"/>
      <c r="D181"/>
      <c r="E181"/>
      <c r="F181"/>
      <c r="G181" s="79"/>
      <c r="H181" s="80"/>
      <c r="I181"/>
      <c r="J181"/>
      <c r="K181"/>
      <c r="L181"/>
      <c r="M181"/>
      <c r="N181" s="79"/>
      <c r="O181" s="81"/>
      <c r="P181" s="81"/>
      <c r="Q181" s="80"/>
      <c r="R181"/>
      <c r="S181" s="79"/>
      <c r="T181" s="80"/>
      <c r="U181"/>
      <c r="V181"/>
      <c r="W181" s="79"/>
      <c r="X181"/>
      <c r="Y181"/>
      <c r="Z181"/>
      <c r="AA181"/>
      <c r="AB181"/>
      <c r="AC181" s="105"/>
      <c r="AD181"/>
    </row>
    <row r="182" spans="1:30">
      <c r="A182" s="82"/>
      <c r="B182" s="83" t="s">
        <v>50</v>
      </c>
      <c r="C182" s="84"/>
      <c r="D182" s="84"/>
      <c r="E182" s="84"/>
      <c r="F182" s="84"/>
      <c r="G182" s="85"/>
      <c r="H182" s="86"/>
      <c r="I182" s="84"/>
      <c r="J182" s="84"/>
      <c r="K182" s="84"/>
      <c r="L182" s="84"/>
      <c r="M182" s="84"/>
      <c r="N182" s="85"/>
      <c r="O182" s="87" t="s">
        <v>51</v>
      </c>
      <c r="P182" s="88">
        <v>1</v>
      </c>
      <c r="Q182" s="205"/>
      <c r="R182" s="206"/>
      <c r="S182" s="207"/>
      <c r="T182" s="208">
        <f>P182*Q182</f>
        <v>0</v>
      </c>
      <c r="U182" s="209"/>
      <c r="V182" s="209"/>
      <c r="W182" s="210"/>
      <c r="X182" s="106"/>
      <c r="Y182" s="84"/>
      <c r="Z182" s="84"/>
      <c r="AA182" s="84"/>
      <c r="AB182" s="84"/>
      <c r="AC182" s="97"/>
      <c r="AD182"/>
    </row>
    <row r="183" spans="1:30">
      <c r="A183" s="90"/>
      <c r="B183" s="91"/>
      <c r="C183" s="92"/>
      <c r="D183" s="92"/>
      <c r="E183" s="92"/>
      <c r="F183" s="92"/>
      <c r="G183" s="93"/>
      <c r="H183" s="94"/>
      <c r="I183" s="92"/>
      <c r="J183" s="92"/>
      <c r="K183" s="92"/>
      <c r="L183" s="92"/>
      <c r="M183" s="92"/>
      <c r="N183" s="93"/>
      <c r="O183" s="81"/>
      <c r="P183" s="81"/>
      <c r="Q183" s="80"/>
      <c r="R183"/>
      <c r="S183" s="79"/>
      <c r="T183" s="80"/>
      <c r="U183"/>
      <c r="V183"/>
      <c r="W183" s="79"/>
      <c r="X183" s="92"/>
      <c r="Y183" s="92"/>
      <c r="Z183" s="92"/>
      <c r="AA183" s="92"/>
      <c r="AB183" s="92"/>
      <c r="AC183" s="96"/>
      <c r="AD183"/>
    </row>
    <row r="184" spans="1:30">
      <c r="A184" s="82"/>
      <c r="B184" s="83" t="s">
        <v>52</v>
      </c>
      <c r="C184" s="84"/>
      <c r="D184" s="84"/>
      <c r="E184" s="84"/>
      <c r="F184" s="84"/>
      <c r="G184" s="85"/>
      <c r="H184" s="86"/>
      <c r="I184" s="84"/>
      <c r="J184" s="84"/>
      <c r="K184" s="84"/>
      <c r="L184" s="84"/>
      <c r="M184" s="84"/>
      <c r="N184" s="85"/>
      <c r="O184" s="87" t="s">
        <v>51</v>
      </c>
      <c r="P184" s="88">
        <v>1.5</v>
      </c>
      <c r="Q184" s="205"/>
      <c r="R184" s="206"/>
      <c r="S184" s="207"/>
      <c r="T184" s="208">
        <f>P184*Q184</f>
        <v>0</v>
      </c>
      <c r="U184" s="209"/>
      <c r="V184" s="209"/>
      <c r="W184" s="210"/>
      <c r="X184" s="106"/>
      <c r="Y184" s="84"/>
      <c r="Z184" s="84"/>
      <c r="AA184" s="84"/>
      <c r="AB184" s="84"/>
      <c r="AC184" s="97"/>
      <c r="AD184"/>
    </row>
    <row r="185" spans="1:30">
      <c r="A185" s="90"/>
      <c r="B185" s="91"/>
      <c r="C185" s="92"/>
      <c r="D185" s="92"/>
      <c r="E185" s="92"/>
      <c r="F185" s="92"/>
      <c r="G185" s="93"/>
      <c r="H185" s="94"/>
      <c r="I185" s="92"/>
      <c r="J185" s="92"/>
      <c r="K185" s="92"/>
      <c r="L185" s="92"/>
      <c r="M185" s="92"/>
      <c r="N185" s="93"/>
      <c r="O185" s="81"/>
      <c r="P185" s="81"/>
      <c r="Q185" s="80"/>
      <c r="R185"/>
      <c r="S185" s="79"/>
      <c r="T185" s="80"/>
      <c r="U185"/>
      <c r="V185"/>
      <c r="W185" s="79"/>
      <c r="X185" s="92"/>
      <c r="Y185" s="92"/>
      <c r="Z185" s="92"/>
      <c r="AA185" s="92"/>
      <c r="AB185" s="92"/>
      <c r="AC185" s="96"/>
      <c r="AD185"/>
    </row>
    <row r="186" spans="1:30">
      <c r="A186" s="82"/>
      <c r="B186" s="83" t="s">
        <v>53</v>
      </c>
      <c r="C186" s="84"/>
      <c r="D186" s="84"/>
      <c r="E186" s="84"/>
      <c r="F186" s="84"/>
      <c r="G186" s="85"/>
      <c r="H186" s="86"/>
      <c r="I186" s="84"/>
      <c r="J186" s="84"/>
      <c r="K186" s="84"/>
      <c r="L186" s="84"/>
      <c r="M186" s="84"/>
      <c r="N186" s="85"/>
      <c r="O186" s="87" t="s">
        <v>51</v>
      </c>
      <c r="P186" s="88">
        <v>2</v>
      </c>
      <c r="Q186" s="205"/>
      <c r="R186" s="206"/>
      <c r="S186" s="207"/>
      <c r="T186" s="208">
        <f>P186*Q186</f>
        <v>0</v>
      </c>
      <c r="U186" s="209"/>
      <c r="V186" s="209"/>
      <c r="W186" s="210"/>
      <c r="X186" s="106"/>
      <c r="Y186" s="84"/>
      <c r="Z186" s="84"/>
      <c r="AA186" s="84"/>
      <c r="AB186" s="84"/>
      <c r="AC186" s="97"/>
      <c r="AD186"/>
    </row>
    <row r="187" spans="1:30">
      <c r="A187" s="90"/>
      <c r="B187" s="91"/>
      <c r="C187" s="92"/>
      <c r="D187" s="92"/>
      <c r="E187" s="92"/>
      <c r="F187" s="92"/>
      <c r="G187" s="93"/>
      <c r="H187" s="94"/>
      <c r="I187" s="92"/>
      <c r="J187" s="92"/>
      <c r="K187" s="92"/>
      <c r="L187" s="92"/>
      <c r="M187" s="92"/>
      <c r="N187" s="93"/>
      <c r="O187" s="81"/>
      <c r="P187" s="81"/>
      <c r="Q187" s="80"/>
      <c r="R187"/>
      <c r="S187" s="79"/>
      <c r="T187" s="80"/>
      <c r="U187"/>
      <c r="V187"/>
      <c r="W187" s="79"/>
      <c r="X187" s="92"/>
      <c r="Y187" s="92"/>
      <c r="Z187" s="92"/>
      <c r="AA187" s="92"/>
      <c r="AB187" s="92"/>
      <c r="AC187" s="96"/>
      <c r="AD187"/>
    </row>
    <row r="188" spans="1:30">
      <c r="A188" s="82"/>
      <c r="B188" s="83" t="s">
        <v>54</v>
      </c>
      <c r="C188" s="84"/>
      <c r="D188" s="84"/>
      <c r="E188" s="84"/>
      <c r="F188" s="84"/>
      <c r="G188" s="85"/>
      <c r="H188" s="86"/>
      <c r="I188" s="84"/>
      <c r="J188" s="84"/>
      <c r="K188" s="84"/>
      <c r="L188" s="84"/>
      <c r="M188" s="84"/>
      <c r="N188" s="85"/>
      <c r="O188" s="87" t="s">
        <v>51</v>
      </c>
      <c r="P188" s="88">
        <v>0</v>
      </c>
      <c r="Q188" s="205"/>
      <c r="R188" s="206"/>
      <c r="S188" s="207"/>
      <c r="T188" s="208">
        <f>P188*Q188</f>
        <v>0</v>
      </c>
      <c r="U188" s="209"/>
      <c r="V188" s="209"/>
      <c r="W188" s="210"/>
      <c r="X188" s="106"/>
      <c r="Y188" s="84"/>
      <c r="Z188" s="84"/>
      <c r="AA188" s="84"/>
      <c r="AB188" s="84"/>
      <c r="AC188" s="97"/>
      <c r="AD188"/>
    </row>
    <row r="189" spans="1:30">
      <c r="A189" s="90"/>
      <c r="B189" s="91"/>
      <c r="C189" s="92"/>
      <c r="D189" s="92"/>
      <c r="E189" s="92"/>
      <c r="F189" s="92"/>
      <c r="G189" s="93"/>
      <c r="H189" s="94"/>
      <c r="I189" s="92"/>
      <c r="J189" s="92"/>
      <c r="K189" s="92"/>
      <c r="L189" s="92"/>
      <c r="M189" s="92"/>
      <c r="N189" s="93"/>
      <c r="O189" s="81"/>
      <c r="P189" s="81"/>
      <c r="Q189" s="80"/>
      <c r="R189"/>
      <c r="S189" s="79"/>
      <c r="T189" s="80"/>
      <c r="U189"/>
      <c r="V189"/>
      <c r="W189" s="79"/>
      <c r="X189" s="92"/>
      <c r="Y189" s="92"/>
      <c r="Z189" s="92"/>
      <c r="AA189" s="92"/>
      <c r="AB189" s="92"/>
      <c r="AC189" s="96"/>
      <c r="AD189"/>
    </row>
    <row r="190" spans="1:30">
      <c r="A190" s="82"/>
      <c r="B190" s="83" t="s">
        <v>55</v>
      </c>
      <c r="C190" s="84"/>
      <c r="D190" s="84"/>
      <c r="E190" s="84"/>
      <c r="F190" s="84"/>
      <c r="G190" s="85"/>
      <c r="H190" s="86"/>
      <c r="I190" s="84"/>
      <c r="J190" s="84"/>
      <c r="K190" s="84"/>
      <c r="L190" s="84"/>
      <c r="M190" s="84"/>
      <c r="N190" s="85"/>
      <c r="O190" s="87" t="s">
        <v>51</v>
      </c>
      <c r="P190" s="88">
        <v>3</v>
      </c>
      <c r="Q190" s="205"/>
      <c r="R190" s="206"/>
      <c r="S190" s="207"/>
      <c r="T190" s="208">
        <f>P190*Q190</f>
        <v>0</v>
      </c>
      <c r="U190" s="209"/>
      <c r="V190" s="209"/>
      <c r="W190" s="210"/>
      <c r="X190" s="106"/>
      <c r="Y190" s="84"/>
      <c r="Z190" s="84"/>
      <c r="AA190" s="84"/>
      <c r="AB190" s="84"/>
      <c r="AC190" s="97"/>
      <c r="AD190"/>
    </row>
    <row r="191" spans="1:30">
      <c r="A191" s="90"/>
      <c r="B191" s="91"/>
      <c r="C191" s="92"/>
      <c r="D191" s="92"/>
      <c r="E191" s="92"/>
      <c r="F191" s="92"/>
      <c r="G191" s="93"/>
      <c r="H191" s="94"/>
      <c r="I191" s="92"/>
      <c r="J191" s="92"/>
      <c r="K191" s="92"/>
      <c r="L191" s="92"/>
      <c r="M191" s="92"/>
      <c r="N191" s="93"/>
      <c r="O191" s="95"/>
      <c r="P191" s="95"/>
      <c r="Q191" s="94"/>
      <c r="R191" s="92"/>
      <c r="S191" s="93"/>
      <c r="T191" s="94"/>
      <c r="U191" s="92"/>
      <c r="V191" s="92"/>
      <c r="W191" s="93"/>
      <c r="X191" s="92"/>
      <c r="Y191" s="92"/>
      <c r="Z191" s="92"/>
      <c r="AA191" s="92"/>
      <c r="AB191" s="92"/>
      <c r="AC191" s="96"/>
      <c r="AD191"/>
    </row>
    <row r="192" spans="1:30">
      <c r="A192" s="82"/>
      <c r="B192" s="83"/>
      <c r="C192" s="84"/>
      <c r="D192" s="84"/>
      <c r="E192" s="84"/>
      <c r="F192" s="84"/>
      <c r="G192" s="85"/>
      <c r="H192" s="86"/>
      <c r="I192" s="84"/>
      <c r="J192" s="84"/>
      <c r="K192" s="84"/>
      <c r="L192" s="84"/>
      <c r="M192" s="84"/>
      <c r="N192" s="85"/>
      <c r="O192" s="87"/>
      <c r="P192" s="87"/>
      <c r="Q192" s="214"/>
      <c r="R192" s="215"/>
      <c r="S192" s="216"/>
      <c r="T192" s="217"/>
      <c r="U192" s="218"/>
      <c r="V192" s="218"/>
      <c r="W192" s="219"/>
      <c r="X192" s="84"/>
      <c r="Y192" s="84"/>
      <c r="Z192" s="84"/>
      <c r="AA192" s="84"/>
      <c r="AB192" s="84"/>
      <c r="AC192" s="97"/>
      <c r="AD192"/>
    </row>
    <row r="193" spans="1:30">
      <c r="A193" s="90"/>
      <c r="B193" s="91"/>
      <c r="C193" s="92"/>
      <c r="D193" s="92"/>
      <c r="E193" s="92"/>
      <c r="F193" s="92"/>
      <c r="G193" s="93"/>
      <c r="H193" s="94"/>
      <c r="I193" s="92"/>
      <c r="J193" s="92"/>
      <c r="K193" s="92"/>
      <c r="L193" s="92"/>
      <c r="M193" s="92"/>
      <c r="N193" s="93"/>
      <c r="O193" s="95"/>
      <c r="P193" s="95"/>
      <c r="Q193" s="94"/>
      <c r="R193" s="92"/>
      <c r="S193" s="93"/>
      <c r="T193" s="94"/>
      <c r="U193" s="92"/>
      <c r="V193" s="92"/>
      <c r="W193" s="93"/>
      <c r="X193" s="92"/>
      <c r="Y193" s="92"/>
      <c r="Z193" s="92"/>
      <c r="AA193" s="92"/>
      <c r="AB193" s="92"/>
      <c r="AC193" s="96"/>
      <c r="AD193"/>
    </row>
    <row r="194" spans="1:30">
      <c r="A194" s="82"/>
      <c r="B194" s="83"/>
      <c r="C194" s="84"/>
      <c r="D194" s="84"/>
      <c r="E194" s="84"/>
      <c r="F194" s="84"/>
      <c r="G194" s="85"/>
      <c r="H194" s="86"/>
      <c r="I194" s="84"/>
      <c r="J194" s="84"/>
      <c r="K194" s="84"/>
      <c r="L194" s="84"/>
      <c r="M194" s="84"/>
      <c r="N194" s="85"/>
      <c r="O194" s="87"/>
      <c r="P194" s="87"/>
      <c r="Q194" s="86"/>
      <c r="R194" s="84"/>
      <c r="S194" s="85"/>
      <c r="T194" s="217"/>
      <c r="U194" s="218"/>
      <c r="V194" s="218"/>
      <c r="W194" s="219"/>
      <c r="X194" s="84"/>
      <c r="Y194" s="84"/>
      <c r="Z194" s="84"/>
      <c r="AA194" s="84"/>
      <c r="AB194" s="84"/>
      <c r="AC194" s="97"/>
      <c r="AD194"/>
    </row>
    <row r="195" spans="1:30">
      <c r="A195" s="90"/>
      <c r="B195" s="91"/>
      <c r="C195" s="92"/>
      <c r="D195" s="92"/>
      <c r="E195" s="92"/>
      <c r="F195" s="92"/>
      <c r="G195" s="93"/>
      <c r="H195" s="94"/>
      <c r="I195" s="92"/>
      <c r="J195" s="92"/>
      <c r="K195" s="92"/>
      <c r="L195" s="92"/>
      <c r="M195" s="92"/>
      <c r="N195" s="93"/>
      <c r="O195" s="95"/>
      <c r="P195" s="95"/>
      <c r="Q195" s="94"/>
      <c r="R195" s="92"/>
      <c r="S195" s="93"/>
      <c r="T195" s="94"/>
      <c r="U195" s="92"/>
      <c r="V195" s="92"/>
      <c r="W195" s="93"/>
      <c r="X195" s="92"/>
      <c r="Y195" s="92"/>
      <c r="Z195" s="92"/>
      <c r="AA195" s="92"/>
      <c r="AB195" s="92"/>
      <c r="AC195" s="96"/>
      <c r="AD195"/>
    </row>
    <row r="196" spans="1:30">
      <c r="A196" s="82"/>
      <c r="B196" s="83"/>
      <c r="C196" s="84"/>
      <c r="D196" s="84" t="s">
        <v>56</v>
      </c>
      <c r="E196" s="84"/>
      <c r="F196" s="84"/>
      <c r="G196" s="85"/>
      <c r="H196" s="86"/>
      <c r="I196" s="84"/>
      <c r="J196" s="84"/>
      <c r="K196" s="84"/>
      <c r="L196" s="84"/>
      <c r="M196" s="84"/>
      <c r="N196" s="85"/>
      <c r="O196" s="87"/>
      <c r="P196" s="87"/>
      <c r="Q196" s="86"/>
      <c r="R196" s="84"/>
      <c r="S196" s="85"/>
      <c r="T196" s="208">
        <f>SUM(T182,T184,T186,T188,T190,T192,T194)</f>
        <v>0</v>
      </c>
      <c r="U196" s="209"/>
      <c r="V196" s="209"/>
      <c r="W196" s="210"/>
      <c r="X196" s="84"/>
      <c r="Y196" s="84"/>
      <c r="Z196" s="84"/>
      <c r="AA196" s="84"/>
      <c r="AB196" s="84"/>
      <c r="AC196" s="97"/>
      <c r="AD196"/>
    </row>
    <row r="197" spans="1:30">
      <c r="A197" s="90"/>
      <c r="B197" s="91"/>
      <c r="C197" s="92"/>
      <c r="D197" s="92"/>
      <c r="E197" s="92"/>
      <c r="F197" s="92"/>
      <c r="G197" s="93"/>
      <c r="H197" s="94"/>
      <c r="I197" s="92"/>
      <c r="J197" s="92"/>
      <c r="K197" s="92"/>
      <c r="L197" s="92"/>
      <c r="M197" s="92"/>
      <c r="N197" s="93"/>
      <c r="O197" s="95"/>
      <c r="P197" s="95"/>
      <c r="Q197" s="94"/>
      <c r="R197" s="92"/>
      <c r="S197" s="93"/>
      <c r="T197" s="94"/>
      <c r="U197" s="92"/>
      <c r="V197" s="92"/>
      <c r="W197" s="93"/>
      <c r="X197" s="92"/>
      <c r="Y197" s="92"/>
      <c r="Z197" s="92"/>
      <c r="AA197" s="92"/>
      <c r="AB197" s="92"/>
      <c r="AC197" s="96"/>
      <c r="AD197"/>
    </row>
    <row r="198" spans="1:30">
      <c r="A198" s="82"/>
      <c r="B198" s="83"/>
      <c r="C198" s="84"/>
      <c r="D198" s="84"/>
      <c r="E198" s="84"/>
      <c r="F198" s="84"/>
      <c r="G198" s="85"/>
      <c r="H198" s="86"/>
      <c r="I198" s="84"/>
      <c r="J198" s="84"/>
      <c r="K198" s="84"/>
      <c r="L198" s="84"/>
      <c r="M198" s="84"/>
      <c r="N198" s="85"/>
      <c r="O198" s="87"/>
      <c r="P198" s="87"/>
      <c r="Q198" s="86"/>
      <c r="R198" s="84"/>
      <c r="S198" s="85"/>
      <c r="T198" s="86"/>
      <c r="U198" s="84"/>
      <c r="V198" s="84"/>
      <c r="W198" s="85"/>
      <c r="X198" s="84"/>
      <c r="Y198" s="84"/>
      <c r="Z198" s="84"/>
      <c r="AA198" s="84"/>
      <c r="AB198" s="84"/>
      <c r="AC198" s="97"/>
      <c r="AD198"/>
    </row>
    <row r="199" spans="1:30">
      <c r="A199" s="90"/>
      <c r="B199" s="91"/>
      <c r="C199" s="92"/>
      <c r="D199" s="92"/>
      <c r="E199" s="92"/>
      <c r="F199" s="92"/>
      <c r="G199" s="93"/>
      <c r="H199" s="94"/>
      <c r="I199" s="92"/>
      <c r="J199" s="92"/>
      <c r="K199" s="92"/>
      <c r="L199" s="92"/>
      <c r="M199" s="92"/>
      <c r="N199" s="93"/>
      <c r="O199" s="95"/>
      <c r="P199" s="95"/>
      <c r="Q199" s="94"/>
      <c r="R199" s="92"/>
      <c r="S199" s="93"/>
      <c r="T199" s="94"/>
      <c r="U199" s="92"/>
      <c r="V199" s="92"/>
      <c r="W199" s="93"/>
      <c r="X199" s="92"/>
      <c r="Y199" s="92"/>
      <c r="Z199" s="92"/>
      <c r="AA199" s="92"/>
      <c r="AB199" s="92"/>
      <c r="AC199" s="96"/>
      <c r="AD199"/>
    </row>
    <row r="200" spans="1:30">
      <c r="A200" s="82"/>
      <c r="B200" s="83"/>
      <c r="C200" s="84"/>
      <c r="D200" s="84"/>
      <c r="E200" s="84"/>
      <c r="F200" s="84"/>
      <c r="G200" s="85"/>
      <c r="H200" s="86"/>
      <c r="I200" s="84"/>
      <c r="J200" s="84"/>
      <c r="K200" s="84"/>
      <c r="L200" s="84"/>
      <c r="M200" s="84"/>
      <c r="N200" s="85"/>
      <c r="O200" s="87"/>
      <c r="P200" s="87"/>
      <c r="Q200" s="86"/>
      <c r="R200" s="84"/>
      <c r="S200" s="85"/>
      <c r="T200" s="86"/>
      <c r="U200" s="84"/>
      <c r="V200" s="84"/>
      <c r="W200" s="85"/>
      <c r="X200" s="84"/>
      <c r="Y200" s="84"/>
      <c r="Z200" s="84"/>
      <c r="AA200" s="84"/>
      <c r="AB200" s="84"/>
      <c r="AC200" s="97"/>
      <c r="AD200"/>
    </row>
    <row r="201" spans="1:30">
      <c r="A201" s="90"/>
      <c r="B201" s="91"/>
      <c r="C201" s="92"/>
      <c r="D201" s="92"/>
      <c r="E201" s="92"/>
      <c r="F201" s="92"/>
      <c r="G201" s="93"/>
      <c r="H201" s="94"/>
      <c r="I201" s="92"/>
      <c r="J201" s="92"/>
      <c r="K201" s="92"/>
      <c r="L201" s="92"/>
      <c r="M201" s="92"/>
      <c r="N201" s="93"/>
      <c r="O201" s="95"/>
      <c r="P201" s="95"/>
      <c r="Q201" s="94"/>
      <c r="R201" s="92"/>
      <c r="S201" s="93"/>
      <c r="T201" s="94"/>
      <c r="U201" s="92"/>
      <c r="V201" s="92"/>
      <c r="W201" s="93"/>
      <c r="X201" s="92"/>
      <c r="Y201" s="92"/>
      <c r="Z201" s="92"/>
      <c r="AA201" s="92"/>
      <c r="AB201" s="92"/>
      <c r="AC201" s="96"/>
      <c r="AD201"/>
    </row>
    <row r="202" spans="1:30" ht="13.5" thickBot="1">
      <c r="A202" s="98"/>
      <c r="B202" s="99"/>
      <c r="C202" s="100"/>
      <c r="D202" s="100"/>
      <c r="E202" s="100"/>
      <c r="F202" s="100"/>
      <c r="G202" s="101"/>
      <c r="H202" s="221" t="s">
        <v>57</v>
      </c>
      <c r="I202" s="222"/>
      <c r="J202" s="222"/>
      <c r="K202" s="222"/>
      <c r="L202" s="222"/>
      <c r="M202" s="222"/>
      <c r="N202" s="223"/>
      <c r="O202" s="102"/>
      <c r="P202" s="102"/>
      <c r="Q202" s="103"/>
      <c r="R202" s="100"/>
      <c r="S202" s="101"/>
      <c r="T202" s="224">
        <f>T196</f>
        <v>0</v>
      </c>
      <c r="U202" s="225"/>
      <c r="V202" s="225"/>
      <c r="W202" s="226"/>
      <c r="X202" s="100"/>
      <c r="Y202" s="100"/>
      <c r="Z202" s="100"/>
      <c r="AA202" s="100"/>
      <c r="AB202" s="100"/>
      <c r="AC202" s="104"/>
      <c r="AD202"/>
    </row>
    <row r="203" spans="1:30">
      <c r="A203"/>
      <c r="B203" s="56"/>
      <c r="C203"/>
      <c r="D203"/>
      <c r="E203"/>
      <c r="F203"/>
      <c r="G203"/>
      <c r="H203"/>
      <c r="I203"/>
      <c r="J203"/>
      <c r="K203"/>
      <c r="L203"/>
      <c r="M203"/>
      <c r="N203"/>
      <c r="O203" s="57"/>
      <c r="P203" s="57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1:30" ht="13.5" thickBot="1">
      <c r="A204" t="s">
        <v>41</v>
      </c>
      <c r="B204" s="56"/>
      <c r="C204"/>
      <c r="D204"/>
      <c r="E204"/>
      <c r="F204"/>
      <c r="G204"/>
      <c r="H204"/>
      <c r="I204"/>
      <c r="J204"/>
      <c r="K204"/>
      <c r="L204"/>
      <c r="M204"/>
      <c r="N204"/>
      <c r="O204" s="57"/>
      <c r="P204" s="57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1:30">
      <c r="A205" s="58" t="s">
        <v>42</v>
      </c>
      <c r="B205" s="59">
        <v>8</v>
      </c>
      <c r="C205" s="60" t="s">
        <v>43</v>
      </c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1"/>
      <c r="P205" s="61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2"/>
      <c r="AD205"/>
    </row>
    <row r="206" spans="1:30" ht="16.5">
      <c r="A206" s="63"/>
      <c r="B206" s="64"/>
      <c r="C206" s="65"/>
      <c r="D206" s="65"/>
      <c r="E206" s="65"/>
      <c r="F206" s="65"/>
      <c r="G206" s="65"/>
      <c r="H206" s="66" t="s">
        <v>90</v>
      </c>
      <c r="I206" s="65"/>
      <c r="J206" s="65"/>
      <c r="K206" s="65"/>
      <c r="L206" s="65"/>
      <c r="M206" s="65"/>
      <c r="N206" s="65"/>
      <c r="O206" s="67"/>
      <c r="P206" s="67"/>
      <c r="Q206" s="65"/>
      <c r="R206" s="65"/>
      <c r="S206" s="65"/>
      <c r="T206" s="65"/>
      <c r="U206" s="65"/>
      <c r="V206" s="65"/>
      <c r="W206" s="68" t="s">
        <v>44</v>
      </c>
      <c r="X206" s="65"/>
      <c r="Y206" s="65"/>
      <c r="Z206" s="65"/>
      <c r="AA206" s="65"/>
      <c r="AB206" s="65"/>
      <c r="AC206" s="69"/>
      <c r="AD206"/>
    </row>
    <row r="207" spans="1:30" ht="13.5" thickBot="1">
      <c r="A207" s="63"/>
      <c r="B207" s="64"/>
      <c r="C207" s="65"/>
      <c r="D207" s="65"/>
      <c r="E207" s="65"/>
      <c r="F207" s="65"/>
      <c r="G207" s="65"/>
      <c r="H207" s="65"/>
      <c r="I207" s="65"/>
      <c r="J207" s="65"/>
      <c r="K207" s="65"/>
      <c r="L207" s="65" t="s">
        <v>45</v>
      </c>
      <c r="M207" s="65"/>
      <c r="N207" s="65"/>
      <c r="O207" s="67"/>
      <c r="P207" s="67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9"/>
      <c r="AD207"/>
    </row>
    <row r="208" spans="1:30">
      <c r="A208" s="70"/>
      <c r="B208" s="71"/>
      <c r="C208" s="72"/>
      <c r="D208" s="72"/>
      <c r="E208" s="72"/>
      <c r="F208" s="72"/>
      <c r="G208" s="73"/>
      <c r="H208" s="74"/>
      <c r="I208" s="72"/>
      <c r="J208" s="72"/>
      <c r="K208" s="72"/>
      <c r="L208" s="72"/>
      <c r="M208" s="72"/>
      <c r="N208" s="73"/>
      <c r="O208" s="75"/>
      <c r="P208" s="75"/>
      <c r="Q208" s="74"/>
      <c r="R208" s="72"/>
      <c r="S208" s="73"/>
      <c r="T208" s="74"/>
      <c r="U208" s="72"/>
      <c r="V208" s="72"/>
      <c r="W208" s="73"/>
      <c r="X208" s="72"/>
      <c r="Y208" s="72"/>
      <c r="Z208" s="72"/>
      <c r="AA208" s="72"/>
      <c r="AB208" s="72"/>
      <c r="AC208" s="76"/>
      <c r="AD208"/>
    </row>
    <row r="209" spans="1:32" ht="13.5" thickBot="1">
      <c r="A209" s="197" t="s">
        <v>46</v>
      </c>
      <c r="B209" s="198"/>
      <c r="C209" s="198"/>
      <c r="D209" s="198"/>
      <c r="E209" s="198"/>
      <c r="F209" s="198"/>
      <c r="G209" s="199"/>
      <c r="H209" s="200" t="s">
        <v>47</v>
      </c>
      <c r="I209" s="198"/>
      <c r="J209" s="198"/>
      <c r="K209" s="198"/>
      <c r="L209" s="198"/>
      <c r="M209" s="198"/>
      <c r="N209" s="199"/>
      <c r="O209" s="77" t="s">
        <v>6</v>
      </c>
      <c r="P209" s="77" t="s">
        <v>7</v>
      </c>
      <c r="Q209" s="200" t="s">
        <v>8</v>
      </c>
      <c r="R209" s="198"/>
      <c r="S209" s="199"/>
      <c r="T209" s="200" t="s">
        <v>48</v>
      </c>
      <c r="U209" s="198"/>
      <c r="V209" s="198"/>
      <c r="W209" s="199"/>
      <c r="X209" s="200" t="s">
        <v>49</v>
      </c>
      <c r="Y209" s="198"/>
      <c r="Z209" s="198"/>
      <c r="AA209" s="198"/>
      <c r="AB209" s="198"/>
      <c r="AC209" s="201"/>
      <c r="AD209" s="57"/>
    </row>
    <row r="210" spans="1:32">
      <c r="A210" s="78"/>
      <c r="B210" s="56"/>
      <c r="C210"/>
      <c r="D210"/>
      <c r="E210"/>
      <c r="F210"/>
      <c r="G210" s="79"/>
      <c r="H210" s="80"/>
      <c r="I210"/>
      <c r="J210"/>
      <c r="K210"/>
      <c r="L210"/>
      <c r="M210"/>
      <c r="N210" s="79"/>
      <c r="O210" s="81"/>
      <c r="P210" s="81"/>
      <c r="Q210" s="80"/>
      <c r="R210"/>
      <c r="S210" s="79"/>
      <c r="T210" s="80"/>
      <c r="U210"/>
      <c r="V210"/>
      <c r="W210" s="79"/>
      <c r="X210"/>
      <c r="Y210"/>
      <c r="Z210"/>
      <c r="AA210"/>
      <c r="AB210"/>
      <c r="AC210" s="105"/>
      <c r="AD210"/>
    </row>
    <row r="211" spans="1:32">
      <c r="A211" s="82"/>
      <c r="B211" s="83" t="s">
        <v>50</v>
      </c>
      <c r="C211" s="84"/>
      <c r="D211" s="84"/>
      <c r="E211" s="84"/>
      <c r="F211" s="84"/>
      <c r="G211" s="85"/>
      <c r="H211" s="86"/>
      <c r="I211" s="84"/>
      <c r="J211" s="84"/>
      <c r="K211" s="84"/>
      <c r="L211" s="84"/>
      <c r="M211" s="84"/>
      <c r="N211" s="85"/>
      <c r="O211" s="87" t="s">
        <v>51</v>
      </c>
      <c r="P211" s="88">
        <v>1</v>
      </c>
      <c r="Q211" s="205"/>
      <c r="R211" s="206"/>
      <c r="S211" s="207"/>
      <c r="T211" s="208">
        <f>P211*Q211</f>
        <v>0</v>
      </c>
      <c r="U211" s="209"/>
      <c r="V211" s="209"/>
      <c r="W211" s="210"/>
      <c r="X211" s="106"/>
      <c r="Y211" s="84"/>
      <c r="Z211" s="84"/>
      <c r="AA211" s="84"/>
      <c r="AB211" s="84"/>
      <c r="AC211" s="97"/>
      <c r="AD211"/>
      <c r="AF211"/>
    </row>
    <row r="212" spans="1:32">
      <c r="A212" s="90"/>
      <c r="B212" s="91"/>
      <c r="C212" s="92"/>
      <c r="D212" s="92"/>
      <c r="E212" s="92"/>
      <c r="F212" s="92"/>
      <c r="G212" s="93"/>
      <c r="H212" s="94"/>
      <c r="I212" s="92"/>
      <c r="J212" s="92"/>
      <c r="K212" s="92"/>
      <c r="L212" s="92"/>
      <c r="M212" s="92"/>
      <c r="N212" s="93"/>
      <c r="O212" s="81"/>
      <c r="P212" s="81"/>
      <c r="Q212" s="80"/>
      <c r="R212"/>
      <c r="S212" s="79"/>
      <c r="T212" s="80"/>
      <c r="U212"/>
      <c r="V212"/>
      <c r="W212" s="79"/>
      <c r="X212" s="92"/>
      <c r="Y212" s="92"/>
      <c r="Z212" s="92"/>
      <c r="AA212" s="92"/>
      <c r="AB212" s="92"/>
      <c r="AC212" s="96"/>
      <c r="AD212"/>
    </row>
    <row r="213" spans="1:32">
      <c r="A213" s="82"/>
      <c r="B213" s="83" t="s">
        <v>52</v>
      </c>
      <c r="C213" s="84"/>
      <c r="D213" s="84"/>
      <c r="E213" s="84"/>
      <c r="F213" s="84"/>
      <c r="G213" s="85"/>
      <c r="H213" s="86"/>
      <c r="I213" s="84"/>
      <c r="J213" s="84"/>
      <c r="K213" s="84"/>
      <c r="L213" s="84"/>
      <c r="M213" s="84"/>
      <c r="N213" s="85"/>
      <c r="O213" s="87" t="s">
        <v>51</v>
      </c>
      <c r="P213" s="88">
        <v>1.5</v>
      </c>
      <c r="Q213" s="205"/>
      <c r="R213" s="206"/>
      <c r="S213" s="207"/>
      <c r="T213" s="208">
        <f>P213*Q213</f>
        <v>0</v>
      </c>
      <c r="U213" s="209"/>
      <c r="V213" s="209"/>
      <c r="W213" s="210"/>
      <c r="X213" s="106"/>
      <c r="Y213" s="84"/>
      <c r="Z213" s="84"/>
      <c r="AA213" s="84"/>
      <c r="AB213" s="84"/>
      <c r="AC213" s="97"/>
      <c r="AD213"/>
      <c r="AF213"/>
    </row>
    <row r="214" spans="1:32">
      <c r="A214" s="90"/>
      <c r="B214" s="91"/>
      <c r="C214" s="92"/>
      <c r="D214" s="92"/>
      <c r="E214" s="92"/>
      <c r="F214" s="92"/>
      <c r="G214" s="93"/>
      <c r="H214" s="94"/>
      <c r="I214" s="92"/>
      <c r="J214" s="92"/>
      <c r="K214" s="92"/>
      <c r="L214" s="92"/>
      <c r="M214" s="92"/>
      <c r="N214" s="93"/>
      <c r="O214" s="81"/>
      <c r="P214" s="81"/>
      <c r="Q214" s="80"/>
      <c r="R214"/>
      <c r="S214" s="79"/>
      <c r="T214" s="80"/>
      <c r="U214"/>
      <c r="V214"/>
      <c r="W214" s="79"/>
      <c r="X214" s="92"/>
      <c r="Y214" s="92"/>
      <c r="Z214" s="92"/>
      <c r="AA214" s="92"/>
      <c r="AB214" s="92"/>
      <c r="AC214" s="96"/>
      <c r="AD214"/>
    </row>
    <row r="215" spans="1:32">
      <c r="A215" s="82"/>
      <c r="B215" s="83" t="s">
        <v>53</v>
      </c>
      <c r="C215" s="84"/>
      <c r="D215" s="84"/>
      <c r="E215" s="84"/>
      <c r="F215" s="84"/>
      <c r="G215" s="85"/>
      <c r="H215" s="86"/>
      <c r="I215" s="84"/>
      <c r="J215" s="84"/>
      <c r="K215" s="84"/>
      <c r="L215" s="84"/>
      <c r="M215" s="84"/>
      <c r="N215" s="85"/>
      <c r="O215" s="87" t="s">
        <v>51</v>
      </c>
      <c r="P215" s="88">
        <v>1.5</v>
      </c>
      <c r="Q215" s="205"/>
      <c r="R215" s="206"/>
      <c r="S215" s="207"/>
      <c r="T215" s="208">
        <f>P215*Q215</f>
        <v>0</v>
      </c>
      <c r="U215" s="209"/>
      <c r="V215" s="209"/>
      <c r="W215" s="210"/>
      <c r="X215" s="106"/>
      <c r="Y215" s="84"/>
      <c r="Z215" s="84"/>
      <c r="AA215" s="84"/>
      <c r="AB215" s="84"/>
      <c r="AC215" s="97"/>
      <c r="AD215"/>
      <c r="AF215"/>
    </row>
    <row r="216" spans="1:32">
      <c r="A216" s="90"/>
      <c r="B216" s="91"/>
      <c r="C216" s="92"/>
      <c r="D216" s="92"/>
      <c r="E216" s="92"/>
      <c r="F216" s="92"/>
      <c r="G216" s="93"/>
      <c r="H216" s="94"/>
      <c r="I216" s="92"/>
      <c r="J216" s="92"/>
      <c r="K216" s="92"/>
      <c r="L216" s="92"/>
      <c r="M216" s="92"/>
      <c r="N216" s="93"/>
      <c r="O216" s="81"/>
      <c r="P216" s="81"/>
      <c r="Q216" s="80"/>
      <c r="R216"/>
      <c r="S216" s="79"/>
      <c r="T216" s="80"/>
      <c r="U216"/>
      <c r="V216"/>
      <c r="W216" s="79"/>
      <c r="X216" s="92"/>
      <c r="Y216" s="92"/>
      <c r="Z216" s="92"/>
      <c r="AA216" s="92"/>
      <c r="AB216" s="92"/>
      <c r="AC216" s="96"/>
      <c r="AD216"/>
    </row>
    <row r="217" spans="1:32">
      <c r="A217" s="82"/>
      <c r="B217" s="83" t="s">
        <v>54</v>
      </c>
      <c r="C217" s="84"/>
      <c r="D217" s="84"/>
      <c r="E217" s="84"/>
      <c r="F217" s="84"/>
      <c r="G217" s="85"/>
      <c r="H217" s="86"/>
      <c r="I217" s="84"/>
      <c r="J217" s="84"/>
      <c r="K217" s="84"/>
      <c r="L217" s="84"/>
      <c r="M217" s="84"/>
      <c r="N217" s="85"/>
      <c r="O217" s="87" t="s">
        <v>51</v>
      </c>
      <c r="P217" s="88">
        <v>0</v>
      </c>
      <c r="Q217" s="205"/>
      <c r="R217" s="206"/>
      <c r="S217" s="207"/>
      <c r="T217" s="208">
        <f>P217*Q217</f>
        <v>0</v>
      </c>
      <c r="U217" s="209"/>
      <c r="V217" s="209"/>
      <c r="W217" s="210"/>
      <c r="X217" s="106"/>
      <c r="Y217" s="84"/>
      <c r="Z217" s="84"/>
      <c r="AA217" s="84"/>
      <c r="AB217" s="84"/>
      <c r="AC217" s="97"/>
      <c r="AD217"/>
      <c r="AF217"/>
    </row>
    <row r="218" spans="1:32">
      <c r="A218" s="90"/>
      <c r="B218" s="91"/>
      <c r="C218" s="92"/>
      <c r="D218" s="92"/>
      <c r="E218" s="92"/>
      <c r="F218" s="92"/>
      <c r="G218" s="93"/>
      <c r="H218" s="94"/>
      <c r="I218" s="92"/>
      <c r="J218" s="92"/>
      <c r="K218" s="92"/>
      <c r="L218" s="92"/>
      <c r="M218" s="92"/>
      <c r="N218" s="93"/>
      <c r="O218" s="81"/>
      <c r="P218" s="81"/>
      <c r="Q218" s="80"/>
      <c r="R218"/>
      <c r="S218" s="79"/>
      <c r="T218" s="80"/>
      <c r="U218"/>
      <c r="V218"/>
      <c r="W218" s="79"/>
      <c r="X218" s="92"/>
      <c r="Y218" s="92"/>
      <c r="Z218" s="92"/>
      <c r="AA218" s="92"/>
      <c r="AB218" s="92"/>
      <c r="AC218" s="96"/>
      <c r="AD218"/>
    </row>
    <row r="219" spans="1:32">
      <c r="A219" s="82"/>
      <c r="B219" s="83" t="s">
        <v>55</v>
      </c>
      <c r="C219" s="84"/>
      <c r="D219" s="84"/>
      <c r="E219" s="84"/>
      <c r="F219" s="84"/>
      <c r="G219" s="85"/>
      <c r="H219" s="86"/>
      <c r="I219" s="84"/>
      <c r="J219" s="84"/>
      <c r="K219" s="84"/>
      <c r="L219" s="84"/>
      <c r="M219" s="84"/>
      <c r="N219" s="85"/>
      <c r="O219" s="87" t="s">
        <v>51</v>
      </c>
      <c r="P219" s="88">
        <v>3</v>
      </c>
      <c r="Q219" s="205"/>
      <c r="R219" s="206"/>
      <c r="S219" s="207"/>
      <c r="T219" s="208">
        <f>P219*Q219</f>
        <v>0</v>
      </c>
      <c r="U219" s="209"/>
      <c r="V219" s="209"/>
      <c r="W219" s="210"/>
      <c r="X219" s="106"/>
      <c r="Y219" s="84"/>
      <c r="Z219" s="84"/>
      <c r="AA219" s="84"/>
      <c r="AB219" s="84"/>
      <c r="AC219" s="97"/>
      <c r="AD219"/>
      <c r="AF219"/>
    </row>
    <row r="220" spans="1:32">
      <c r="A220" s="90"/>
      <c r="B220" s="91"/>
      <c r="C220" s="92"/>
      <c r="D220" s="92"/>
      <c r="E220" s="92"/>
      <c r="F220" s="92"/>
      <c r="G220" s="93"/>
      <c r="H220" s="94"/>
      <c r="I220" s="92"/>
      <c r="J220" s="92"/>
      <c r="K220" s="92"/>
      <c r="L220" s="92"/>
      <c r="M220" s="92"/>
      <c r="N220" s="93"/>
      <c r="O220" s="95"/>
      <c r="P220" s="95"/>
      <c r="Q220" s="94"/>
      <c r="R220" s="92"/>
      <c r="S220" s="93"/>
      <c r="T220" s="94"/>
      <c r="U220" s="92"/>
      <c r="V220" s="92"/>
      <c r="W220" s="93"/>
      <c r="X220" s="92"/>
      <c r="Y220" s="92"/>
      <c r="Z220" s="92"/>
      <c r="AA220" s="92"/>
      <c r="AB220" s="92"/>
      <c r="AC220" s="96"/>
      <c r="AD220"/>
    </row>
    <row r="221" spans="1:32">
      <c r="A221" s="82"/>
      <c r="B221" s="83"/>
      <c r="C221" s="84"/>
      <c r="D221" s="84"/>
      <c r="E221" s="84"/>
      <c r="F221" s="84"/>
      <c r="G221" s="85"/>
      <c r="H221" s="86"/>
      <c r="I221" s="84"/>
      <c r="J221" s="84"/>
      <c r="K221" s="84"/>
      <c r="L221" s="84"/>
      <c r="M221" s="84"/>
      <c r="N221" s="85"/>
      <c r="O221" s="87"/>
      <c r="P221" s="87"/>
      <c r="Q221" s="214"/>
      <c r="R221" s="215"/>
      <c r="S221" s="216"/>
      <c r="T221" s="217"/>
      <c r="U221" s="218"/>
      <c r="V221" s="218"/>
      <c r="W221" s="219"/>
      <c r="X221" s="84"/>
      <c r="Y221" s="84"/>
      <c r="Z221" s="84"/>
      <c r="AA221" s="84"/>
      <c r="AB221" s="84"/>
      <c r="AC221" s="97"/>
      <c r="AD221"/>
      <c r="AF221"/>
    </row>
    <row r="222" spans="1:32">
      <c r="A222" s="90"/>
      <c r="B222" s="91"/>
      <c r="C222" s="92"/>
      <c r="D222" s="92"/>
      <c r="E222" s="92"/>
      <c r="F222" s="92"/>
      <c r="G222" s="93"/>
      <c r="H222" s="94"/>
      <c r="I222" s="92"/>
      <c r="J222" s="92"/>
      <c r="K222" s="92"/>
      <c r="L222" s="92"/>
      <c r="M222" s="92"/>
      <c r="N222" s="93"/>
      <c r="O222" s="95"/>
      <c r="P222" s="95"/>
      <c r="Q222" s="94"/>
      <c r="R222" s="92"/>
      <c r="S222" s="93"/>
      <c r="T222" s="94"/>
      <c r="U222" s="92"/>
      <c r="V222" s="92"/>
      <c r="W222" s="93"/>
      <c r="X222" s="92"/>
      <c r="Y222" s="92"/>
      <c r="Z222" s="92"/>
      <c r="AA222" s="92"/>
      <c r="AB222" s="92"/>
      <c r="AC222" s="96"/>
      <c r="AD222"/>
    </row>
    <row r="223" spans="1:32">
      <c r="A223" s="82"/>
      <c r="B223" s="83"/>
      <c r="C223" s="84"/>
      <c r="D223" s="84"/>
      <c r="E223" s="84"/>
      <c r="F223" s="84"/>
      <c r="G223" s="85"/>
      <c r="H223" s="86"/>
      <c r="I223" s="84"/>
      <c r="J223" s="84"/>
      <c r="K223" s="84"/>
      <c r="L223" s="84"/>
      <c r="M223" s="84"/>
      <c r="N223" s="85"/>
      <c r="O223" s="87"/>
      <c r="P223" s="87"/>
      <c r="Q223" s="86"/>
      <c r="R223" s="84"/>
      <c r="S223" s="85"/>
      <c r="T223" s="217"/>
      <c r="U223" s="218"/>
      <c r="V223" s="218"/>
      <c r="W223" s="219"/>
      <c r="X223" s="84"/>
      <c r="Y223" s="84"/>
      <c r="Z223" s="84"/>
      <c r="AA223" s="84"/>
      <c r="AB223" s="84"/>
      <c r="AC223" s="97"/>
      <c r="AD223"/>
      <c r="AF223"/>
    </row>
    <row r="224" spans="1:32">
      <c r="A224" s="90"/>
      <c r="B224" s="91"/>
      <c r="C224" s="92"/>
      <c r="D224" s="92"/>
      <c r="E224" s="92"/>
      <c r="F224" s="92"/>
      <c r="G224" s="93"/>
      <c r="H224" s="94"/>
      <c r="I224" s="92"/>
      <c r="J224" s="92"/>
      <c r="K224" s="92"/>
      <c r="L224" s="92"/>
      <c r="M224" s="92"/>
      <c r="N224" s="93"/>
      <c r="O224" s="95"/>
      <c r="P224" s="95"/>
      <c r="Q224" s="94"/>
      <c r="R224" s="92"/>
      <c r="S224" s="93"/>
      <c r="T224" s="94"/>
      <c r="U224" s="92"/>
      <c r="V224" s="92"/>
      <c r="W224" s="93"/>
      <c r="X224" s="92"/>
      <c r="Y224" s="92"/>
      <c r="Z224" s="92"/>
      <c r="AA224" s="92"/>
      <c r="AB224" s="92"/>
      <c r="AC224" s="96"/>
      <c r="AD224"/>
    </row>
    <row r="225" spans="1:32">
      <c r="A225" s="82"/>
      <c r="B225" s="83"/>
      <c r="C225" s="84"/>
      <c r="D225" s="84" t="s">
        <v>56</v>
      </c>
      <c r="E225" s="84"/>
      <c r="F225" s="84"/>
      <c r="G225" s="85"/>
      <c r="H225" s="86"/>
      <c r="I225" s="84"/>
      <c r="J225" s="84"/>
      <c r="K225" s="84"/>
      <c r="L225" s="84"/>
      <c r="M225" s="84"/>
      <c r="N225" s="85"/>
      <c r="O225" s="87"/>
      <c r="P225" s="87"/>
      <c r="Q225" s="86"/>
      <c r="R225" s="84"/>
      <c r="S225" s="85"/>
      <c r="T225" s="208">
        <f>SUM(T211,T213,T215,T217,T219,T221,T223)</f>
        <v>0</v>
      </c>
      <c r="U225" s="209"/>
      <c r="V225" s="209"/>
      <c r="W225" s="210"/>
      <c r="X225" s="84"/>
      <c r="Y225" s="84"/>
      <c r="Z225" s="84"/>
      <c r="AA225" s="84"/>
      <c r="AB225" s="84"/>
      <c r="AC225" s="97"/>
      <c r="AD225"/>
      <c r="AF225"/>
    </row>
    <row r="226" spans="1:32">
      <c r="A226" s="90"/>
      <c r="B226" s="91"/>
      <c r="C226" s="92"/>
      <c r="D226" s="92"/>
      <c r="E226" s="92"/>
      <c r="F226" s="92"/>
      <c r="G226" s="93"/>
      <c r="H226" s="94"/>
      <c r="I226" s="92"/>
      <c r="J226" s="92"/>
      <c r="K226" s="92"/>
      <c r="L226" s="92"/>
      <c r="M226" s="92"/>
      <c r="N226" s="93"/>
      <c r="O226" s="95"/>
      <c r="P226" s="95"/>
      <c r="Q226" s="94"/>
      <c r="R226" s="92"/>
      <c r="S226" s="93"/>
      <c r="T226" s="94"/>
      <c r="U226" s="92"/>
      <c r="V226" s="92"/>
      <c r="W226" s="93"/>
      <c r="X226" s="92"/>
      <c r="Y226" s="92"/>
      <c r="Z226" s="92"/>
      <c r="AA226" s="92"/>
      <c r="AB226" s="92"/>
      <c r="AC226" s="96"/>
      <c r="AD226"/>
    </row>
    <row r="227" spans="1:32">
      <c r="A227" s="82"/>
      <c r="B227" s="83"/>
      <c r="C227" s="84"/>
      <c r="D227" s="84"/>
      <c r="E227" s="84"/>
      <c r="F227" s="84"/>
      <c r="G227" s="85"/>
      <c r="H227" s="86"/>
      <c r="I227" s="84"/>
      <c r="J227" s="84"/>
      <c r="K227" s="84"/>
      <c r="L227" s="84"/>
      <c r="M227" s="84"/>
      <c r="N227" s="85"/>
      <c r="O227" s="87"/>
      <c r="P227" s="87"/>
      <c r="Q227" s="86"/>
      <c r="R227" s="84"/>
      <c r="S227" s="85"/>
      <c r="T227" s="86"/>
      <c r="U227" s="84"/>
      <c r="V227" s="84"/>
      <c r="W227" s="85"/>
      <c r="X227" s="84"/>
      <c r="Y227" s="84"/>
      <c r="Z227" s="84"/>
      <c r="AA227" s="84"/>
      <c r="AB227" s="84"/>
      <c r="AC227" s="97"/>
      <c r="AD227"/>
      <c r="AF227"/>
    </row>
    <row r="228" spans="1:32">
      <c r="A228" s="90"/>
      <c r="B228" s="91"/>
      <c r="C228" s="92"/>
      <c r="D228" s="92"/>
      <c r="E228" s="92"/>
      <c r="F228" s="92"/>
      <c r="G228" s="93"/>
      <c r="H228" s="94"/>
      <c r="I228" s="92"/>
      <c r="J228" s="92"/>
      <c r="K228" s="92"/>
      <c r="L228" s="92"/>
      <c r="M228" s="92"/>
      <c r="N228" s="93"/>
      <c r="O228" s="95"/>
      <c r="P228" s="95"/>
      <c r="Q228" s="94"/>
      <c r="R228" s="92"/>
      <c r="S228" s="93"/>
      <c r="T228" s="94"/>
      <c r="U228" s="92"/>
      <c r="V228" s="92"/>
      <c r="W228" s="93"/>
      <c r="X228" s="92"/>
      <c r="Y228" s="92"/>
      <c r="Z228" s="92"/>
      <c r="AA228" s="92"/>
      <c r="AB228" s="92"/>
      <c r="AC228" s="96"/>
      <c r="AD228"/>
    </row>
    <row r="229" spans="1:32">
      <c r="A229" s="82"/>
      <c r="B229" s="83"/>
      <c r="C229" s="84"/>
      <c r="D229" s="84"/>
      <c r="E229" s="84"/>
      <c r="F229" s="84"/>
      <c r="G229" s="85"/>
      <c r="H229" s="86"/>
      <c r="I229" s="84"/>
      <c r="J229" s="84"/>
      <c r="K229" s="84"/>
      <c r="L229" s="84"/>
      <c r="M229" s="84"/>
      <c r="N229" s="85"/>
      <c r="O229" s="87"/>
      <c r="P229" s="87"/>
      <c r="Q229" s="86"/>
      <c r="R229" s="84"/>
      <c r="S229" s="85"/>
      <c r="T229" s="86"/>
      <c r="U229" s="84"/>
      <c r="V229" s="84"/>
      <c r="W229" s="85"/>
      <c r="X229" s="84"/>
      <c r="Y229" s="84"/>
      <c r="Z229" s="84"/>
      <c r="AA229" s="84"/>
      <c r="AB229" s="84"/>
      <c r="AC229" s="97"/>
      <c r="AD229"/>
    </row>
    <row r="230" spans="1:32">
      <c r="A230" s="90"/>
      <c r="B230" s="91"/>
      <c r="C230" s="92"/>
      <c r="D230" s="92"/>
      <c r="E230" s="92"/>
      <c r="F230" s="92"/>
      <c r="G230" s="93"/>
      <c r="H230" s="94"/>
      <c r="I230" s="92"/>
      <c r="J230" s="92"/>
      <c r="K230" s="92"/>
      <c r="L230" s="92"/>
      <c r="M230" s="92"/>
      <c r="N230" s="93"/>
      <c r="O230" s="95"/>
      <c r="P230" s="95"/>
      <c r="Q230" s="94"/>
      <c r="R230" s="92"/>
      <c r="S230" s="93"/>
      <c r="T230" s="94"/>
      <c r="U230" s="92"/>
      <c r="V230" s="92"/>
      <c r="W230" s="93"/>
      <c r="X230" s="92"/>
      <c r="Y230" s="92"/>
      <c r="Z230" s="92"/>
      <c r="AA230" s="92"/>
      <c r="AB230" s="92"/>
      <c r="AC230" s="96"/>
      <c r="AD230"/>
    </row>
    <row r="231" spans="1:32" ht="13.5" thickBot="1">
      <c r="A231" s="98"/>
      <c r="B231" s="99"/>
      <c r="C231" s="100"/>
      <c r="D231" s="100"/>
      <c r="E231" s="100"/>
      <c r="F231" s="100"/>
      <c r="G231" s="101"/>
      <c r="H231" s="221" t="s">
        <v>57</v>
      </c>
      <c r="I231" s="222"/>
      <c r="J231" s="222"/>
      <c r="K231" s="222"/>
      <c r="L231" s="222"/>
      <c r="M231" s="222"/>
      <c r="N231" s="223"/>
      <c r="O231" s="102"/>
      <c r="P231" s="102"/>
      <c r="Q231" s="103"/>
      <c r="R231" s="100"/>
      <c r="S231" s="101"/>
      <c r="T231" s="224">
        <f>T225</f>
        <v>0</v>
      </c>
      <c r="U231" s="225"/>
      <c r="V231" s="225"/>
      <c r="W231" s="226"/>
      <c r="X231" s="100"/>
      <c r="Y231" s="100"/>
      <c r="Z231" s="100"/>
      <c r="AA231" s="100"/>
      <c r="AB231" s="100"/>
      <c r="AC231" s="104"/>
      <c r="AD231"/>
    </row>
    <row r="232" spans="1:32">
      <c r="A232"/>
      <c r="B232" s="56"/>
      <c r="C232"/>
      <c r="D232"/>
      <c r="E232"/>
      <c r="F232"/>
      <c r="G232"/>
      <c r="H232"/>
      <c r="I232"/>
      <c r="J232"/>
      <c r="K232"/>
      <c r="L232"/>
      <c r="M232"/>
      <c r="N232"/>
      <c r="O232" s="57"/>
      <c r="P232" s="57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1:32" ht="13.5" thickBot="1">
      <c r="A233" t="s">
        <v>41</v>
      </c>
      <c r="B233" s="56"/>
      <c r="C233"/>
      <c r="D233"/>
      <c r="E233"/>
      <c r="F233"/>
      <c r="G233"/>
      <c r="H233"/>
      <c r="I233"/>
      <c r="J233"/>
      <c r="K233"/>
      <c r="L233"/>
      <c r="M233"/>
      <c r="N233"/>
      <c r="O233" s="57"/>
      <c r="P233" s="57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1:32">
      <c r="A234" s="58" t="s">
        <v>42</v>
      </c>
      <c r="B234" s="59">
        <v>9</v>
      </c>
      <c r="C234" s="60" t="s">
        <v>43</v>
      </c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1"/>
      <c r="P234" s="61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2"/>
      <c r="AD234"/>
    </row>
    <row r="235" spans="1:32" ht="16.5">
      <c r="A235" s="63"/>
      <c r="B235" s="64"/>
      <c r="C235" s="65"/>
      <c r="D235" s="65"/>
      <c r="E235" s="65"/>
      <c r="F235" s="65"/>
      <c r="G235" s="66" t="s">
        <v>91</v>
      </c>
      <c r="H235" s="65"/>
      <c r="I235" s="65"/>
      <c r="J235" s="65"/>
      <c r="K235" s="65"/>
      <c r="L235" s="65"/>
      <c r="M235" s="65"/>
      <c r="N235" s="65"/>
      <c r="O235" s="67"/>
      <c r="P235" s="67"/>
      <c r="Q235" s="65"/>
      <c r="R235" s="65"/>
      <c r="S235" s="65"/>
      <c r="T235" s="65"/>
      <c r="U235" s="65"/>
      <c r="V235" s="65"/>
      <c r="W235" s="68" t="s">
        <v>44</v>
      </c>
      <c r="X235" s="65"/>
      <c r="Y235" s="65"/>
      <c r="Z235" s="65"/>
      <c r="AA235" s="65"/>
      <c r="AB235" s="65"/>
      <c r="AC235" s="69"/>
      <c r="AD235"/>
    </row>
    <row r="236" spans="1:32" ht="13.5" thickBot="1">
      <c r="A236" s="63"/>
      <c r="B236" s="64"/>
      <c r="C236" s="65"/>
      <c r="D236" s="65"/>
      <c r="E236" s="65"/>
      <c r="F236" s="65"/>
      <c r="G236" s="65"/>
      <c r="H236" s="65"/>
      <c r="I236" s="65"/>
      <c r="J236" s="65"/>
      <c r="K236" s="65"/>
      <c r="L236" s="65" t="s">
        <v>45</v>
      </c>
      <c r="M236" s="65"/>
      <c r="N236" s="65"/>
      <c r="O236" s="67"/>
      <c r="P236" s="67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9"/>
      <c r="AD236"/>
    </row>
    <row r="237" spans="1:32">
      <c r="A237" s="70"/>
      <c r="B237" s="71"/>
      <c r="C237" s="72"/>
      <c r="D237" s="72"/>
      <c r="E237" s="72"/>
      <c r="F237" s="72"/>
      <c r="G237" s="73"/>
      <c r="H237" s="74"/>
      <c r="I237" s="72"/>
      <c r="J237" s="72"/>
      <c r="K237" s="72"/>
      <c r="L237" s="72"/>
      <c r="M237" s="72"/>
      <c r="N237" s="73"/>
      <c r="O237" s="75"/>
      <c r="P237" s="75"/>
      <c r="Q237" s="74"/>
      <c r="R237" s="72"/>
      <c r="S237" s="73"/>
      <c r="T237" s="74"/>
      <c r="U237" s="72"/>
      <c r="V237" s="72"/>
      <c r="W237" s="73"/>
      <c r="X237" s="72"/>
      <c r="Y237" s="72"/>
      <c r="Z237" s="72"/>
      <c r="AA237" s="72"/>
      <c r="AB237" s="72"/>
      <c r="AC237" s="76"/>
      <c r="AD237"/>
    </row>
    <row r="238" spans="1:32" ht="13.5" thickBot="1">
      <c r="A238" s="197" t="s">
        <v>46</v>
      </c>
      <c r="B238" s="198"/>
      <c r="C238" s="198"/>
      <c r="D238" s="198"/>
      <c r="E238" s="198"/>
      <c r="F238" s="198"/>
      <c r="G238" s="199"/>
      <c r="H238" s="200" t="s">
        <v>47</v>
      </c>
      <c r="I238" s="198"/>
      <c r="J238" s="198"/>
      <c r="K238" s="198"/>
      <c r="L238" s="198"/>
      <c r="M238" s="198"/>
      <c r="N238" s="199"/>
      <c r="O238" s="77" t="s">
        <v>6</v>
      </c>
      <c r="P238" s="77" t="s">
        <v>7</v>
      </c>
      <c r="Q238" s="200" t="s">
        <v>8</v>
      </c>
      <c r="R238" s="198"/>
      <c r="S238" s="199"/>
      <c r="T238" s="200" t="s">
        <v>48</v>
      </c>
      <c r="U238" s="198"/>
      <c r="V238" s="198"/>
      <c r="W238" s="199"/>
      <c r="X238" s="200" t="s">
        <v>49</v>
      </c>
      <c r="Y238" s="198"/>
      <c r="Z238" s="198"/>
      <c r="AA238" s="198"/>
      <c r="AB238" s="198"/>
      <c r="AC238" s="201"/>
      <c r="AD238" s="57"/>
    </row>
    <row r="239" spans="1:32">
      <c r="A239" s="78" t="s">
        <v>58</v>
      </c>
      <c r="B239" s="91"/>
      <c r="C239" s="92"/>
      <c r="D239" s="92"/>
      <c r="E239" s="92"/>
      <c r="F239" s="92"/>
      <c r="G239" s="93"/>
      <c r="H239" s="94"/>
      <c r="I239" s="92"/>
      <c r="J239" s="92"/>
      <c r="K239" s="92"/>
      <c r="L239" s="92"/>
      <c r="M239" s="92"/>
      <c r="N239" s="93"/>
      <c r="O239" s="95"/>
      <c r="P239" s="108"/>
      <c r="Q239" s="94"/>
      <c r="R239" s="92"/>
      <c r="S239" s="93"/>
      <c r="T239" s="94"/>
      <c r="U239" s="92"/>
      <c r="V239" s="92"/>
      <c r="W239" s="93"/>
      <c r="X239"/>
      <c r="Y239"/>
      <c r="Z239"/>
      <c r="AA239"/>
      <c r="AB239"/>
      <c r="AC239" s="105"/>
      <c r="AD239"/>
    </row>
    <row r="240" spans="1:32">
      <c r="A240" s="82"/>
      <c r="B240" s="83" t="s">
        <v>59</v>
      </c>
      <c r="C240" s="84"/>
      <c r="D240" s="84"/>
      <c r="E240" s="84"/>
      <c r="F240" s="84"/>
      <c r="G240" s="85"/>
      <c r="H240" s="86"/>
      <c r="I240" s="84"/>
      <c r="J240" s="84"/>
      <c r="K240" s="84"/>
      <c r="L240" s="84"/>
      <c r="M240" s="84"/>
      <c r="N240" s="85"/>
      <c r="O240" s="87" t="s">
        <v>15</v>
      </c>
      <c r="P240" s="88">
        <v>1</v>
      </c>
      <c r="Q240" s="205"/>
      <c r="R240" s="206"/>
      <c r="S240" s="207"/>
      <c r="T240" s="208">
        <f>P240*Q240</f>
        <v>0</v>
      </c>
      <c r="U240" s="209"/>
      <c r="V240" s="209"/>
      <c r="W240" s="210"/>
      <c r="X240" s="233"/>
      <c r="Y240" s="234"/>
      <c r="Z240" s="234"/>
      <c r="AA240" s="234"/>
      <c r="AB240" s="234"/>
      <c r="AC240" s="235"/>
      <c r="AD240"/>
    </row>
    <row r="241" spans="1:30">
      <c r="A241" s="90"/>
      <c r="B241" s="91"/>
      <c r="C241" s="92"/>
      <c r="D241" s="92"/>
      <c r="E241" s="92"/>
      <c r="F241" s="92"/>
      <c r="G241" s="93"/>
      <c r="H241" s="94"/>
      <c r="I241" s="92"/>
      <c r="J241" s="92"/>
      <c r="K241" s="92"/>
      <c r="L241" s="92"/>
      <c r="M241" s="92"/>
      <c r="N241" s="93"/>
      <c r="O241" s="95"/>
      <c r="P241" s="108"/>
      <c r="Q241" s="94"/>
      <c r="R241" s="92"/>
      <c r="S241" s="93"/>
      <c r="T241" s="94"/>
      <c r="U241" s="92"/>
      <c r="V241" s="92"/>
      <c r="W241" s="93"/>
      <c r="X241" s="92"/>
      <c r="Y241" s="92"/>
      <c r="Z241" s="92"/>
      <c r="AA241" s="92"/>
      <c r="AB241" s="92"/>
      <c r="AC241" s="96"/>
      <c r="AD241"/>
    </row>
    <row r="242" spans="1:30">
      <c r="A242" s="82"/>
      <c r="B242" s="228"/>
      <c r="C242" s="228"/>
      <c r="D242" s="228"/>
      <c r="E242" s="228"/>
      <c r="F242" s="228"/>
      <c r="G242" s="229"/>
      <c r="H242" s="86"/>
      <c r="I242" s="84"/>
      <c r="J242" s="84"/>
      <c r="K242" s="84"/>
      <c r="L242" s="84"/>
      <c r="M242" s="84"/>
      <c r="N242" s="85"/>
      <c r="O242" s="87"/>
      <c r="P242" s="109"/>
      <c r="Q242" s="230"/>
      <c r="R242" s="231"/>
      <c r="S242" s="232"/>
      <c r="T242" s="217"/>
      <c r="U242" s="218"/>
      <c r="V242" s="218"/>
      <c r="W242" s="219"/>
      <c r="X242" s="233"/>
      <c r="Y242" s="234"/>
      <c r="Z242" s="234"/>
      <c r="AA242" s="234"/>
      <c r="AB242" s="234"/>
      <c r="AC242" s="235"/>
      <c r="AD242"/>
    </row>
    <row r="243" spans="1:30">
      <c r="A243" s="90"/>
      <c r="B243" s="110"/>
      <c r="C243" s="92"/>
      <c r="D243" s="92"/>
      <c r="E243" s="92"/>
      <c r="F243" s="92"/>
      <c r="G243" s="93"/>
      <c r="H243" s="94"/>
      <c r="I243" s="92"/>
      <c r="J243" s="92"/>
      <c r="K243" s="92"/>
      <c r="L243" s="92"/>
      <c r="M243" s="92"/>
      <c r="N243" s="93"/>
      <c r="O243" s="81"/>
      <c r="P243" s="81"/>
      <c r="Q243" s="80"/>
      <c r="R243"/>
      <c r="S243" s="79"/>
      <c r="T243" s="80"/>
      <c r="U243"/>
      <c r="V243"/>
      <c r="W243" s="79"/>
      <c r="Y243" s="92"/>
      <c r="Z243" s="92"/>
      <c r="AA243" s="92"/>
      <c r="AB243" s="92"/>
      <c r="AC243" s="96"/>
      <c r="AD243"/>
    </row>
    <row r="244" spans="1:30">
      <c r="A244" s="82"/>
      <c r="B244" s="83"/>
      <c r="C244" s="84"/>
      <c r="D244" s="84"/>
      <c r="E244" s="84"/>
      <c r="F244" s="84"/>
      <c r="G244" s="85"/>
      <c r="H244" s="86"/>
      <c r="I244" s="84"/>
      <c r="J244" s="84"/>
      <c r="K244" s="84"/>
      <c r="L244" s="84"/>
      <c r="M244" s="84"/>
      <c r="N244" s="85"/>
      <c r="O244" s="87"/>
      <c r="P244" s="109"/>
      <c r="Q244" s="214"/>
      <c r="R244" s="215"/>
      <c r="S244" s="216"/>
      <c r="T244" s="217"/>
      <c r="U244" s="218"/>
      <c r="V244" s="218"/>
      <c r="W244" s="219"/>
      <c r="X244" s="106"/>
      <c r="Y244" s="84"/>
      <c r="Z244" s="84"/>
      <c r="AA244" s="84"/>
      <c r="AB244" s="84"/>
      <c r="AC244" s="97"/>
      <c r="AD244"/>
    </row>
    <row r="245" spans="1:30">
      <c r="A245" s="90" t="s">
        <v>60</v>
      </c>
      <c r="B245" s="91"/>
      <c r="C245" s="92"/>
      <c r="D245" s="92"/>
      <c r="E245" s="92"/>
      <c r="F245" s="92"/>
      <c r="G245" s="93"/>
      <c r="H245" s="94"/>
      <c r="I245" s="92"/>
      <c r="J245" s="92"/>
      <c r="K245" s="92"/>
      <c r="L245" s="92"/>
      <c r="M245" s="92"/>
      <c r="N245" s="93"/>
      <c r="O245" s="81"/>
      <c r="P245" s="81"/>
      <c r="Q245" s="80"/>
      <c r="R245"/>
      <c r="S245" s="79"/>
      <c r="T245" s="80"/>
      <c r="U245"/>
      <c r="V245"/>
      <c r="W245" s="79"/>
      <c r="X245" s="92"/>
      <c r="Y245" s="92"/>
      <c r="Z245" s="92"/>
      <c r="AA245" s="92"/>
      <c r="AB245" s="92"/>
      <c r="AC245" s="96"/>
      <c r="AD245"/>
    </row>
    <row r="246" spans="1:30">
      <c r="A246" s="82"/>
      <c r="B246" s="83" t="s">
        <v>61</v>
      </c>
      <c r="C246" s="84"/>
      <c r="D246" s="84"/>
      <c r="E246" s="84"/>
      <c r="F246" s="84"/>
      <c r="G246" s="85"/>
      <c r="H246" s="86" t="s">
        <v>62</v>
      </c>
      <c r="I246" s="84"/>
      <c r="J246" s="84"/>
      <c r="K246" s="84"/>
      <c r="L246" s="84"/>
      <c r="M246" s="84"/>
      <c r="N246" s="85"/>
      <c r="O246" s="87" t="s">
        <v>63</v>
      </c>
      <c r="P246" s="88">
        <v>4</v>
      </c>
      <c r="Q246" s="205"/>
      <c r="R246" s="206"/>
      <c r="S246" s="207"/>
      <c r="T246" s="208">
        <f>P246*Q246</f>
        <v>0</v>
      </c>
      <c r="U246" s="209"/>
      <c r="V246" s="209"/>
      <c r="W246" s="210"/>
      <c r="X246" s="106"/>
      <c r="Y246" s="84"/>
      <c r="Z246" s="84"/>
      <c r="AA246" s="84"/>
      <c r="AB246" s="84"/>
      <c r="AC246" s="97"/>
      <c r="AD246"/>
    </row>
    <row r="247" spans="1:30">
      <c r="A247" s="90"/>
      <c r="B247" s="91"/>
      <c r="C247" s="92"/>
      <c r="D247" s="92"/>
      <c r="E247" s="92"/>
      <c r="F247" s="92"/>
      <c r="G247" s="93"/>
      <c r="H247" s="94"/>
      <c r="I247" s="92"/>
      <c r="J247" s="92"/>
      <c r="K247" s="92"/>
      <c r="L247" s="92"/>
      <c r="M247" s="92"/>
      <c r="N247" s="93"/>
      <c r="O247" s="81"/>
      <c r="P247" s="81"/>
      <c r="Q247" s="80"/>
      <c r="R247"/>
      <c r="S247" s="79"/>
      <c r="T247" s="80"/>
      <c r="U247"/>
      <c r="V247"/>
      <c r="W247" s="79"/>
      <c r="X247" s="92"/>
      <c r="Y247" s="92"/>
      <c r="Z247" s="92"/>
      <c r="AA247" s="92"/>
      <c r="AB247" s="92"/>
      <c r="AC247" s="96"/>
      <c r="AD247"/>
    </row>
    <row r="248" spans="1:30">
      <c r="A248" s="82"/>
      <c r="B248" s="83" t="s">
        <v>64</v>
      </c>
      <c r="C248" s="84"/>
      <c r="D248" s="84"/>
      <c r="E248" s="84"/>
      <c r="F248" s="84"/>
      <c r="G248" s="85"/>
      <c r="H248" s="86" t="s">
        <v>65</v>
      </c>
      <c r="I248" s="84"/>
      <c r="J248" s="84"/>
      <c r="K248" s="84"/>
      <c r="L248" s="84"/>
      <c r="M248" s="84"/>
      <c r="N248" s="85"/>
      <c r="O248" s="87" t="s">
        <v>63</v>
      </c>
      <c r="P248" s="88">
        <v>2</v>
      </c>
      <c r="Q248" s="205"/>
      <c r="R248" s="206"/>
      <c r="S248" s="207"/>
      <c r="T248" s="208">
        <f>P248*Q248</f>
        <v>0</v>
      </c>
      <c r="U248" s="209"/>
      <c r="V248" s="209"/>
      <c r="W248" s="210"/>
      <c r="X248" s="106"/>
      <c r="Y248" s="84"/>
      <c r="Z248" s="84"/>
      <c r="AA248" s="84"/>
      <c r="AB248" s="84"/>
      <c r="AC248" s="97"/>
      <c r="AD248"/>
    </row>
    <row r="249" spans="1:30">
      <c r="A249" s="90"/>
      <c r="B249" s="91"/>
      <c r="C249" s="92"/>
      <c r="D249" s="92"/>
      <c r="E249" s="92"/>
      <c r="F249" s="92"/>
      <c r="G249" s="93"/>
      <c r="H249" s="94"/>
      <c r="I249" s="92"/>
      <c r="J249" s="92"/>
      <c r="K249" s="92"/>
      <c r="L249" s="92"/>
      <c r="M249" s="92"/>
      <c r="N249" s="93"/>
      <c r="O249" s="81"/>
      <c r="P249" s="81"/>
      <c r="Q249" s="80"/>
      <c r="R249"/>
      <c r="S249" s="79"/>
      <c r="T249" s="80"/>
      <c r="U249"/>
      <c r="V249"/>
      <c r="W249" s="79"/>
      <c r="X249" s="92"/>
      <c r="Y249" s="92"/>
      <c r="Z249" s="92"/>
      <c r="AA249" s="92"/>
      <c r="AB249" s="92"/>
      <c r="AC249" s="96"/>
      <c r="AD249"/>
    </row>
    <row r="250" spans="1:30">
      <c r="A250" s="82"/>
      <c r="B250" s="83" t="s">
        <v>66</v>
      </c>
      <c r="C250" s="84"/>
      <c r="D250" s="84"/>
      <c r="E250" s="84"/>
      <c r="F250" s="84"/>
      <c r="G250" s="85"/>
      <c r="H250" s="86" t="s">
        <v>62</v>
      </c>
      <c r="I250" s="84"/>
      <c r="J250" s="84"/>
      <c r="K250" s="84"/>
      <c r="L250" s="84"/>
      <c r="M250" s="84"/>
      <c r="N250" s="85"/>
      <c r="O250" s="87" t="s">
        <v>63</v>
      </c>
      <c r="P250" s="88">
        <v>4</v>
      </c>
      <c r="Q250" s="205"/>
      <c r="R250" s="206"/>
      <c r="S250" s="207"/>
      <c r="T250" s="208">
        <f>P250*Q250</f>
        <v>0</v>
      </c>
      <c r="U250" s="209"/>
      <c r="V250" s="209"/>
      <c r="W250" s="210"/>
      <c r="X250" s="106"/>
      <c r="Y250" s="84"/>
      <c r="Z250" s="84"/>
      <c r="AA250" s="84"/>
      <c r="AB250" s="84"/>
      <c r="AC250" s="97"/>
      <c r="AD250"/>
    </row>
    <row r="251" spans="1:30">
      <c r="A251" s="90"/>
      <c r="B251" s="91"/>
      <c r="C251" s="92"/>
      <c r="D251" s="92"/>
      <c r="E251" s="92"/>
      <c r="F251" s="92"/>
      <c r="G251" s="93"/>
      <c r="H251" s="94"/>
      <c r="I251" s="92"/>
      <c r="J251" s="92"/>
      <c r="K251" s="92"/>
      <c r="L251" s="92"/>
      <c r="M251" s="92"/>
      <c r="N251" s="93"/>
      <c r="O251" s="81"/>
      <c r="P251" s="81"/>
      <c r="Q251" s="80"/>
      <c r="R251"/>
      <c r="S251" s="79"/>
      <c r="T251" s="80"/>
      <c r="U251"/>
      <c r="V251"/>
      <c r="W251" s="79"/>
      <c r="X251" s="92"/>
      <c r="Y251" s="92"/>
      <c r="Z251" s="92"/>
      <c r="AA251" s="92"/>
      <c r="AB251" s="92"/>
      <c r="AC251" s="96"/>
      <c r="AD251"/>
    </row>
    <row r="252" spans="1:30">
      <c r="A252" s="82"/>
      <c r="B252" s="83" t="s">
        <v>67</v>
      </c>
      <c r="C252" s="84"/>
      <c r="D252" s="84"/>
      <c r="E252" s="84"/>
      <c r="F252" s="84"/>
      <c r="G252" s="85"/>
      <c r="H252" s="86" t="s">
        <v>68</v>
      </c>
      <c r="I252" s="84"/>
      <c r="J252" s="84"/>
      <c r="K252" s="84"/>
      <c r="L252" s="84"/>
      <c r="M252" s="84"/>
      <c r="N252" s="85"/>
      <c r="O252" s="87" t="s">
        <v>63</v>
      </c>
      <c r="P252" s="88">
        <v>6</v>
      </c>
      <c r="Q252" s="205"/>
      <c r="R252" s="206"/>
      <c r="S252" s="207"/>
      <c r="T252" s="208">
        <f>P252*Q252</f>
        <v>0</v>
      </c>
      <c r="U252" s="209"/>
      <c r="V252" s="209"/>
      <c r="W252" s="210"/>
      <c r="X252" s="106"/>
      <c r="Y252" s="84"/>
      <c r="Z252" s="84"/>
      <c r="AA252" s="84"/>
      <c r="AB252" s="84"/>
      <c r="AC252" s="97"/>
      <c r="AD252"/>
    </row>
    <row r="253" spans="1:30">
      <c r="A253" s="90"/>
      <c r="B253" s="91"/>
      <c r="C253" s="92"/>
      <c r="D253" s="92"/>
      <c r="E253" s="92"/>
      <c r="F253" s="92"/>
      <c r="G253" s="93"/>
      <c r="H253" s="94"/>
      <c r="I253" s="92"/>
      <c r="J253" s="92"/>
      <c r="K253" s="92"/>
      <c r="L253" s="92"/>
      <c r="M253" s="92"/>
      <c r="N253" s="93"/>
      <c r="O253" s="81"/>
      <c r="P253" s="81"/>
      <c r="Q253" s="80"/>
      <c r="R253"/>
      <c r="S253" s="79"/>
      <c r="T253" s="80"/>
      <c r="U253"/>
      <c r="V253"/>
      <c r="W253" s="79"/>
      <c r="X253" s="92"/>
      <c r="Y253" s="92"/>
      <c r="Z253" s="92"/>
      <c r="AA253" s="92"/>
      <c r="AB253" s="92"/>
      <c r="AC253" s="96"/>
      <c r="AD253"/>
    </row>
    <row r="254" spans="1:30">
      <c r="A254" s="82"/>
      <c r="B254" s="83" t="s">
        <v>69</v>
      </c>
      <c r="C254" s="84"/>
      <c r="D254" s="84"/>
      <c r="E254" s="84"/>
      <c r="F254" s="84"/>
      <c r="G254" s="85"/>
      <c r="H254" s="86" t="s">
        <v>68</v>
      </c>
      <c r="I254" s="84"/>
      <c r="J254" s="84"/>
      <c r="K254" s="84"/>
      <c r="L254" s="84"/>
      <c r="M254" s="84"/>
      <c r="N254" s="85"/>
      <c r="O254" s="87" t="s">
        <v>63</v>
      </c>
      <c r="P254" s="88">
        <f>3*2</f>
        <v>6</v>
      </c>
      <c r="Q254" s="205"/>
      <c r="R254" s="206"/>
      <c r="S254" s="207"/>
      <c r="T254" s="208">
        <f>P254*Q254</f>
        <v>0</v>
      </c>
      <c r="U254" s="209"/>
      <c r="V254" s="209"/>
      <c r="W254" s="210"/>
      <c r="X254" s="106"/>
      <c r="Y254" s="84"/>
      <c r="Z254" s="84"/>
      <c r="AA254" s="84"/>
      <c r="AB254" s="84"/>
      <c r="AC254" s="97"/>
      <c r="AD254"/>
    </row>
    <row r="255" spans="1:30">
      <c r="A255" s="90"/>
      <c r="B255" s="91"/>
      <c r="C255" s="92"/>
      <c r="D255" s="92"/>
      <c r="E255" s="92"/>
      <c r="F255" s="92"/>
      <c r="G255" s="93"/>
      <c r="H255" s="94"/>
      <c r="I255" s="92"/>
      <c r="J255" s="92"/>
      <c r="K255" s="92"/>
      <c r="L255" s="92"/>
      <c r="M255" s="92"/>
      <c r="N255" s="93"/>
      <c r="O255" s="95"/>
      <c r="P255" s="95"/>
      <c r="Q255" s="94"/>
      <c r="R255" s="92"/>
      <c r="S255" s="93"/>
      <c r="T255" s="94"/>
      <c r="U255" s="92"/>
      <c r="V255" s="92"/>
      <c r="W255" s="93"/>
      <c r="X255" s="92"/>
      <c r="Y255" s="92"/>
      <c r="Z255" s="92"/>
      <c r="AA255" s="92"/>
      <c r="AB255" s="92"/>
      <c r="AC255" s="96"/>
      <c r="AD255"/>
    </row>
    <row r="256" spans="1:30">
      <c r="A256" s="82"/>
      <c r="B256" s="83"/>
      <c r="C256" s="84"/>
      <c r="D256" s="84"/>
      <c r="E256" s="84"/>
      <c r="F256" s="84"/>
      <c r="G256" s="85"/>
      <c r="H256" s="86"/>
      <c r="I256" s="84"/>
      <c r="J256" s="84"/>
      <c r="K256" s="84"/>
      <c r="L256" s="84"/>
      <c r="M256" s="84"/>
      <c r="N256" s="85"/>
      <c r="O256" s="87"/>
      <c r="P256" s="87"/>
      <c r="Q256" s="86"/>
      <c r="R256" s="84"/>
      <c r="S256" s="85"/>
      <c r="T256" s="217"/>
      <c r="U256" s="218"/>
      <c r="V256" s="218"/>
      <c r="W256" s="219"/>
      <c r="X256" s="84"/>
      <c r="Y256" s="84"/>
      <c r="Z256" s="84"/>
      <c r="AA256" s="84"/>
      <c r="AB256" s="84"/>
      <c r="AC256" s="97"/>
      <c r="AD256"/>
    </row>
    <row r="257" spans="1:32">
      <c r="A257" s="90"/>
      <c r="B257" s="91"/>
      <c r="C257" s="92"/>
      <c r="D257" s="92"/>
      <c r="E257" s="92"/>
      <c r="F257" s="92"/>
      <c r="G257" s="93"/>
      <c r="H257" s="94"/>
      <c r="I257" s="92"/>
      <c r="J257" s="92"/>
      <c r="K257" s="92"/>
      <c r="L257" s="92"/>
      <c r="M257" s="92"/>
      <c r="N257" s="93"/>
      <c r="O257" s="95"/>
      <c r="P257" s="95"/>
      <c r="Q257" s="94"/>
      <c r="R257" s="92"/>
      <c r="S257" s="93"/>
      <c r="T257" s="94"/>
      <c r="U257" s="92"/>
      <c r="V257" s="92"/>
      <c r="W257" s="93"/>
      <c r="X257" s="92"/>
      <c r="Y257" s="92"/>
      <c r="Z257" s="92"/>
      <c r="AA257" s="92"/>
      <c r="AB257" s="92"/>
      <c r="AC257" s="96"/>
      <c r="AD257"/>
    </row>
    <row r="258" spans="1:32">
      <c r="A258" s="82"/>
      <c r="B258" s="83"/>
      <c r="C258" s="84"/>
      <c r="D258" s="84" t="s">
        <v>56</v>
      </c>
      <c r="E258" s="84"/>
      <c r="F258" s="84"/>
      <c r="G258" s="85"/>
      <c r="H258" s="86"/>
      <c r="I258" s="84"/>
      <c r="J258" s="84"/>
      <c r="K258" s="84"/>
      <c r="L258" s="84"/>
      <c r="M258" s="84"/>
      <c r="N258" s="85"/>
      <c r="O258" s="87"/>
      <c r="P258" s="87"/>
      <c r="Q258" s="86"/>
      <c r="R258" s="84"/>
      <c r="S258" s="85"/>
      <c r="T258" s="208">
        <f>SUM(T240,T246,T248,T250,T252,T254)</f>
        <v>0</v>
      </c>
      <c r="U258" s="209"/>
      <c r="V258" s="209"/>
      <c r="W258" s="210"/>
      <c r="X258" s="84" t="s">
        <v>70</v>
      </c>
      <c r="Y258" s="84"/>
      <c r="Z258" s="84"/>
      <c r="AA258" s="84"/>
      <c r="AB258" s="84"/>
      <c r="AC258" s="97"/>
      <c r="AD258"/>
    </row>
    <row r="259" spans="1:32">
      <c r="A259" s="90"/>
      <c r="B259" s="91"/>
      <c r="C259" s="92"/>
      <c r="D259" s="92"/>
      <c r="E259" s="92"/>
      <c r="F259" s="92"/>
      <c r="G259" s="93"/>
      <c r="H259" s="94"/>
      <c r="I259" s="92"/>
      <c r="J259" s="92"/>
      <c r="K259" s="92"/>
      <c r="L259" s="92"/>
      <c r="M259" s="92"/>
      <c r="N259" s="93"/>
      <c r="O259" s="95"/>
      <c r="P259" s="95"/>
      <c r="Q259" s="94"/>
      <c r="R259" s="92"/>
      <c r="S259" s="93"/>
      <c r="T259" s="94"/>
      <c r="U259" s="92"/>
      <c r="V259" s="92"/>
      <c r="W259" s="93"/>
      <c r="X259" s="92"/>
      <c r="Y259" s="92"/>
      <c r="Z259" s="92"/>
      <c r="AA259" s="92"/>
      <c r="AB259" s="92"/>
      <c r="AC259" s="96"/>
      <c r="AD259"/>
    </row>
    <row r="260" spans="1:32">
      <c r="A260" s="82"/>
      <c r="B260" s="83"/>
      <c r="C260" s="84"/>
      <c r="D260" s="84"/>
      <c r="E260" s="84"/>
      <c r="F260" s="84"/>
      <c r="G260" s="85"/>
      <c r="H260" s="86"/>
      <c r="I260" s="84"/>
      <c r="J260" s="84"/>
      <c r="K260" s="84"/>
      <c r="L260" s="84"/>
      <c r="M260" s="84"/>
      <c r="N260" s="85"/>
      <c r="O260" s="87"/>
      <c r="P260" s="87"/>
      <c r="Q260" s="86"/>
      <c r="R260" s="84"/>
      <c r="S260" s="85"/>
      <c r="T260" s="86"/>
      <c r="U260" s="84"/>
      <c r="V260" s="84"/>
      <c r="W260" s="85"/>
      <c r="X260" s="84"/>
      <c r="Y260" s="84"/>
      <c r="Z260" s="84"/>
      <c r="AA260" s="84"/>
      <c r="AB260" s="84"/>
      <c r="AC260" s="97"/>
      <c r="AD260"/>
    </row>
    <row r="261" spans="1:32">
      <c r="A261" s="90"/>
      <c r="B261" s="91"/>
      <c r="C261" s="92"/>
      <c r="D261" s="92"/>
      <c r="E261" s="92"/>
      <c r="F261" s="92"/>
      <c r="G261" s="93"/>
      <c r="H261" s="94"/>
      <c r="I261" s="92"/>
      <c r="J261" s="92"/>
      <c r="K261" s="92"/>
      <c r="L261" s="92"/>
      <c r="M261" s="92"/>
      <c r="N261" s="93"/>
      <c r="O261" s="95"/>
      <c r="P261" s="95"/>
      <c r="Q261" s="94"/>
      <c r="R261" s="92"/>
      <c r="S261" s="93"/>
      <c r="T261" s="94"/>
      <c r="U261" s="92"/>
      <c r="V261" s="92"/>
      <c r="W261" s="93"/>
      <c r="X261" s="92"/>
      <c r="Y261" s="92"/>
      <c r="Z261" s="92"/>
      <c r="AA261" s="92"/>
      <c r="AB261" s="92"/>
      <c r="AC261" s="96"/>
      <c r="AD261"/>
    </row>
    <row r="262" spans="1:32" ht="13.5" thickBot="1">
      <c r="A262" s="98"/>
      <c r="B262" s="99"/>
      <c r="C262" s="100"/>
      <c r="D262" s="100"/>
      <c r="E262" s="100"/>
      <c r="F262" s="100"/>
      <c r="G262" s="101"/>
      <c r="H262" s="221" t="s">
        <v>57</v>
      </c>
      <c r="I262" s="222"/>
      <c r="J262" s="222"/>
      <c r="K262" s="222"/>
      <c r="L262" s="222"/>
      <c r="M262" s="222"/>
      <c r="N262" s="223"/>
      <c r="O262" s="102"/>
      <c r="P262" s="102"/>
      <c r="Q262" s="103"/>
      <c r="R262" s="100"/>
      <c r="S262" s="101"/>
      <c r="T262" s="224">
        <f>ROUNDDOWN(T258/1.1,0)</f>
        <v>0</v>
      </c>
      <c r="U262" s="225"/>
      <c r="V262" s="225"/>
      <c r="W262" s="226"/>
      <c r="X262" s="100" t="s">
        <v>71</v>
      </c>
      <c r="Y262" s="100"/>
      <c r="Z262" s="100"/>
      <c r="AA262" s="100"/>
      <c r="AB262" s="100"/>
      <c r="AC262" s="104"/>
      <c r="AD262"/>
    </row>
    <row r="263" spans="1:32">
      <c r="A263"/>
      <c r="B263" s="56"/>
      <c r="C263"/>
      <c r="D263"/>
      <c r="E263"/>
      <c r="F263"/>
      <c r="G263"/>
      <c r="H263"/>
      <c r="I263"/>
      <c r="J263"/>
      <c r="K263"/>
      <c r="L263"/>
      <c r="M263"/>
      <c r="N263"/>
      <c r="O263" s="57"/>
      <c r="P263" s="57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1:32" ht="13.5" thickBot="1">
      <c r="A264" t="s">
        <v>41</v>
      </c>
      <c r="B264" s="56"/>
      <c r="C264"/>
      <c r="D264"/>
      <c r="E264"/>
      <c r="F264"/>
      <c r="G264"/>
      <c r="H264"/>
      <c r="I264"/>
      <c r="J264"/>
      <c r="K264"/>
      <c r="L264"/>
      <c r="M264"/>
      <c r="N264"/>
      <c r="O264" s="57"/>
      <c r="P264" s="57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1:32">
      <c r="A265" s="58" t="s">
        <v>42</v>
      </c>
      <c r="B265" s="59">
        <v>10</v>
      </c>
      <c r="C265" s="60" t="s">
        <v>43</v>
      </c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1"/>
      <c r="P265" s="61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2"/>
      <c r="AD265"/>
    </row>
    <row r="266" spans="1:32" ht="16.5">
      <c r="A266" s="63"/>
      <c r="B266" s="64"/>
      <c r="C266" s="65"/>
      <c r="D266" s="65"/>
      <c r="E266" s="65"/>
      <c r="F266" s="65"/>
      <c r="G266" s="65"/>
      <c r="H266" s="66" t="s">
        <v>92</v>
      </c>
      <c r="I266" s="65"/>
      <c r="J266" s="65"/>
      <c r="K266" s="65"/>
      <c r="L266" s="65"/>
      <c r="M266" s="65"/>
      <c r="N266" s="65"/>
      <c r="O266" s="67"/>
      <c r="P266" s="67"/>
      <c r="Q266" s="65"/>
      <c r="R266" s="65"/>
      <c r="S266" s="65"/>
      <c r="T266" s="65"/>
      <c r="U266" s="65"/>
      <c r="V266" s="65"/>
      <c r="W266" s="68" t="s">
        <v>44</v>
      </c>
      <c r="X266" s="65"/>
      <c r="Y266" s="65"/>
      <c r="Z266" s="65"/>
      <c r="AA266" s="65"/>
      <c r="AB266" s="65"/>
      <c r="AC266" s="69"/>
      <c r="AD266"/>
    </row>
    <row r="267" spans="1:32" ht="13.5" thickBot="1">
      <c r="A267" s="63"/>
      <c r="B267" s="64"/>
      <c r="C267" s="65"/>
      <c r="D267" s="65"/>
      <c r="E267" s="65"/>
      <c r="F267" s="65"/>
      <c r="G267" s="65"/>
      <c r="H267" s="65"/>
      <c r="I267" s="65"/>
      <c r="J267" s="65"/>
      <c r="K267" s="65"/>
      <c r="L267" s="65" t="s">
        <v>45</v>
      </c>
      <c r="M267" s="65"/>
      <c r="N267" s="65"/>
      <c r="O267" s="67"/>
      <c r="P267" s="67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9"/>
      <c r="AD267"/>
    </row>
    <row r="268" spans="1:32">
      <c r="A268" s="70"/>
      <c r="B268" s="71"/>
      <c r="C268" s="72"/>
      <c r="D268" s="72"/>
      <c r="E268" s="72"/>
      <c r="F268" s="72"/>
      <c r="G268" s="73"/>
      <c r="H268" s="74"/>
      <c r="I268" s="72"/>
      <c r="J268" s="72"/>
      <c r="K268" s="72"/>
      <c r="L268" s="72"/>
      <c r="M268" s="72"/>
      <c r="N268" s="73"/>
      <c r="O268" s="75"/>
      <c r="P268" s="75"/>
      <c r="Q268" s="74"/>
      <c r="R268" s="72"/>
      <c r="S268" s="73"/>
      <c r="T268" s="74"/>
      <c r="U268" s="72"/>
      <c r="V268" s="72"/>
      <c r="W268" s="73"/>
      <c r="X268" s="72"/>
      <c r="Y268" s="72"/>
      <c r="Z268" s="72"/>
      <c r="AA268" s="72"/>
      <c r="AB268" s="72"/>
      <c r="AC268" s="76"/>
      <c r="AD268"/>
    </row>
    <row r="269" spans="1:32" ht="13.5" thickBot="1">
      <c r="A269" s="197" t="s">
        <v>46</v>
      </c>
      <c r="B269" s="198"/>
      <c r="C269" s="198"/>
      <c r="D269" s="198"/>
      <c r="E269" s="198"/>
      <c r="F269" s="198"/>
      <c r="G269" s="199"/>
      <c r="H269" s="200" t="s">
        <v>47</v>
      </c>
      <c r="I269" s="198"/>
      <c r="J269" s="198"/>
      <c r="K269" s="198"/>
      <c r="L269" s="198"/>
      <c r="M269" s="198"/>
      <c r="N269" s="199"/>
      <c r="O269" s="77" t="s">
        <v>6</v>
      </c>
      <c r="P269" s="77" t="s">
        <v>7</v>
      </c>
      <c r="Q269" s="200" t="s">
        <v>8</v>
      </c>
      <c r="R269" s="198"/>
      <c r="S269" s="199"/>
      <c r="T269" s="200" t="s">
        <v>48</v>
      </c>
      <c r="U269" s="198"/>
      <c r="V269" s="198"/>
      <c r="W269" s="199"/>
      <c r="X269" s="200" t="s">
        <v>49</v>
      </c>
      <c r="Y269" s="198"/>
      <c r="Z269" s="198"/>
      <c r="AA269" s="198"/>
      <c r="AB269" s="198"/>
      <c r="AC269" s="201"/>
      <c r="AD269" s="57"/>
    </row>
    <row r="270" spans="1:32">
      <c r="A270" s="78" t="s">
        <v>72</v>
      </c>
      <c r="B270" s="56"/>
      <c r="C270"/>
      <c r="D270"/>
      <c r="E270"/>
      <c r="F270"/>
      <c r="G270" s="79"/>
      <c r="H270" s="80"/>
      <c r="I270"/>
      <c r="J270"/>
      <c r="K270"/>
      <c r="L270"/>
      <c r="M270"/>
      <c r="N270" s="79"/>
      <c r="O270" s="81"/>
      <c r="P270" s="81"/>
      <c r="Q270" s="80"/>
      <c r="R270"/>
      <c r="S270" s="79"/>
      <c r="T270" s="80"/>
      <c r="U270"/>
      <c r="V270"/>
      <c r="W270" s="79"/>
      <c r="X270"/>
      <c r="Y270"/>
      <c r="Z270"/>
      <c r="AA270"/>
      <c r="AB270"/>
      <c r="AC270" s="105"/>
      <c r="AD270"/>
    </row>
    <row r="271" spans="1:32">
      <c r="A271" s="82"/>
      <c r="B271" s="83" t="s">
        <v>73</v>
      </c>
      <c r="C271" s="84"/>
      <c r="D271" s="84"/>
      <c r="E271" s="84"/>
      <c r="F271" s="84"/>
      <c r="G271" s="85"/>
      <c r="H271" s="86" t="s">
        <v>74</v>
      </c>
      <c r="I271" s="84"/>
      <c r="J271" s="84"/>
      <c r="K271" s="84"/>
      <c r="L271" s="84"/>
      <c r="M271" s="84"/>
      <c r="N271" s="85"/>
      <c r="O271" s="87" t="s">
        <v>63</v>
      </c>
      <c r="P271" s="88">
        <v>3</v>
      </c>
      <c r="Q271" s="205"/>
      <c r="R271" s="206"/>
      <c r="S271" s="207"/>
      <c r="T271" s="208">
        <f>P271*Q271</f>
        <v>0</v>
      </c>
      <c r="U271" s="209"/>
      <c r="V271" s="209"/>
      <c r="W271" s="210"/>
      <c r="X271" s="106" t="s">
        <v>75</v>
      </c>
      <c r="Y271" s="84"/>
      <c r="Z271" s="84"/>
      <c r="AA271" s="84"/>
      <c r="AB271" s="84"/>
      <c r="AC271" s="97"/>
      <c r="AD271"/>
      <c r="AF271"/>
    </row>
    <row r="272" spans="1:32">
      <c r="A272" s="90"/>
      <c r="B272" s="91"/>
      <c r="C272" s="92"/>
      <c r="D272" s="92"/>
      <c r="E272" s="92"/>
      <c r="F272" s="92"/>
      <c r="G272" s="93"/>
      <c r="H272" s="94"/>
      <c r="I272" s="92"/>
      <c r="J272" s="92"/>
      <c r="K272" s="92"/>
      <c r="L272" s="92"/>
      <c r="M272" s="92"/>
      <c r="N272" s="93"/>
      <c r="O272" s="81"/>
      <c r="P272" s="81"/>
      <c r="Q272" s="80"/>
      <c r="R272"/>
      <c r="S272" s="79"/>
      <c r="T272" s="80"/>
      <c r="U272"/>
      <c r="V272"/>
      <c r="W272" s="79"/>
      <c r="X272" s="92"/>
      <c r="Y272" s="92"/>
      <c r="Z272" s="92"/>
      <c r="AA272" s="92"/>
      <c r="AB272" s="92"/>
      <c r="AC272" s="96"/>
      <c r="AD272"/>
    </row>
    <row r="273" spans="1:32">
      <c r="A273" s="82"/>
      <c r="B273" s="83"/>
      <c r="C273" s="84"/>
      <c r="D273" s="84"/>
      <c r="E273" s="84"/>
      <c r="F273" s="84"/>
      <c r="G273" s="85"/>
      <c r="H273" s="86"/>
      <c r="I273" s="84"/>
      <c r="J273" s="84"/>
      <c r="K273" s="84"/>
      <c r="L273" s="84"/>
      <c r="M273" s="84"/>
      <c r="N273" s="85"/>
      <c r="O273" s="87"/>
      <c r="P273" s="109"/>
      <c r="Q273" s="214"/>
      <c r="R273" s="215"/>
      <c r="S273" s="216"/>
      <c r="T273" s="217"/>
      <c r="U273" s="218"/>
      <c r="V273" s="218"/>
      <c r="W273" s="219"/>
      <c r="X273" s="106"/>
      <c r="Y273" s="84"/>
      <c r="Z273" s="84"/>
      <c r="AA273" s="84"/>
      <c r="AB273" s="84"/>
      <c r="AC273" s="97"/>
      <c r="AD273"/>
      <c r="AF273"/>
    </row>
    <row r="274" spans="1:32">
      <c r="A274" s="90" t="s">
        <v>76</v>
      </c>
      <c r="B274" s="91"/>
      <c r="C274" s="92"/>
      <c r="D274" s="92"/>
      <c r="E274" s="92"/>
      <c r="F274" s="92"/>
      <c r="G274" s="93"/>
      <c r="H274" s="94"/>
      <c r="I274" s="92"/>
      <c r="J274" s="92"/>
      <c r="K274" s="92"/>
      <c r="L274" s="92"/>
      <c r="M274" s="92"/>
      <c r="N274" s="93"/>
      <c r="O274" s="81"/>
      <c r="P274" s="81"/>
      <c r="Q274" s="80"/>
      <c r="R274"/>
      <c r="S274" s="79"/>
      <c r="T274" s="80"/>
      <c r="U274"/>
      <c r="V274"/>
      <c r="W274" s="79"/>
      <c r="X274" s="92"/>
      <c r="Y274" s="92"/>
      <c r="Z274" s="92"/>
      <c r="AA274" s="92"/>
      <c r="AB274" s="92"/>
      <c r="AC274" s="96"/>
      <c r="AD274"/>
    </row>
    <row r="275" spans="1:32">
      <c r="A275" s="82"/>
      <c r="B275" s="83" t="s">
        <v>77</v>
      </c>
      <c r="C275" s="84"/>
      <c r="D275" s="84"/>
      <c r="E275" s="84"/>
      <c r="F275" s="84"/>
      <c r="G275" s="85"/>
      <c r="H275" s="86" t="s">
        <v>78</v>
      </c>
      <c r="I275" s="84"/>
      <c r="J275" s="84"/>
      <c r="K275" s="84"/>
      <c r="L275" s="84"/>
      <c r="M275" s="84"/>
      <c r="N275" s="85"/>
      <c r="O275" s="87" t="s">
        <v>63</v>
      </c>
      <c r="P275" s="88">
        <v>6</v>
      </c>
      <c r="Q275" s="205"/>
      <c r="R275" s="206"/>
      <c r="S275" s="207"/>
      <c r="T275" s="208">
        <f>P275*Q275</f>
        <v>0</v>
      </c>
      <c r="U275" s="209"/>
      <c r="V275" s="209"/>
      <c r="W275" s="210"/>
      <c r="X275" s="106"/>
      <c r="Y275" s="84"/>
      <c r="Z275" s="84"/>
      <c r="AA275" s="84"/>
      <c r="AB275" s="84"/>
      <c r="AC275" s="97"/>
      <c r="AD275"/>
      <c r="AF275"/>
    </row>
    <row r="276" spans="1:32">
      <c r="A276" s="90"/>
      <c r="B276" s="91"/>
      <c r="C276" s="92"/>
      <c r="D276" s="92"/>
      <c r="E276" s="92"/>
      <c r="F276" s="92"/>
      <c r="G276" s="93"/>
      <c r="H276" s="94"/>
      <c r="I276" s="92"/>
      <c r="J276" s="92"/>
      <c r="K276" s="92"/>
      <c r="L276" s="92"/>
      <c r="M276" s="92"/>
      <c r="N276" s="93"/>
      <c r="O276" s="81"/>
      <c r="P276" s="81"/>
      <c r="Q276" s="80"/>
      <c r="R276"/>
      <c r="S276" s="79"/>
      <c r="T276" s="80"/>
      <c r="U276"/>
      <c r="V276"/>
      <c r="W276" s="79"/>
      <c r="X276" s="92"/>
      <c r="Y276" s="92"/>
      <c r="Z276" s="92"/>
      <c r="AA276" s="92"/>
      <c r="AB276" s="92"/>
      <c r="AC276" s="96"/>
      <c r="AD276"/>
    </row>
    <row r="277" spans="1:32">
      <c r="A277" s="82"/>
      <c r="B277" s="83"/>
      <c r="C277" s="84"/>
      <c r="D277" s="84"/>
      <c r="E277" s="84"/>
      <c r="F277" s="84"/>
      <c r="G277" s="85"/>
      <c r="H277" s="86"/>
      <c r="I277" s="84"/>
      <c r="J277" s="84"/>
      <c r="K277" s="84"/>
      <c r="L277" s="84"/>
      <c r="M277" s="84"/>
      <c r="N277" s="85"/>
      <c r="O277" s="87"/>
      <c r="P277" s="109"/>
      <c r="Q277" s="214"/>
      <c r="R277" s="215"/>
      <c r="S277" s="216"/>
      <c r="T277" s="217"/>
      <c r="U277" s="218"/>
      <c r="V277" s="218"/>
      <c r="W277" s="219"/>
      <c r="X277" s="106"/>
      <c r="Y277" s="84"/>
      <c r="Z277" s="84"/>
      <c r="AA277" s="84"/>
      <c r="AB277" s="84"/>
      <c r="AC277" s="97"/>
      <c r="AD277"/>
      <c r="AF277"/>
    </row>
    <row r="278" spans="1:32">
      <c r="A278" s="90"/>
      <c r="B278" s="91"/>
      <c r="C278" s="92"/>
      <c r="D278" s="92"/>
      <c r="E278" s="92"/>
      <c r="F278" s="92"/>
      <c r="G278" s="93"/>
      <c r="H278" s="94"/>
      <c r="I278" s="92"/>
      <c r="J278" s="92"/>
      <c r="K278" s="92"/>
      <c r="L278" s="92"/>
      <c r="M278" s="92"/>
      <c r="N278" s="93"/>
      <c r="O278" s="81"/>
      <c r="P278" s="81"/>
      <c r="Q278" s="80"/>
      <c r="R278"/>
      <c r="S278" s="79"/>
      <c r="T278" s="80"/>
      <c r="U278"/>
      <c r="V278"/>
      <c r="W278" s="79"/>
      <c r="X278" s="92"/>
      <c r="Y278" s="92"/>
      <c r="Z278" s="92"/>
      <c r="AA278" s="92"/>
      <c r="AB278" s="92"/>
      <c r="AC278" s="96"/>
      <c r="AD278"/>
    </row>
    <row r="279" spans="1:32">
      <c r="A279" s="82"/>
      <c r="B279" s="83"/>
      <c r="C279" s="84"/>
      <c r="D279" s="84"/>
      <c r="E279" s="84"/>
      <c r="F279" s="84"/>
      <c r="G279" s="85"/>
      <c r="H279" s="86"/>
      <c r="I279" s="84"/>
      <c r="J279" s="84"/>
      <c r="K279" s="84"/>
      <c r="L279" s="84"/>
      <c r="M279" s="84"/>
      <c r="N279" s="85"/>
      <c r="O279" s="87"/>
      <c r="P279" s="109"/>
      <c r="Q279" s="214"/>
      <c r="R279" s="215"/>
      <c r="S279" s="216"/>
      <c r="T279" s="217"/>
      <c r="U279" s="218"/>
      <c r="V279" s="218"/>
      <c r="W279" s="219"/>
      <c r="X279" s="106"/>
      <c r="Y279" s="84"/>
      <c r="Z279" s="84"/>
      <c r="AA279" s="84"/>
      <c r="AB279" s="84"/>
      <c r="AC279" s="97"/>
      <c r="AD279"/>
      <c r="AF279"/>
    </row>
    <row r="280" spans="1:32">
      <c r="A280" s="90"/>
      <c r="B280" s="91"/>
      <c r="C280" s="92"/>
      <c r="D280" s="92"/>
      <c r="E280" s="92"/>
      <c r="F280" s="92"/>
      <c r="G280" s="93"/>
      <c r="H280" s="94"/>
      <c r="I280" s="92"/>
      <c r="J280" s="92"/>
      <c r="K280" s="92"/>
      <c r="L280" s="92"/>
      <c r="M280" s="92"/>
      <c r="N280" s="93"/>
      <c r="O280" s="95"/>
      <c r="P280" s="95"/>
      <c r="Q280" s="94"/>
      <c r="R280" s="92"/>
      <c r="S280" s="93"/>
      <c r="T280" s="94"/>
      <c r="U280" s="92"/>
      <c r="V280" s="92"/>
      <c r="W280" s="93"/>
      <c r="X280" s="92"/>
      <c r="Y280" s="92"/>
      <c r="Z280" s="92"/>
      <c r="AA280" s="92"/>
      <c r="AB280" s="92"/>
      <c r="AC280" s="96"/>
      <c r="AD280"/>
    </row>
    <row r="281" spans="1:32">
      <c r="A281" s="82"/>
      <c r="B281" s="83"/>
      <c r="C281" s="84"/>
      <c r="D281" s="84"/>
      <c r="E281" s="84"/>
      <c r="F281" s="84"/>
      <c r="G281" s="85"/>
      <c r="H281" s="86"/>
      <c r="I281" s="84"/>
      <c r="J281" s="84"/>
      <c r="K281" s="84"/>
      <c r="L281" s="84"/>
      <c r="M281" s="84"/>
      <c r="N281" s="85"/>
      <c r="O281" s="87"/>
      <c r="P281" s="87"/>
      <c r="Q281" s="86"/>
      <c r="R281" s="84"/>
      <c r="S281" s="85"/>
      <c r="T281" s="217"/>
      <c r="U281" s="218"/>
      <c r="V281" s="218"/>
      <c r="W281" s="219"/>
      <c r="X281" s="84"/>
      <c r="Y281" s="84"/>
      <c r="Z281" s="84"/>
      <c r="AA281" s="84"/>
      <c r="AB281" s="84"/>
      <c r="AC281" s="97"/>
      <c r="AD281"/>
      <c r="AF281"/>
    </row>
    <row r="282" spans="1:32">
      <c r="A282" s="90"/>
      <c r="B282" s="91"/>
      <c r="C282" s="92"/>
      <c r="D282" s="92"/>
      <c r="E282" s="92"/>
      <c r="F282" s="92"/>
      <c r="G282" s="93"/>
      <c r="H282" s="94"/>
      <c r="I282" s="92"/>
      <c r="J282" s="92"/>
      <c r="K282" s="92"/>
      <c r="L282" s="92"/>
      <c r="M282" s="92"/>
      <c r="N282" s="93"/>
      <c r="O282" s="95"/>
      <c r="P282" s="95"/>
      <c r="Q282" s="94"/>
      <c r="R282" s="92"/>
      <c r="S282" s="93"/>
      <c r="T282" s="94"/>
      <c r="U282" s="92"/>
      <c r="V282" s="92"/>
      <c r="W282" s="93"/>
      <c r="X282" s="92"/>
      <c r="Y282" s="92"/>
      <c r="Z282" s="92"/>
      <c r="AA282" s="92"/>
      <c r="AB282" s="92"/>
      <c r="AC282" s="96"/>
      <c r="AD282"/>
    </row>
    <row r="283" spans="1:32">
      <c r="A283" s="82"/>
      <c r="B283" s="83"/>
      <c r="C283" s="84"/>
      <c r="D283" s="84" t="s">
        <v>56</v>
      </c>
      <c r="E283" s="84"/>
      <c r="F283" s="84"/>
      <c r="G283" s="85"/>
      <c r="H283" s="86"/>
      <c r="I283" s="84"/>
      <c r="J283" s="84"/>
      <c r="K283" s="84"/>
      <c r="L283" s="84"/>
      <c r="M283" s="84"/>
      <c r="N283" s="85"/>
      <c r="O283" s="87"/>
      <c r="P283" s="87"/>
      <c r="Q283" s="86"/>
      <c r="R283" s="84"/>
      <c r="S283" s="85"/>
      <c r="T283" s="208">
        <f>SUM(T265,T271,T273,T275,T277,T279)</f>
        <v>0</v>
      </c>
      <c r="U283" s="209"/>
      <c r="V283" s="209"/>
      <c r="W283" s="210"/>
      <c r="X283" s="84" t="s">
        <v>70</v>
      </c>
      <c r="Y283" s="84"/>
      <c r="Z283" s="84"/>
      <c r="AA283" s="84"/>
      <c r="AB283" s="84"/>
      <c r="AC283" s="97"/>
      <c r="AD283"/>
      <c r="AF283"/>
    </row>
    <row r="284" spans="1:32">
      <c r="A284" s="90"/>
      <c r="B284" s="91"/>
      <c r="C284" s="92"/>
      <c r="D284" s="92"/>
      <c r="E284" s="92"/>
      <c r="F284" s="92"/>
      <c r="G284" s="93"/>
      <c r="H284" s="94"/>
      <c r="I284" s="92"/>
      <c r="J284" s="92"/>
      <c r="K284" s="92"/>
      <c r="L284" s="92"/>
      <c r="M284" s="92"/>
      <c r="N284" s="93"/>
      <c r="O284" s="95"/>
      <c r="P284" s="95"/>
      <c r="Q284" s="94"/>
      <c r="R284" s="92"/>
      <c r="S284" s="93"/>
      <c r="T284" s="94"/>
      <c r="U284" s="92"/>
      <c r="V284" s="92"/>
      <c r="W284" s="93"/>
      <c r="X284" s="92"/>
      <c r="Y284" s="92"/>
      <c r="Z284" s="92"/>
      <c r="AA284" s="92"/>
      <c r="AB284" s="92"/>
      <c r="AC284" s="96"/>
      <c r="AD284"/>
    </row>
    <row r="285" spans="1:32">
      <c r="A285" s="82"/>
      <c r="B285" s="83"/>
      <c r="C285" s="84"/>
      <c r="D285" s="84"/>
      <c r="E285" s="84"/>
      <c r="F285" s="84"/>
      <c r="G285" s="85"/>
      <c r="H285" s="86"/>
      <c r="I285" s="84"/>
      <c r="J285" s="84"/>
      <c r="K285" s="84"/>
      <c r="L285" s="84"/>
      <c r="M285" s="84"/>
      <c r="N285" s="85"/>
      <c r="O285" s="87"/>
      <c r="P285" s="87"/>
      <c r="Q285" s="86"/>
      <c r="R285" s="84"/>
      <c r="S285" s="85"/>
      <c r="T285" s="86"/>
      <c r="U285" s="84"/>
      <c r="V285" s="84"/>
      <c r="W285" s="85"/>
      <c r="X285" s="84"/>
      <c r="Y285" s="84"/>
      <c r="Z285" s="84"/>
      <c r="AA285" s="84"/>
      <c r="AB285" s="84"/>
      <c r="AC285" s="97"/>
      <c r="AD285"/>
      <c r="AF285"/>
    </row>
    <row r="286" spans="1:32">
      <c r="A286" s="90"/>
      <c r="B286" s="91"/>
      <c r="C286" s="92"/>
      <c r="D286" s="92"/>
      <c r="E286" s="92"/>
      <c r="F286" s="92"/>
      <c r="G286" s="93"/>
      <c r="H286" s="94"/>
      <c r="I286" s="92"/>
      <c r="J286" s="92"/>
      <c r="K286" s="92"/>
      <c r="L286" s="92"/>
      <c r="M286" s="92"/>
      <c r="N286" s="93"/>
      <c r="O286" s="95"/>
      <c r="P286" s="95"/>
      <c r="Q286" s="94"/>
      <c r="R286" s="92"/>
      <c r="S286" s="93"/>
      <c r="T286" s="94"/>
      <c r="U286" s="92"/>
      <c r="V286" s="92"/>
      <c r="W286" s="93"/>
      <c r="X286" s="92"/>
      <c r="Y286" s="92"/>
      <c r="Z286" s="92"/>
      <c r="AA286" s="92"/>
      <c r="AB286" s="92"/>
      <c r="AC286" s="96"/>
      <c r="AD286"/>
    </row>
    <row r="287" spans="1:32">
      <c r="A287" s="82"/>
      <c r="B287" s="83"/>
      <c r="C287" s="84"/>
      <c r="D287" s="84"/>
      <c r="E287" s="84"/>
      <c r="F287" s="84"/>
      <c r="G287" s="85"/>
      <c r="H287" s="86"/>
      <c r="I287" s="84"/>
      <c r="J287" s="84"/>
      <c r="K287" s="84"/>
      <c r="L287" s="84"/>
      <c r="M287" s="84"/>
      <c r="N287" s="85"/>
      <c r="O287" s="87"/>
      <c r="P287" s="87"/>
      <c r="Q287" s="86"/>
      <c r="R287" s="84"/>
      <c r="S287" s="85"/>
      <c r="T287" s="86"/>
      <c r="U287" s="84"/>
      <c r="V287" s="84"/>
      <c r="W287" s="85"/>
      <c r="X287" s="84"/>
      <c r="Y287" s="84"/>
      <c r="Z287" s="84"/>
      <c r="AA287" s="84"/>
      <c r="AB287" s="84"/>
      <c r="AC287" s="97"/>
      <c r="AD287"/>
    </row>
    <row r="288" spans="1:32">
      <c r="A288" s="90"/>
      <c r="B288" s="91"/>
      <c r="C288" s="92"/>
      <c r="D288" s="92"/>
      <c r="E288" s="92"/>
      <c r="F288" s="92"/>
      <c r="G288" s="93"/>
      <c r="H288" s="94"/>
      <c r="I288" s="92"/>
      <c r="J288" s="92"/>
      <c r="K288" s="92"/>
      <c r="L288" s="92"/>
      <c r="M288" s="92"/>
      <c r="N288" s="93"/>
      <c r="O288" s="95"/>
      <c r="P288" s="95"/>
      <c r="Q288" s="94"/>
      <c r="R288" s="92"/>
      <c r="S288" s="93"/>
      <c r="T288" s="94"/>
      <c r="U288" s="92"/>
      <c r="V288" s="92"/>
      <c r="W288" s="93"/>
      <c r="X288" s="92"/>
      <c r="Y288" s="92"/>
      <c r="Z288" s="92"/>
      <c r="AA288" s="92"/>
      <c r="AB288" s="92"/>
      <c r="AC288" s="96"/>
      <c r="AD288"/>
    </row>
    <row r="289" spans="1:30" ht="13.5" thickBot="1">
      <c r="A289" s="98"/>
      <c r="B289" s="99"/>
      <c r="C289" s="100"/>
      <c r="D289" s="100"/>
      <c r="E289" s="100"/>
      <c r="F289" s="100"/>
      <c r="G289" s="101"/>
      <c r="H289" s="221" t="s">
        <v>57</v>
      </c>
      <c r="I289" s="222"/>
      <c r="J289" s="222"/>
      <c r="K289" s="222"/>
      <c r="L289" s="222"/>
      <c r="M289" s="222"/>
      <c r="N289" s="223"/>
      <c r="O289" s="102"/>
      <c r="P289" s="102"/>
      <c r="Q289" s="103"/>
      <c r="R289" s="100"/>
      <c r="S289" s="101"/>
      <c r="T289" s="224">
        <f>ROUNDDOWN(T283/1.1,0)</f>
        <v>0</v>
      </c>
      <c r="U289" s="225"/>
      <c r="V289" s="225"/>
      <c r="W289" s="226"/>
      <c r="X289" s="100" t="s">
        <v>71</v>
      </c>
      <c r="Y289" s="100"/>
      <c r="Z289" s="100"/>
      <c r="AA289" s="100"/>
      <c r="AB289" s="100"/>
      <c r="AC289" s="104"/>
      <c r="AD289"/>
    </row>
    <row r="290" spans="1:30">
      <c r="A290"/>
      <c r="B290" s="56"/>
      <c r="C290"/>
      <c r="D290"/>
      <c r="E290"/>
      <c r="F290"/>
      <c r="G290"/>
      <c r="H290"/>
      <c r="I290"/>
      <c r="J290"/>
      <c r="K290"/>
      <c r="L290"/>
      <c r="M290"/>
      <c r="N290"/>
      <c r="O290" s="57"/>
      <c r="P290" s="57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</row>
    <row r="291" spans="1:30" ht="13.5" thickBot="1">
      <c r="A291" t="s">
        <v>41</v>
      </c>
      <c r="B291" s="56"/>
      <c r="C291"/>
      <c r="D291"/>
      <c r="E291"/>
      <c r="F291"/>
      <c r="G291"/>
      <c r="H291"/>
      <c r="I291"/>
      <c r="J291"/>
      <c r="K291"/>
      <c r="L291"/>
      <c r="M291"/>
      <c r="N291"/>
      <c r="O291" s="57"/>
      <c r="P291" s="57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</row>
    <row r="292" spans="1:30">
      <c r="A292" s="58" t="s">
        <v>42</v>
      </c>
      <c r="B292" s="59">
        <v>11</v>
      </c>
      <c r="C292" s="60" t="s">
        <v>43</v>
      </c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1"/>
      <c r="P292" s="61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2"/>
      <c r="AD292"/>
    </row>
    <row r="293" spans="1:30" ht="16.5">
      <c r="A293" s="63"/>
      <c r="B293" s="64"/>
      <c r="C293" s="65"/>
      <c r="D293" s="65"/>
      <c r="E293" s="65"/>
      <c r="F293" s="65"/>
      <c r="G293" s="65"/>
      <c r="H293" s="66" t="s">
        <v>93</v>
      </c>
      <c r="I293" s="65"/>
      <c r="J293" s="65"/>
      <c r="K293" s="65"/>
      <c r="L293" s="65"/>
      <c r="M293" s="65"/>
      <c r="N293" s="65"/>
      <c r="O293" s="67"/>
      <c r="P293" s="67"/>
      <c r="Q293" s="65"/>
      <c r="R293" s="65"/>
      <c r="S293" s="65"/>
      <c r="T293" s="65"/>
      <c r="U293" s="65"/>
      <c r="V293" s="65"/>
      <c r="W293" s="68" t="s">
        <v>44</v>
      </c>
      <c r="X293" s="65"/>
      <c r="Y293" s="65"/>
      <c r="Z293" s="65"/>
      <c r="AA293" s="65"/>
      <c r="AB293" s="65"/>
      <c r="AC293" s="69"/>
      <c r="AD293"/>
    </row>
    <row r="294" spans="1:30" ht="13.5" thickBot="1">
      <c r="A294" s="63"/>
      <c r="B294" s="64"/>
      <c r="C294" s="65"/>
      <c r="D294" s="65"/>
      <c r="E294" s="65"/>
      <c r="F294" s="65"/>
      <c r="G294" s="65"/>
      <c r="H294" s="65"/>
      <c r="I294" s="65"/>
      <c r="J294" s="65"/>
      <c r="K294" s="65"/>
      <c r="L294" s="65" t="s">
        <v>45</v>
      </c>
      <c r="M294" s="65"/>
      <c r="N294" s="65"/>
      <c r="O294" s="67"/>
      <c r="P294" s="67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9"/>
      <c r="AD294"/>
    </row>
    <row r="295" spans="1:30">
      <c r="A295" s="70"/>
      <c r="B295" s="71"/>
      <c r="C295" s="72"/>
      <c r="D295" s="72"/>
      <c r="E295" s="72"/>
      <c r="F295" s="72"/>
      <c r="G295" s="73"/>
      <c r="H295" s="74"/>
      <c r="I295" s="72"/>
      <c r="J295" s="72"/>
      <c r="K295" s="72"/>
      <c r="L295" s="72"/>
      <c r="M295" s="72"/>
      <c r="N295" s="73"/>
      <c r="O295" s="75"/>
      <c r="P295" s="75"/>
      <c r="Q295" s="74"/>
      <c r="R295" s="72"/>
      <c r="S295" s="73"/>
      <c r="T295" s="74"/>
      <c r="U295" s="72"/>
      <c r="V295" s="72"/>
      <c r="W295" s="73"/>
      <c r="X295" s="72"/>
      <c r="Y295" s="72"/>
      <c r="Z295" s="72"/>
      <c r="AA295" s="72"/>
      <c r="AB295" s="72"/>
      <c r="AC295" s="76"/>
      <c r="AD295"/>
    </row>
    <row r="296" spans="1:30" ht="13.5" thickBot="1">
      <c r="A296" s="197" t="s">
        <v>46</v>
      </c>
      <c r="B296" s="198"/>
      <c r="C296" s="198"/>
      <c r="D296" s="198"/>
      <c r="E296" s="198"/>
      <c r="F296" s="198"/>
      <c r="G296" s="199"/>
      <c r="H296" s="200" t="s">
        <v>47</v>
      </c>
      <c r="I296" s="198"/>
      <c r="J296" s="198"/>
      <c r="K296" s="198"/>
      <c r="L296" s="198"/>
      <c r="M296" s="198"/>
      <c r="N296" s="199"/>
      <c r="O296" s="77" t="s">
        <v>6</v>
      </c>
      <c r="P296" s="77" t="s">
        <v>7</v>
      </c>
      <c r="Q296" s="200" t="s">
        <v>8</v>
      </c>
      <c r="R296" s="198"/>
      <c r="S296" s="199"/>
      <c r="T296" s="200" t="s">
        <v>48</v>
      </c>
      <c r="U296" s="198"/>
      <c r="V296" s="198"/>
      <c r="W296" s="199"/>
      <c r="X296" s="200" t="s">
        <v>49</v>
      </c>
      <c r="Y296" s="198"/>
      <c r="Z296" s="198"/>
      <c r="AA296" s="198"/>
      <c r="AB296" s="198"/>
      <c r="AC296" s="201"/>
      <c r="AD296" s="57"/>
    </row>
    <row r="297" spans="1:30">
      <c r="A297" s="78"/>
      <c r="B297" s="91"/>
      <c r="C297" s="92"/>
      <c r="D297" s="92"/>
      <c r="E297" s="92"/>
      <c r="F297" s="92"/>
      <c r="G297" s="93"/>
      <c r="H297" s="94"/>
      <c r="I297" s="92"/>
      <c r="J297" s="92"/>
      <c r="K297" s="92"/>
      <c r="L297" s="92"/>
      <c r="M297" s="92"/>
      <c r="N297" s="93"/>
      <c r="O297" s="95"/>
      <c r="P297" s="108"/>
      <c r="Q297" s="94"/>
      <c r="R297" s="92"/>
      <c r="S297" s="93"/>
      <c r="T297" s="94"/>
      <c r="U297" s="92"/>
      <c r="V297" s="92"/>
      <c r="W297" s="93"/>
      <c r="X297"/>
      <c r="Y297"/>
      <c r="Z297"/>
      <c r="AA297"/>
      <c r="AB297"/>
      <c r="AC297" s="105"/>
      <c r="AD297"/>
    </row>
    <row r="298" spans="1:30">
      <c r="A298" s="82"/>
      <c r="B298" s="83" t="s">
        <v>79</v>
      </c>
      <c r="C298" s="84"/>
      <c r="D298" s="84"/>
      <c r="E298" s="84"/>
      <c r="F298" s="84"/>
      <c r="G298" s="85"/>
      <c r="H298" s="86"/>
      <c r="I298" s="84"/>
      <c r="J298" s="84"/>
      <c r="K298" s="84"/>
      <c r="L298" s="84"/>
      <c r="M298" s="84"/>
      <c r="N298" s="85"/>
      <c r="O298" s="87" t="s">
        <v>15</v>
      </c>
      <c r="P298" s="88">
        <v>1</v>
      </c>
      <c r="Q298" s="205"/>
      <c r="R298" s="206"/>
      <c r="S298" s="207"/>
      <c r="T298" s="208">
        <f>P298*Q298</f>
        <v>0</v>
      </c>
      <c r="U298" s="209"/>
      <c r="V298" s="209"/>
      <c r="W298" s="210"/>
      <c r="X298" s="236" t="s">
        <v>80</v>
      </c>
      <c r="Y298" s="237"/>
      <c r="Z298" s="237"/>
      <c r="AA298" s="237"/>
      <c r="AB298" s="237"/>
      <c r="AC298" s="238"/>
      <c r="AD298"/>
    </row>
    <row r="299" spans="1:30">
      <c r="A299" s="90"/>
      <c r="B299" s="91"/>
      <c r="C299" s="92"/>
      <c r="D299" s="92"/>
      <c r="E299" s="92"/>
      <c r="F299" s="92"/>
      <c r="G299" s="93"/>
      <c r="H299" s="94"/>
      <c r="I299" s="92"/>
      <c r="J299" s="92"/>
      <c r="K299" s="92"/>
      <c r="L299" s="92"/>
      <c r="M299" s="92"/>
      <c r="N299" s="93"/>
      <c r="O299" s="95"/>
      <c r="P299" s="108"/>
      <c r="Q299" s="94"/>
      <c r="R299" s="92"/>
      <c r="S299" s="93"/>
      <c r="T299" s="94"/>
      <c r="U299" s="92"/>
      <c r="V299" s="92"/>
      <c r="W299" s="93"/>
      <c r="X299" s="92"/>
      <c r="Y299" s="92"/>
      <c r="Z299" s="92"/>
      <c r="AA299" s="92"/>
      <c r="AB299" s="92"/>
      <c r="AC299" s="96"/>
      <c r="AD299"/>
    </row>
    <row r="300" spans="1:30">
      <c r="A300" s="82"/>
      <c r="B300" s="228" t="s">
        <v>81</v>
      </c>
      <c r="C300" s="228"/>
      <c r="D300" s="228"/>
      <c r="E300" s="228"/>
      <c r="F300" s="228"/>
      <c r="G300" s="229"/>
      <c r="H300" s="86"/>
      <c r="I300" s="84"/>
      <c r="J300" s="84"/>
      <c r="K300" s="84"/>
      <c r="L300" s="84"/>
      <c r="M300" s="84"/>
      <c r="N300" s="85"/>
      <c r="O300" s="87" t="s">
        <v>15</v>
      </c>
      <c r="P300" s="88">
        <v>1</v>
      </c>
      <c r="Q300" s="205"/>
      <c r="R300" s="206"/>
      <c r="S300" s="207"/>
      <c r="T300" s="208">
        <f>P300*Q300</f>
        <v>0</v>
      </c>
      <c r="U300" s="209"/>
      <c r="V300" s="209"/>
      <c r="W300" s="210"/>
      <c r="X300" s="236" t="s">
        <v>82</v>
      </c>
      <c r="Y300" s="237"/>
      <c r="Z300" s="237"/>
      <c r="AA300" s="237"/>
      <c r="AB300" s="237"/>
      <c r="AC300" s="238"/>
      <c r="AD300"/>
    </row>
    <row r="301" spans="1:30">
      <c r="A301" s="90"/>
      <c r="B301" s="91"/>
      <c r="C301" s="92"/>
      <c r="D301" s="92"/>
      <c r="E301" s="92"/>
      <c r="F301" s="92"/>
      <c r="G301" s="93"/>
      <c r="H301" s="94"/>
      <c r="I301" s="92"/>
      <c r="J301" s="92"/>
      <c r="K301" s="92"/>
      <c r="L301" s="92"/>
      <c r="M301" s="92"/>
      <c r="N301" s="93"/>
      <c r="O301" s="95"/>
      <c r="P301" s="108"/>
      <c r="Q301" s="94"/>
      <c r="R301" s="92"/>
      <c r="S301" s="93"/>
      <c r="T301" s="94"/>
      <c r="U301" s="92"/>
      <c r="V301" s="92"/>
      <c r="W301" s="93"/>
      <c r="X301" s="92"/>
      <c r="Y301" s="92"/>
      <c r="Z301" s="92"/>
      <c r="AA301" s="92"/>
      <c r="AB301" s="92"/>
      <c r="AC301" s="96"/>
      <c r="AD301"/>
    </row>
    <row r="302" spans="1:30">
      <c r="A302" s="82"/>
      <c r="B302" s="228"/>
      <c r="C302" s="228"/>
      <c r="D302" s="228"/>
      <c r="E302" s="228"/>
      <c r="F302" s="228"/>
      <c r="G302" s="229"/>
      <c r="H302" s="86"/>
      <c r="I302" s="84"/>
      <c r="J302" s="84"/>
      <c r="K302" s="84"/>
      <c r="L302" s="84"/>
      <c r="M302" s="84"/>
      <c r="N302" s="85"/>
      <c r="O302" s="87"/>
      <c r="P302" s="109"/>
      <c r="Q302" s="214"/>
      <c r="R302" s="215"/>
      <c r="S302" s="216"/>
      <c r="T302" s="217"/>
      <c r="U302" s="218"/>
      <c r="V302" s="218"/>
      <c r="W302" s="219"/>
      <c r="X302" s="236"/>
      <c r="Y302" s="237"/>
      <c r="Z302" s="237"/>
      <c r="AA302" s="237"/>
      <c r="AB302" s="237"/>
      <c r="AC302" s="238"/>
      <c r="AD302"/>
    </row>
    <row r="303" spans="1:30">
      <c r="A303" s="90"/>
      <c r="B303" s="91"/>
      <c r="C303" s="92"/>
      <c r="D303" s="92"/>
      <c r="E303" s="92"/>
      <c r="F303" s="92"/>
      <c r="G303" s="93"/>
      <c r="H303" s="94"/>
      <c r="I303" s="92"/>
      <c r="J303" s="92"/>
      <c r="K303" s="92"/>
      <c r="L303" s="92"/>
      <c r="M303" s="92"/>
      <c r="N303" s="93"/>
      <c r="O303" s="95"/>
      <c r="P303" s="108"/>
      <c r="Q303" s="94"/>
      <c r="R303" s="92"/>
      <c r="S303" s="93"/>
      <c r="T303" s="94"/>
      <c r="U303" s="92"/>
      <c r="V303" s="92"/>
      <c r="W303" s="93"/>
      <c r="X303" s="92"/>
      <c r="Y303" s="92"/>
      <c r="Z303" s="92"/>
      <c r="AA303" s="92"/>
      <c r="AB303" s="92"/>
      <c r="AC303" s="96"/>
      <c r="AD303"/>
    </row>
    <row r="304" spans="1:30">
      <c r="A304" s="82"/>
      <c r="B304" s="83"/>
      <c r="C304" s="84"/>
      <c r="D304" s="84"/>
      <c r="E304" s="84"/>
      <c r="F304" s="84"/>
      <c r="G304" s="85"/>
      <c r="H304" s="86"/>
      <c r="I304" s="84"/>
      <c r="J304" s="84"/>
      <c r="K304" s="84"/>
      <c r="L304" s="84"/>
      <c r="M304" s="84"/>
      <c r="N304" s="85"/>
      <c r="O304" s="87"/>
      <c r="P304" s="109"/>
      <c r="Q304" s="214"/>
      <c r="R304" s="215"/>
      <c r="S304" s="216"/>
      <c r="T304" s="217"/>
      <c r="U304" s="218"/>
      <c r="V304" s="218"/>
      <c r="W304" s="219"/>
      <c r="X304" s="236"/>
      <c r="Y304" s="237"/>
      <c r="Z304" s="237"/>
      <c r="AA304" s="237"/>
      <c r="AB304" s="237"/>
      <c r="AC304" s="238"/>
      <c r="AD304"/>
    </row>
    <row r="305" spans="1:30">
      <c r="A305" s="90"/>
      <c r="B305" s="91"/>
      <c r="C305" s="92"/>
      <c r="D305" s="92"/>
      <c r="E305" s="92"/>
      <c r="F305" s="92"/>
      <c r="G305" s="93"/>
      <c r="H305" s="94"/>
      <c r="I305" s="92"/>
      <c r="J305" s="92"/>
      <c r="K305" s="92"/>
      <c r="L305" s="92"/>
      <c r="M305" s="92"/>
      <c r="N305" s="93"/>
      <c r="O305" s="95"/>
      <c r="P305" s="108"/>
      <c r="Q305" s="94"/>
      <c r="R305" s="92"/>
      <c r="S305" s="93"/>
      <c r="T305" s="94"/>
      <c r="U305" s="92"/>
      <c r="V305" s="92"/>
      <c r="W305" s="93"/>
      <c r="X305" s="92"/>
      <c r="Y305" s="92"/>
      <c r="Z305" s="92"/>
      <c r="AA305" s="92"/>
      <c r="AB305" s="92"/>
      <c r="AC305" s="96"/>
      <c r="AD305"/>
    </row>
    <row r="306" spans="1:30">
      <c r="A306" s="82"/>
      <c r="B306" s="83"/>
      <c r="C306" s="84"/>
      <c r="D306" s="84"/>
      <c r="E306" s="84"/>
      <c r="F306" s="84"/>
      <c r="G306" s="85"/>
      <c r="H306" s="86"/>
      <c r="I306" s="84"/>
      <c r="J306" s="84"/>
      <c r="K306" s="84"/>
      <c r="L306" s="84"/>
      <c r="M306" s="84"/>
      <c r="N306" s="85"/>
      <c r="O306" s="87"/>
      <c r="P306" s="109"/>
      <c r="Q306" s="214"/>
      <c r="R306" s="215"/>
      <c r="S306" s="216"/>
      <c r="T306" s="217"/>
      <c r="U306" s="218"/>
      <c r="V306" s="218"/>
      <c r="W306" s="219"/>
      <c r="X306" s="84"/>
      <c r="Y306" s="84"/>
      <c r="Z306" s="84"/>
      <c r="AA306" s="84"/>
      <c r="AB306" s="84"/>
      <c r="AC306" s="97"/>
      <c r="AD306"/>
    </row>
    <row r="307" spans="1:30">
      <c r="A307" s="90"/>
      <c r="B307" s="91"/>
      <c r="C307" s="92"/>
      <c r="D307" s="92"/>
      <c r="E307" s="92"/>
      <c r="F307" s="92"/>
      <c r="G307" s="93"/>
      <c r="H307" s="94"/>
      <c r="I307" s="92"/>
      <c r="J307" s="92"/>
      <c r="K307" s="92"/>
      <c r="L307" s="92"/>
      <c r="M307" s="92"/>
      <c r="N307" s="93"/>
      <c r="O307" s="95"/>
      <c r="P307" s="95"/>
      <c r="Q307" s="94"/>
      <c r="R307" s="92"/>
      <c r="S307" s="93"/>
      <c r="T307" s="94"/>
      <c r="U307" s="92"/>
      <c r="V307" s="92"/>
      <c r="W307" s="93"/>
      <c r="X307" s="92"/>
      <c r="Y307" s="92"/>
      <c r="Z307" s="92"/>
      <c r="AA307" s="92"/>
      <c r="AB307" s="92"/>
      <c r="AC307" s="96"/>
      <c r="AD307"/>
    </row>
    <row r="308" spans="1:30">
      <c r="A308" s="82"/>
      <c r="B308" s="83"/>
      <c r="C308" s="84"/>
      <c r="D308" s="84"/>
      <c r="E308" s="84"/>
      <c r="F308" s="84"/>
      <c r="G308" s="85"/>
      <c r="H308" s="86"/>
      <c r="I308" s="84"/>
      <c r="J308" s="84"/>
      <c r="K308" s="84"/>
      <c r="L308" s="84"/>
      <c r="M308" s="84"/>
      <c r="N308" s="85"/>
      <c r="O308" s="87"/>
      <c r="P308" s="87"/>
      <c r="Q308" s="214"/>
      <c r="R308" s="215"/>
      <c r="S308" s="216"/>
      <c r="T308" s="217"/>
      <c r="U308" s="218"/>
      <c r="V308" s="218"/>
      <c r="W308" s="219"/>
      <c r="X308" s="84"/>
      <c r="Y308" s="84"/>
      <c r="Z308" s="84"/>
      <c r="AA308" s="84"/>
      <c r="AB308" s="84"/>
      <c r="AC308" s="97"/>
      <c r="AD308"/>
    </row>
    <row r="309" spans="1:30">
      <c r="A309" s="90"/>
      <c r="B309" s="91"/>
      <c r="C309" s="92"/>
      <c r="D309" s="92"/>
      <c r="E309" s="92"/>
      <c r="F309" s="92"/>
      <c r="G309" s="93"/>
      <c r="H309" s="94"/>
      <c r="I309" s="92"/>
      <c r="J309" s="92"/>
      <c r="K309" s="92"/>
      <c r="L309" s="92"/>
      <c r="M309" s="92"/>
      <c r="N309" s="93"/>
      <c r="O309" s="95"/>
      <c r="P309" s="95"/>
      <c r="Q309" s="94"/>
      <c r="R309" s="92"/>
      <c r="S309" s="93"/>
      <c r="T309" s="94"/>
      <c r="U309" s="92"/>
      <c r="V309" s="92"/>
      <c r="W309" s="93"/>
      <c r="X309" s="92"/>
      <c r="Y309" s="92"/>
      <c r="Z309" s="92"/>
      <c r="AA309" s="92"/>
      <c r="AB309" s="92"/>
      <c r="AC309" s="96"/>
      <c r="AD309"/>
    </row>
    <row r="310" spans="1:30">
      <c r="A310" s="82"/>
      <c r="B310" s="83"/>
      <c r="C310" s="84"/>
      <c r="D310" s="84"/>
      <c r="E310" s="84"/>
      <c r="F310" s="84"/>
      <c r="G310" s="85"/>
      <c r="H310" s="86"/>
      <c r="I310" s="84"/>
      <c r="J310" s="84"/>
      <c r="K310" s="84"/>
      <c r="L310" s="84"/>
      <c r="M310" s="84"/>
      <c r="N310" s="85"/>
      <c r="O310" s="87"/>
      <c r="P310" s="87"/>
      <c r="Q310" s="86"/>
      <c r="R310" s="84"/>
      <c r="S310" s="85"/>
      <c r="T310" s="217"/>
      <c r="U310" s="218"/>
      <c r="V310" s="218"/>
      <c r="W310" s="219"/>
      <c r="X310" s="84"/>
      <c r="Y310" s="84"/>
      <c r="Z310" s="84"/>
      <c r="AA310" s="84"/>
      <c r="AB310" s="84"/>
      <c r="AC310" s="97"/>
      <c r="AD310"/>
    </row>
    <row r="311" spans="1:30">
      <c r="A311" s="90"/>
      <c r="B311" s="91"/>
      <c r="C311" s="92"/>
      <c r="D311" s="92"/>
      <c r="E311" s="92"/>
      <c r="F311" s="92"/>
      <c r="G311" s="93"/>
      <c r="H311" s="94"/>
      <c r="I311" s="92"/>
      <c r="J311" s="92"/>
      <c r="K311" s="92"/>
      <c r="L311" s="92"/>
      <c r="M311" s="92"/>
      <c r="N311" s="93"/>
      <c r="O311" s="95"/>
      <c r="P311" s="95"/>
      <c r="Q311" s="94"/>
      <c r="R311" s="92"/>
      <c r="S311" s="93"/>
      <c r="T311" s="94"/>
      <c r="U311" s="92"/>
      <c r="V311" s="92"/>
      <c r="W311" s="93"/>
      <c r="X311" s="92"/>
      <c r="Y311" s="92"/>
      <c r="Z311" s="92"/>
      <c r="AA311" s="92"/>
      <c r="AB311" s="92"/>
      <c r="AC311" s="96"/>
      <c r="AD311"/>
    </row>
    <row r="312" spans="1:30">
      <c r="A312" s="82"/>
      <c r="B312" s="83"/>
      <c r="C312" s="84"/>
      <c r="D312" s="84"/>
      <c r="E312" s="84"/>
      <c r="F312" s="84"/>
      <c r="G312" s="85"/>
      <c r="H312" s="86"/>
      <c r="I312" s="84"/>
      <c r="J312" s="84"/>
      <c r="K312" s="84"/>
      <c r="L312" s="84"/>
      <c r="M312" s="84"/>
      <c r="N312" s="85"/>
      <c r="O312" s="87"/>
      <c r="P312" s="87"/>
      <c r="Q312" s="86"/>
      <c r="R312" s="84"/>
      <c r="S312" s="85"/>
      <c r="T312" s="217"/>
      <c r="U312" s="241"/>
      <c r="V312" s="241"/>
      <c r="W312" s="242"/>
      <c r="X312" s="84"/>
      <c r="Y312" s="84"/>
      <c r="Z312" s="84"/>
      <c r="AA312" s="84"/>
      <c r="AB312" s="84"/>
      <c r="AC312" s="97"/>
      <c r="AD312"/>
    </row>
    <row r="313" spans="1:30">
      <c r="A313" s="90"/>
      <c r="B313" s="91"/>
      <c r="C313" s="92"/>
      <c r="D313" s="92"/>
      <c r="E313" s="92"/>
      <c r="F313" s="92"/>
      <c r="G313" s="93"/>
      <c r="H313" s="94"/>
      <c r="I313" s="92"/>
      <c r="J313" s="92"/>
      <c r="K313" s="92"/>
      <c r="L313" s="92"/>
      <c r="M313" s="92"/>
      <c r="N313" s="93"/>
      <c r="O313" s="95"/>
      <c r="P313" s="95"/>
      <c r="Q313" s="94"/>
      <c r="R313" s="92"/>
      <c r="S313" s="93"/>
      <c r="T313" s="94"/>
      <c r="U313" s="92"/>
      <c r="V313" s="92"/>
      <c r="W313" s="93"/>
      <c r="X313" s="92"/>
      <c r="Y313" s="92"/>
      <c r="Z313" s="92"/>
      <c r="AA313" s="92"/>
      <c r="AB313" s="92"/>
      <c r="AC313" s="96"/>
      <c r="AD313"/>
    </row>
    <row r="314" spans="1:30">
      <c r="A314" s="82"/>
      <c r="B314" s="83"/>
      <c r="C314" s="84"/>
      <c r="D314" s="84" t="s">
        <v>56</v>
      </c>
      <c r="E314" s="84"/>
      <c r="F314" s="84"/>
      <c r="G314" s="85"/>
      <c r="H314" s="86"/>
      <c r="I314" s="84"/>
      <c r="J314" s="84"/>
      <c r="K314" s="84"/>
      <c r="L314" s="84"/>
      <c r="M314" s="84"/>
      <c r="N314" s="85"/>
      <c r="O314" s="87"/>
      <c r="P314" s="87"/>
      <c r="Q314" s="86"/>
      <c r="R314" s="84"/>
      <c r="S314" s="85"/>
      <c r="T314" s="208">
        <f>SUM(T298,T300,T302)</f>
        <v>0</v>
      </c>
      <c r="U314" s="239"/>
      <c r="V314" s="239"/>
      <c r="W314" s="240"/>
      <c r="X314" s="84"/>
      <c r="Y314" s="84"/>
      <c r="Z314" s="84"/>
      <c r="AA314" s="84"/>
      <c r="AB314" s="84"/>
      <c r="AC314" s="97"/>
      <c r="AD314"/>
    </row>
    <row r="315" spans="1:30">
      <c r="A315" s="90"/>
      <c r="B315" s="91"/>
      <c r="C315" s="92"/>
      <c r="D315" s="92"/>
      <c r="E315" s="92"/>
      <c r="F315" s="92"/>
      <c r="G315" s="93"/>
      <c r="H315" s="94"/>
      <c r="I315" s="92"/>
      <c r="J315" s="92"/>
      <c r="K315" s="92"/>
      <c r="L315" s="92"/>
      <c r="M315" s="92"/>
      <c r="N315" s="93"/>
      <c r="O315" s="95"/>
      <c r="P315" s="95"/>
      <c r="Q315" s="94"/>
      <c r="R315" s="92"/>
      <c r="S315" s="93"/>
      <c r="T315" s="94"/>
      <c r="U315" s="92"/>
      <c r="V315" s="92"/>
      <c r="W315" s="93"/>
      <c r="X315" s="92"/>
      <c r="Y315" s="92"/>
      <c r="Z315" s="92"/>
      <c r="AA315" s="92"/>
      <c r="AB315" s="92"/>
      <c r="AC315" s="96"/>
      <c r="AD315"/>
    </row>
    <row r="316" spans="1:30">
      <c r="A316" s="82"/>
      <c r="B316" s="83"/>
      <c r="C316" s="84"/>
      <c r="D316" s="84"/>
      <c r="E316" s="84"/>
      <c r="F316" s="84"/>
      <c r="G316" s="85"/>
      <c r="H316" s="86"/>
      <c r="I316" s="84"/>
      <c r="J316" s="84"/>
      <c r="K316" s="84"/>
      <c r="L316" s="84"/>
      <c r="M316" s="84"/>
      <c r="N316" s="85"/>
      <c r="O316" s="87"/>
      <c r="P316" s="87"/>
      <c r="Q316" s="86"/>
      <c r="R316" s="84"/>
      <c r="S316" s="85"/>
      <c r="T316" s="86"/>
      <c r="U316" s="84"/>
      <c r="V316" s="84"/>
      <c r="W316" s="85"/>
      <c r="X316" s="84"/>
      <c r="Y316" s="84"/>
      <c r="Z316" s="84"/>
      <c r="AA316" s="84"/>
      <c r="AB316" s="84"/>
      <c r="AC316" s="97"/>
      <c r="AD316"/>
    </row>
    <row r="317" spans="1:30">
      <c r="A317" s="90"/>
      <c r="B317" s="91"/>
      <c r="C317" s="92"/>
      <c r="D317" s="92"/>
      <c r="E317" s="92"/>
      <c r="F317" s="92"/>
      <c r="G317" s="93"/>
      <c r="H317" s="94"/>
      <c r="I317" s="92"/>
      <c r="J317" s="92"/>
      <c r="K317" s="92"/>
      <c r="L317" s="92"/>
      <c r="M317" s="92"/>
      <c r="N317" s="93"/>
      <c r="O317" s="95"/>
      <c r="P317" s="95"/>
      <c r="Q317" s="94"/>
      <c r="R317" s="92"/>
      <c r="S317" s="93"/>
      <c r="T317" s="94"/>
      <c r="U317" s="92"/>
      <c r="V317" s="92"/>
      <c r="W317" s="93"/>
      <c r="X317" s="92"/>
      <c r="Y317" s="92"/>
      <c r="Z317" s="92"/>
      <c r="AA317" s="92"/>
      <c r="AB317" s="92"/>
      <c r="AC317" s="96"/>
      <c r="AD317"/>
    </row>
    <row r="318" spans="1:30" ht="13.5" thickBot="1">
      <c r="A318" s="98"/>
      <c r="B318" s="99"/>
      <c r="C318" s="100"/>
      <c r="D318" s="100"/>
      <c r="E318" s="100"/>
      <c r="F318" s="100"/>
      <c r="G318" s="101"/>
      <c r="H318" s="221" t="s">
        <v>57</v>
      </c>
      <c r="I318" s="222"/>
      <c r="J318" s="222"/>
      <c r="K318" s="222"/>
      <c r="L318" s="222"/>
      <c r="M318" s="222"/>
      <c r="N318" s="223"/>
      <c r="O318" s="102"/>
      <c r="P318" s="102"/>
      <c r="Q318" s="103"/>
      <c r="R318" s="100"/>
      <c r="S318" s="101"/>
      <c r="T318" s="224">
        <f>T314</f>
        <v>0</v>
      </c>
      <c r="U318" s="225"/>
      <c r="V318" s="225"/>
      <c r="W318" s="226"/>
      <c r="X318" s="100"/>
      <c r="Y318" s="100"/>
      <c r="Z318" s="100"/>
      <c r="AA318" s="100"/>
      <c r="AB318" s="100"/>
      <c r="AC318" s="104"/>
      <c r="AD318"/>
    </row>
    <row r="319" spans="1:30">
      <c r="A319"/>
      <c r="B319" s="56"/>
      <c r="C319"/>
      <c r="D319"/>
      <c r="E319"/>
      <c r="F319"/>
      <c r="G319"/>
      <c r="H319"/>
      <c r="I319"/>
      <c r="J319"/>
      <c r="K319"/>
      <c r="L319"/>
      <c r="M319"/>
      <c r="N319"/>
      <c r="O319" s="57"/>
      <c r="P319" s="57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</row>
  </sheetData>
  <mergeCells count="256">
    <mergeCell ref="T314:W314"/>
    <mergeCell ref="H318:N318"/>
    <mergeCell ref="T318:W318"/>
    <mergeCell ref="Q306:S306"/>
    <mergeCell ref="T306:W306"/>
    <mergeCell ref="Q308:S308"/>
    <mergeCell ref="T308:W308"/>
    <mergeCell ref="T310:W310"/>
    <mergeCell ref="T312:W312"/>
    <mergeCell ref="B302:G302"/>
    <mergeCell ref="Q302:S302"/>
    <mergeCell ref="T302:W302"/>
    <mergeCell ref="X302:AC302"/>
    <mergeCell ref="Q304:S304"/>
    <mergeCell ref="T304:W304"/>
    <mergeCell ref="X304:AC304"/>
    <mergeCell ref="X296:AC296"/>
    <mergeCell ref="Q298:S298"/>
    <mergeCell ref="T298:W298"/>
    <mergeCell ref="X298:AC298"/>
    <mergeCell ref="B300:G300"/>
    <mergeCell ref="Q300:S300"/>
    <mergeCell ref="T300:W300"/>
    <mergeCell ref="X300:AC300"/>
    <mergeCell ref="H289:N289"/>
    <mergeCell ref="T289:W289"/>
    <mergeCell ref="A296:G296"/>
    <mergeCell ref="H296:N296"/>
    <mergeCell ref="Q296:S296"/>
    <mergeCell ref="T296:W296"/>
    <mergeCell ref="Q277:S277"/>
    <mergeCell ref="T277:W277"/>
    <mergeCell ref="Q279:S279"/>
    <mergeCell ref="T279:W279"/>
    <mergeCell ref="T281:W281"/>
    <mergeCell ref="T283:W283"/>
    <mergeCell ref="X269:AC269"/>
    <mergeCell ref="Q271:S271"/>
    <mergeCell ref="T271:W271"/>
    <mergeCell ref="Q273:S273"/>
    <mergeCell ref="T273:W273"/>
    <mergeCell ref="Q275:S275"/>
    <mergeCell ref="T275:W275"/>
    <mergeCell ref="T256:W256"/>
    <mergeCell ref="T258:W258"/>
    <mergeCell ref="H262:N262"/>
    <mergeCell ref="T262:W262"/>
    <mergeCell ref="A269:G269"/>
    <mergeCell ref="H269:N269"/>
    <mergeCell ref="Q269:S269"/>
    <mergeCell ref="T269:W269"/>
    <mergeCell ref="Q250:S250"/>
    <mergeCell ref="T250:W250"/>
    <mergeCell ref="Q252:S252"/>
    <mergeCell ref="T252:W252"/>
    <mergeCell ref="Q254:S254"/>
    <mergeCell ref="T254:W254"/>
    <mergeCell ref="Q244:S244"/>
    <mergeCell ref="T244:W244"/>
    <mergeCell ref="Q246:S246"/>
    <mergeCell ref="T246:W246"/>
    <mergeCell ref="Q248:S248"/>
    <mergeCell ref="T248:W248"/>
    <mergeCell ref="X238:AC238"/>
    <mergeCell ref="Q240:S240"/>
    <mergeCell ref="T240:W240"/>
    <mergeCell ref="X240:AC240"/>
    <mergeCell ref="B242:G242"/>
    <mergeCell ref="Q242:S242"/>
    <mergeCell ref="T242:W242"/>
    <mergeCell ref="X242:AC242"/>
    <mergeCell ref="T223:W223"/>
    <mergeCell ref="T225:W225"/>
    <mergeCell ref="H231:N231"/>
    <mergeCell ref="T231:W231"/>
    <mergeCell ref="A238:G238"/>
    <mergeCell ref="H238:N238"/>
    <mergeCell ref="Q238:S238"/>
    <mergeCell ref="T238:W238"/>
    <mergeCell ref="Q217:S217"/>
    <mergeCell ref="T217:W217"/>
    <mergeCell ref="Q219:S219"/>
    <mergeCell ref="T219:W219"/>
    <mergeCell ref="Q221:S221"/>
    <mergeCell ref="T221:W221"/>
    <mergeCell ref="X209:AC209"/>
    <mergeCell ref="Q211:S211"/>
    <mergeCell ref="T211:W211"/>
    <mergeCell ref="Q213:S213"/>
    <mergeCell ref="T213:W213"/>
    <mergeCell ref="Q215:S215"/>
    <mergeCell ref="T215:W215"/>
    <mergeCell ref="T194:W194"/>
    <mergeCell ref="T196:W196"/>
    <mergeCell ref="H202:N202"/>
    <mergeCell ref="T202:W202"/>
    <mergeCell ref="A209:G209"/>
    <mergeCell ref="H209:N209"/>
    <mergeCell ref="Q209:S209"/>
    <mergeCell ref="T209:W209"/>
    <mergeCell ref="Q188:S188"/>
    <mergeCell ref="T188:W188"/>
    <mergeCell ref="Q190:S190"/>
    <mergeCell ref="T190:W190"/>
    <mergeCell ref="Q192:S192"/>
    <mergeCell ref="T192:W192"/>
    <mergeCell ref="X180:AC180"/>
    <mergeCell ref="Q182:S182"/>
    <mergeCell ref="T182:W182"/>
    <mergeCell ref="Q184:S184"/>
    <mergeCell ref="T184:W184"/>
    <mergeCell ref="Q186:S186"/>
    <mergeCell ref="T186:W186"/>
    <mergeCell ref="H173:N173"/>
    <mergeCell ref="T173:W173"/>
    <mergeCell ref="A180:G180"/>
    <mergeCell ref="H180:N180"/>
    <mergeCell ref="Q180:S180"/>
    <mergeCell ref="T180:W180"/>
    <mergeCell ref="Q161:S161"/>
    <mergeCell ref="T161:W161"/>
    <mergeCell ref="Q163:S163"/>
    <mergeCell ref="T163:W163"/>
    <mergeCell ref="T165:W165"/>
    <mergeCell ref="T167:W167"/>
    <mergeCell ref="Q155:S155"/>
    <mergeCell ref="T155:W155"/>
    <mergeCell ref="Q157:S157"/>
    <mergeCell ref="T157:W157"/>
    <mergeCell ref="Q159:S159"/>
    <mergeCell ref="T159:W159"/>
    <mergeCell ref="A151:G151"/>
    <mergeCell ref="H151:N151"/>
    <mergeCell ref="Q151:S151"/>
    <mergeCell ref="T151:W151"/>
    <mergeCell ref="X151:AC151"/>
    <mergeCell ref="Q153:S153"/>
    <mergeCell ref="T153:W153"/>
    <mergeCell ref="Q134:S134"/>
    <mergeCell ref="T134:W134"/>
    <mergeCell ref="T136:W136"/>
    <mergeCell ref="T138:W138"/>
    <mergeCell ref="H144:N144"/>
    <mergeCell ref="T144:W144"/>
    <mergeCell ref="Q128:S128"/>
    <mergeCell ref="T128:W128"/>
    <mergeCell ref="Q130:S130"/>
    <mergeCell ref="T130:W130"/>
    <mergeCell ref="Q132:S132"/>
    <mergeCell ref="T132:W132"/>
    <mergeCell ref="X122:AC122"/>
    <mergeCell ref="Q124:S124"/>
    <mergeCell ref="T124:W124"/>
    <mergeCell ref="AF124:AI124"/>
    <mergeCell ref="Q126:S126"/>
    <mergeCell ref="T126:W126"/>
    <mergeCell ref="T107:W107"/>
    <mergeCell ref="T109:W109"/>
    <mergeCell ref="H115:N115"/>
    <mergeCell ref="T115:W115"/>
    <mergeCell ref="A122:G122"/>
    <mergeCell ref="H122:N122"/>
    <mergeCell ref="Q122:S122"/>
    <mergeCell ref="T122:W122"/>
    <mergeCell ref="Q101:S101"/>
    <mergeCell ref="T101:W101"/>
    <mergeCell ref="Q103:S103"/>
    <mergeCell ref="T103:W103"/>
    <mergeCell ref="Q105:S105"/>
    <mergeCell ref="T105:W105"/>
    <mergeCell ref="X93:AC93"/>
    <mergeCell ref="Q95:S95"/>
    <mergeCell ref="T95:W95"/>
    <mergeCell ref="Q97:S97"/>
    <mergeCell ref="T97:W97"/>
    <mergeCell ref="Q99:S99"/>
    <mergeCell ref="T99:W99"/>
    <mergeCell ref="T78:W78"/>
    <mergeCell ref="T80:W80"/>
    <mergeCell ref="H86:N86"/>
    <mergeCell ref="T86:W86"/>
    <mergeCell ref="A93:G93"/>
    <mergeCell ref="H93:N93"/>
    <mergeCell ref="Q93:S93"/>
    <mergeCell ref="T93:W93"/>
    <mergeCell ref="Q72:S72"/>
    <mergeCell ref="T72:W72"/>
    <mergeCell ref="Q74:S74"/>
    <mergeCell ref="T74:W74"/>
    <mergeCell ref="Q76:S76"/>
    <mergeCell ref="T76:W76"/>
    <mergeCell ref="X64:AC64"/>
    <mergeCell ref="Q66:S66"/>
    <mergeCell ref="T66:W66"/>
    <mergeCell ref="Q68:S68"/>
    <mergeCell ref="T68:W68"/>
    <mergeCell ref="Q70:S70"/>
    <mergeCell ref="T70:W70"/>
    <mergeCell ref="T49:W49"/>
    <mergeCell ref="T51:W51"/>
    <mergeCell ref="A64:G64"/>
    <mergeCell ref="H64:N64"/>
    <mergeCell ref="Q64:S64"/>
    <mergeCell ref="T64:W64"/>
    <mergeCell ref="Q43:S43"/>
    <mergeCell ref="T43:W43"/>
    <mergeCell ref="Q45:S45"/>
    <mergeCell ref="T45:W45"/>
    <mergeCell ref="Q47:S47"/>
    <mergeCell ref="T47:W47"/>
    <mergeCell ref="Q37:S37"/>
    <mergeCell ref="T37:W37"/>
    <mergeCell ref="Q39:S39"/>
    <mergeCell ref="T39:W39"/>
    <mergeCell ref="Q41:S41"/>
    <mergeCell ref="T41:W41"/>
    <mergeCell ref="T20:W20"/>
    <mergeCell ref="T22:W22"/>
    <mergeCell ref="H57:N57"/>
    <mergeCell ref="T57:W57"/>
    <mergeCell ref="H28:N28"/>
    <mergeCell ref="T28:W28"/>
    <mergeCell ref="A35:G35"/>
    <mergeCell ref="H35:N35"/>
    <mergeCell ref="Q35:S35"/>
    <mergeCell ref="T35:W35"/>
    <mergeCell ref="X15:AC15"/>
    <mergeCell ref="Q16:S16"/>
    <mergeCell ref="T16:W16"/>
    <mergeCell ref="X16:AC16"/>
    <mergeCell ref="X17:AC17"/>
    <mergeCell ref="Q18:S18"/>
    <mergeCell ref="T18:W18"/>
    <mergeCell ref="X18:AC18"/>
    <mergeCell ref="X35:AC35"/>
    <mergeCell ref="X13:AC13"/>
    <mergeCell ref="Q14:S14"/>
    <mergeCell ref="T14:W14"/>
    <mergeCell ref="X14:AC14"/>
    <mergeCell ref="Q8:S8"/>
    <mergeCell ref="T8:W8"/>
    <mergeCell ref="X8:AC8"/>
    <mergeCell ref="X9:AC9"/>
    <mergeCell ref="Q10:S10"/>
    <mergeCell ref="T10:W10"/>
    <mergeCell ref="X10:AC10"/>
    <mergeCell ref="A6:G6"/>
    <mergeCell ref="H6:N6"/>
    <mergeCell ref="Q6:S6"/>
    <mergeCell ref="T6:W6"/>
    <mergeCell ref="X6:AC6"/>
    <mergeCell ref="X7:AC7"/>
    <mergeCell ref="X11:AC11"/>
    <mergeCell ref="Q12:S12"/>
    <mergeCell ref="T12:W12"/>
    <mergeCell ref="X12:AC12"/>
  </mergeCells>
  <phoneticPr fontId="2"/>
  <pageMargins left="0.9055118110236221" right="0.59055118110236227" top="0.78740157480314965" bottom="0.6692913385826772" header="0.51181102362204722" footer="0.51181102362204722"/>
  <pageSetup paperSize="9" fitToHeight="0" orientation="portrait" r:id="rId1"/>
  <headerFooter alignWithMargins="0">
    <oddFooter>&amp;P ページ</oddFooter>
  </headerFooter>
  <rowBreaks count="5" manualBreakCount="5">
    <brk id="58" max="28" man="1"/>
    <brk id="116" max="28" man="1"/>
    <brk id="174" max="28" man="1"/>
    <brk id="232" max="28" man="1"/>
    <brk id="290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積算書</vt:lpstr>
      <vt:lpstr>作成要領・内訳表</vt:lpstr>
      <vt:lpstr>単価表</vt:lpstr>
      <vt:lpstr>作成要領・内訳表!Print_Area</vt:lpstr>
      <vt:lpstr>積算書!Print_Area</vt:lpstr>
      <vt:lpstr>単価表!Print_Area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0006285</dc:creator>
  <cp:lastModifiedBy>0006285</cp:lastModifiedBy>
  <cp:lastPrinted>2025-09-29T10:08:25Z</cp:lastPrinted>
  <dcterms:created xsi:type="dcterms:W3CDTF">2025-09-29T05:18:40Z</dcterms:created>
  <dcterms:modified xsi:type="dcterms:W3CDTF">2025-09-29T10:08:29Z</dcterms:modified>
</cp:coreProperties>
</file>