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5衛生統計編\（ＨＰ用）R05年報（衛生統計編）\R05-04三師調査\"/>
    </mc:Choice>
  </mc:AlternateContent>
  <xr:revisionPtr revIDLastSave="0" documentId="13_ncr:1_{FE88A53D-0B19-4EC0-8166-77B24CAD488E}" xr6:coauthVersionLast="47" xr6:coauthVersionMax="47" xr10:uidLastSave="{00000000-0000-0000-0000-000000000000}"/>
  <bookViews>
    <workbookView xWindow="28680" yWindow="-120" windowWidth="29040" windowHeight="15720" tabRatio="884" xr2:uid="{00000000-000D-0000-FFFF-FFFF00000000}"/>
  </bookViews>
  <sheets>
    <sheet name="概要○" sheetId="33" r:id="rId1"/>
    <sheet name="医師01○" sheetId="17" r:id="rId2"/>
    <sheet name="医師02○" sheetId="21" r:id="rId3"/>
    <sheet name="医師03○" sheetId="27" r:id="rId4"/>
    <sheet name="医師04○" sheetId="28" r:id="rId5"/>
    <sheet name="歯科01○" sheetId="18" r:id="rId6"/>
    <sheet name="歯科02○" sheetId="23" r:id="rId7"/>
    <sheet name="歯科03○" sheetId="22" r:id="rId8"/>
    <sheet name="薬剤師-1○" sheetId="19" r:id="rId9"/>
    <sheet name="薬剤師-2○" sheetId="36" r:id="rId10"/>
  </sheets>
  <definedNames>
    <definedName name="_xlnm.Print_Area" localSheetId="1">医師01○!$A$1:$I$47</definedName>
    <definedName name="_xlnm.Print_Area" localSheetId="2">医師02○!$A$1:$K$48</definedName>
    <definedName name="_xlnm.Print_Area" localSheetId="3">医師03○!$A$1:$H$55</definedName>
    <definedName name="_xlnm.Print_Area" localSheetId="4">医師04○!$A$1:$H$55</definedName>
    <definedName name="_xlnm.Print_Area" localSheetId="0">概要○!$A$1:$J$54</definedName>
    <definedName name="_xlnm.Print_Area" localSheetId="5">歯科01○!$A$1:$I$40</definedName>
    <definedName name="_xlnm.Print_Area" localSheetId="6">歯科02○!$A$1:$K$48</definedName>
    <definedName name="_xlnm.Print_Area" localSheetId="7">歯科03○!$A$1:$G$34</definedName>
    <definedName name="_xlnm.Print_Area" localSheetId="8">'薬剤師-1○'!$A$1:$I$47</definedName>
    <definedName name="_xlnm.Print_Area" localSheetId="9">'薬剤師-2○'!$A$1:$L$49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2" l="1"/>
  <c r="E28" i="22" s="1"/>
  <c r="F28" i="22"/>
  <c r="G28" i="22"/>
  <c r="C15" i="33" l="1"/>
  <c r="D15" i="33" s="1"/>
  <c r="J54" i="33" l="1"/>
  <c r="F54" i="33"/>
  <c r="G54" i="33" s="1"/>
  <c r="C54" i="33"/>
  <c r="D54" i="33" s="1"/>
  <c r="J47" i="33"/>
  <c r="F47" i="33"/>
  <c r="G47" i="33" s="1"/>
  <c r="C47" i="33"/>
  <c r="D47" i="33" s="1"/>
  <c r="J40" i="33"/>
  <c r="F40" i="33"/>
  <c r="G40" i="33" s="1"/>
  <c r="C40" i="33"/>
  <c r="D40" i="33" s="1"/>
  <c r="J29" i="33"/>
  <c r="F29" i="33"/>
  <c r="G29" i="33" s="1"/>
  <c r="C29" i="33"/>
  <c r="D29" i="33" s="1"/>
  <c r="J22" i="33"/>
  <c r="F22" i="33"/>
  <c r="G22" i="33" s="1"/>
  <c r="C22" i="33"/>
  <c r="D22" i="33" s="1"/>
  <c r="J15" i="33"/>
  <c r="F15" i="33"/>
  <c r="G15" i="33" s="1"/>
  <c r="F33" i="22" l="1"/>
  <c r="F32" i="22"/>
  <c r="F31" i="22"/>
  <c r="F30" i="22"/>
  <c r="F29" i="22"/>
  <c r="F16" i="22"/>
  <c r="F15" i="22"/>
  <c r="F14" i="22"/>
  <c r="F13" i="22"/>
  <c r="F12" i="22"/>
  <c r="F11" i="22"/>
  <c r="F10" i="22" l="1"/>
  <c r="D10" i="22" l="1"/>
  <c r="E10" i="22" s="1"/>
  <c r="D11" i="22"/>
  <c r="E11" i="22" s="1"/>
  <c r="D12" i="22"/>
  <c r="E12" i="22" s="1"/>
  <c r="D14" i="22"/>
  <c r="E14" i="22" s="1"/>
  <c r="D15" i="22"/>
  <c r="E15" i="22" s="1"/>
  <c r="D16" i="22"/>
  <c r="E16" i="22" s="1"/>
  <c r="D27" i="22"/>
  <c r="E27" i="22" s="1"/>
  <c r="D29" i="22"/>
  <c r="E29" i="22" s="1"/>
  <c r="D30" i="22"/>
  <c r="E30" i="22" s="1"/>
  <c r="D31" i="22"/>
  <c r="E31" i="22" s="1"/>
  <c r="D32" i="22"/>
  <c r="E32" i="22" s="1"/>
  <c r="D33" i="22"/>
  <c r="G32" i="22"/>
  <c r="G33" i="22"/>
  <c r="G31" i="22"/>
  <c r="G30" i="22"/>
  <c r="G29" i="22"/>
  <c r="E13" i="22"/>
  <c r="G14" i="22"/>
  <c r="G12" i="22" l="1"/>
  <c r="G11" i="22"/>
  <c r="G15" i="22"/>
  <c r="G13" i="22"/>
  <c r="G16" i="22"/>
  <c r="G10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A28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3位</t>
        </r>
      </text>
    </comment>
    <comment ref="A31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2位</t>
        </r>
      </text>
    </comment>
    <comment ref="A34" authorId="0" shapeId="0" xr:uid="{00000000-0006-0000-0600-000003000000}">
      <text>
        <r>
          <rPr>
            <b/>
            <sz val="9"/>
            <color indexed="81"/>
            <rFont val="MS P ゴシック"/>
            <family val="3"/>
            <charset val="128"/>
          </rPr>
          <t>1位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A32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Ｒ２で追加</t>
        </r>
      </text>
    </comment>
  </commentList>
</comments>
</file>

<file path=xl/sharedStrings.xml><?xml version="1.0" encoding="utf-8"?>
<sst xmlns="http://schemas.openxmlformats.org/spreadsheetml/2006/main" count="635" uniqueCount="270">
  <si>
    <t>増減率
（％）</t>
    <rPh sb="0" eb="2">
      <t>ゾウゲン</t>
    </rPh>
    <phoneticPr fontId="3"/>
  </si>
  <si>
    <t>医薬品製造販売業・製造業（研究・開発、営業、その他）に従事する者　1)</t>
    <rPh sb="1" eb="3">
      <t>ヤクヒン</t>
    </rPh>
    <rPh sb="3" eb="5">
      <t>セイゾウ</t>
    </rPh>
    <rPh sb="5" eb="8">
      <t>ハンバイギョウ</t>
    </rPh>
    <rPh sb="9" eb="12">
      <t>セイゾウギョウ</t>
    </rPh>
    <rPh sb="13" eb="15">
      <t>ケンキュウ</t>
    </rPh>
    <rPh sb="16" eb="18">
      <t>カイハツ</t>
    </rPh>
    <rPh sb="19" eb="21">
      <t>エイギョウ</t>
    </rPh>
    <rPh sb="22" eb="25">
      <t>ソノタ</t>
    </rPh>
    <rPh sb="27" eb="29">
      <t>ジュウジ</t>
    </rPh>
    <rPh sb="31" eb="32">
      <t>モノ</t>
    </rPh>
    <phoneticPr fontId="2"/>
  </si>
  <si>
    <t>医薬品販売業に従事する者 2)</t>
    <rPh sb="0" eb="3">
      <t>イヤクヒン</t>
    </rPh>
    <rPh sb="3" eb="6">
      <t>ハンバイギョウ</t>
    </rPh>
    <rPh sb="7" eb="9">
      <t>ジュウジ</t>
    </rPh>
    <rPh sb="11" eb="12">
      <t>モノ</t>
    </rPh>
    <phoneticPr fontId="2"/>
  </si>
  <si>
    <t>増減数</t>
    <rPh sb="0" eb="2">
      <t>ゾウゲン</t>
    </rPh>
    <rPh sb="2" eb="3">
      <t>スウ</t>
    </rPh>
    <phoneticPr fontId="2"/>
  </si>
  <si>
    <t>増減率
（％）</t>
    <rPh sb="0" eb="2">
      <t>ゾウゲン</t>
    </rPh>
    <rPh sb="2" eb="3">
      <t>リツ</t>
    </rPh>
    <phoneticPr fontId="2"/>
  </si>
  <si>
    <t>増減数
（人）</t>
    <rPh sb="0" eb="2">
      <t>ゾウゲン</t>
    </rPh>
    <rPh sb="2" eb="3">
      <t>スウ</t>
    </rPh>
    <rPh sb="5" eb="6">
      <t>ニン</t>
    </rPh>
    <phoneticPr fontId="2"/>
  </si>
  <si>
    <t>増減数</t>
    <rPh sb="0" eb="2">
      <t>ゾウゲン</t>
    </rPh>
    <phoneticPr fontId="2"/>
  </si>
  <si>
    <t>平均年齢</t>
    <rPh sb="0" eb="2">
      <t>ヘイキン</t>
    </rPh>
    <rPh sb="2" eb="4">
      <t>ネンレイ</t>
    </rPh>
    <phoneticPr fontId="2"/>
  </si>
  <si>
    <t>医療施設の従事者</t>
  </si>
  <si>
    <t>その他の業務の従事者</t>
  </si>
  <si>
    <t>無職の者</t>
  </si>
  <si>
    <t>不詳</t>
    <rPh sb="0" eb="2">
      <t>フショウ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</si>
  <si>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</si>
  <si>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</si>
  <si>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</si>
  <si>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コウコウ</t>
    </rPh>
    <rPh sb="4" eb="6">
      <t>ゲカ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</si>
  <si>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</si>
  <si>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</si>
  <si>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</si>
  <si>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リウマチ科</t>
    <rPh sb="4" eb="5">
      <t>カ</t>
    </rPh>
    <phoneticPr fontId="2"/>
  </si>
  <si>
    <t>外科</t>
    <rPh sb="0" eb="2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</si>
  <si>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</si>
  <si>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</si>
  <si>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</si>
  <si>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</si>
  <si>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呼吸器外科</t>
    <rPh sb="0" eb="3">
      <t>コキュウキ</t>
    </rPh>
    <rPh sb="3" eb="5">
      <t>ゲカ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</si>
  <si>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</si>
  <si>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</si>
  <si>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</si>
  <si>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</si>
  <si>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</si>
  <si>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</si>
  <si>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放射線科</t>
    <rPh sb="0" eb="3">
      <t>ホウシャセン</t>
    </rPh>
    <rPh sb="3" eb="4">
      <t>カ</t>
    </rPh>
    <phoneticPr fontId="2"/>
  </si>
  <si>
    <t>全科</t>
    <rPh sb="0" eb="2">
      <t>ゼンカ</t>
    </rPh>
    <phoneticPr fontId="2"/>
  </si>
  <si>
    <t>介護老人保健施設の従事者</t>
    <rPh sb="0" eb="2">
      <t>カイゴ</t>
    </rPh>
    <rPh sb="2" eb="4">
      <t>ロウジン</t>
    </rPh>
    <rPh sb="4" eb="6">
      <t>ホケン</t>
    </rPh>
    <rPh sb="6" eb="8">
      <t>シセツ</t>
    </rPh>
    <rPh sb="9" eb="12">
      <t>ジュウジシャ</t>
    </rPh>
    <phoneticPr fontId="2"/>
  </si>
  <si>
    <t>介護老人保健施設の開設者又は法人の代表者</t>
    <rPh sb="0" eb="2">
      <t>カイゴ</t>
    </rPh>
    <rPh sb="2" eb="4">
      <t>ロウジン</t>
    </rPh>
    <rPh sb="4" eb="6">
      <t>ホケン</t>
    </rPh>
    <rPh sb="6" eb="8">
      <t>シセツ</t>
    </rPh>
    <rPh sb="9" eb="12">
      <t>カイセツシャ</t>
    </rPh>
    <rPh sb="12" eb="13">
      <t>マタ</t>
    </rPh>
    <rPh sb="14" eb="16">
      <t>ホウジン</t>
    </rPh>
    <rPh sb="17" eb="20">
      <t>ダイヒョウシャ</t>
    </rPh>
    <phoneticPr fontId="2"/>
  </si>
  <si>
    <t>介護老人保健施設の勤務者</t>
    <rPh sb="0" eb="2">
      <t>カイゴ</t>
    </rPh>
    <rPh sb="2" eb="4">
      <t>ロウジン</t>
    </rPh>
    <rPh sb="4" eb="6">
      <t>ホケン</t>
    </rPh>
    <rPh sb="6" eb="8">
      <t>シセツ</t>
    </rPh>
    <rPh sb="9" eb="12">
      <t>キンムシャ</t>
    </rPh>
    <phoneticPr fontId="2"/>
  </si>
  <si>
    <t>医療施設・介護老人保健施設以外の従事者</t>
    <rPh sb="0" eb="2">
      <t>イリョウ</t>
    </rPh>
    <rPh sb="2" eb="4">
      <t>シセツ</t>
    </rPh>
    <rPh sb="5" eb="7">
      <t>カイゴ</t>
    </rPh>
    <rPh sb="7" eb="9">
      <t>ロウジン</t>
    </rPh>
    <rPh sb="9" eb="11">
      <t>ホケン</t>
    </rPh>
    <rPh sb="11" eb="13">
      <t>シセツ</t>
    </rPh>
    <rPh sb="13" eb="15">
      <t>イガイ</t>
    </rPh>
    <rPh sb="16" eb="19">
      <t>ジュウジシャ</t>
    </rPh>
    <phoneticPr fontId="2"/>
  </si>
  <si>
    <t>介護老人保健施設の従事者</t>
    <rPh sb="0" eb="2">
      <t>カイゴ</t>
    </rPh>
    <phoneticPr fontId="2"/>
  </si>
  <si>
    <t>医療施設・介護老人保健施設以外の従事者</t>
    <rPh sb="5" eb="7">
      <t>カイゴ</t>
    </rPh>
    <phoneticPr fontId="2"/>
  </si>
  <si>
    <t>医育機関附属の病院の勤務者</t>
    <rPh sb="0" eb="1">
      <t>イ</t>
    </rPh>
    <rPh sb="1" eb="2">
      <t>イク</t>
    </rPh>
    <rPh sb="2" eb="4">
      <t>キカン</t>
    </rPh>
    <rPh sb="4" eb="6">
      <t>フゾク</t>
    </rPh>
    <rPh sb="7" eb="9">
      <t>ビョウイン</t>
    </rPh>
    <rPh sb="10" eb="13">
      <t>キンムシャ</t>
    </rPh>
    <phoneticPr fontId="2"/>
  </si>
  <si>
    <t>泌尿器科</t>
    <rPh sb="0" eb="4">
      <t>ヒニョウキカ</t>
    </rPh>
    <phoneticPr fontId="2"/>
  </si>
  <si>
    <t>呼吸器内科</t>
    <rPh sb="0" eb="3">
      <t>コキュウキ</t>
    </rPh>
    <rPh sb="3" eb="4">
      <t>ナイ</t>
    </rPh>
    <rPh sb="4" eb="5">
      <t>カ</t>
    </rPh>
    <phoneticPr fontId="2"/>
  </si>
  <si>
    <t>循環器内科</t>
    <rPh sb="0" eb="3">
      <t>ジュンカンキ</t>
    </rPh>
    <rPh sb="3" eb="4">
      <t>ナイ</t>
    </rPh>
    <rPh sb="4" eb="5">
      <t>カ</t>
    </rPh>
    <phoneticPr fontId="2"/>
  </si>
  <si>
    <t>腎臓内科</t>
    <rPh sb="0" eb="2">
      <t>ジンゾウ</t>
    </rPh>
    <rPh sb="2" eb="3">
      <t>ナイ</t>
    </rPh>
    <rPh sb="3" eb="4">
      <t>カ</t>
    </rPh>
    <phoneticPr fontId="2"/>
  </si>
  <si>
    <t>糖尿病内科（代謝内科）</t>
    <rPh sb="0" eb="3">
      <t>トウニョウビョウ</t>
    </rPh>
    <rPh sb="3" eb="4">
      <t>ナイ</t>
    </rPh>
    <rPh sb="4" eb="5">
      <t>カ</t>
    </rPh>
    <rPh sb="6" eb="8">
      <t>タイシャ</t>
    </rPh>
    <rPh sb="8" eb="9">
      <t>ナイ</t>
    </rPh>
    <rPh sb="9" eb="10">
      <t>カ</t>
    </rPh>
    <phoneticPr fontId="2"/>
  </si>
  <si>
    <t>血液内科</t>
    <rPh sb="0" eb="2">
      <t>ケツエキ</t>
    </rPh>
    <rPh sb="2" eb="3">
      <t>ナイ</t>
    </rPh>
    <rPh sb="3" eb="4">
      <t>カ</t>
    </rPh>
    <phoneticPr fontId="2"/>
  </si>
  <si>
    <t>皮膚科</t>
    <rPh sb="0" eb="2">
      <t>ヒフ</t>
    </rPh>
    <rPh sb="2" eb="3">
      <t>カ</t>
    </rPh>
    <phoneticPr fontId="2"/>
  </si>
  <si>
    <t>アレルギー科</t>
    <rPh sb="5" eb="6">
      <t>カ</t>
    </rPh>
    <phoneticPr fontId="2"/>
  </si>
  <si>
    <t>感染症内科</t>
    <rPh sb="0" eb="3">
      <t>カンセンショウ</t>
    </rPh>
    <rPh sb="3" eb="4">
      <t>ナイ</t>
    </rPh>
    <rPh sb="4" eb="5">
      <t>カ</t>
    </rPh>
    <phoneticPr fontId="2"/>
  </si>
  <si>
    <t>小児科</t>
    <rPh sb="0" eb="2">
      <t>ショウニ</t>
    </rPh>
    <rPh sb="2" eb="3">
      <t>コウ</t>
    </rPh>
    <phoneticPr fontId="2"/>
  </si>
  <si>
    <t>精神科</t>
    <rPh sb="0" eb="3">
      <t>セイシンカ</t>
    </rPh>
    <phoneticPr fontId="2"/>
  </si>
  <si>
    <t>心療内科</t>
    <rPh sb="0" eb="2">
      <t>シンリョウ</t>
    </rPh>
    <rPh sb="2" eb="4">
      <t>ナイカ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</si>
  <si>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</si>
  <si>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5">
      <t>ガイ</t>
    </rPh>
    <rPh sb="5" eb="6">
      <t>カ</t>
    </rPh>
    <phoneticPr fontId="2"/>
  </si>
  <si>
    <t>肛門外科</t>
    <rPh sb="0" eb="2">
      <t>コウモン</t>
    </rPh>
    <rPh sb="2" eb="4">
      <t>ゲカ</t>
    </rPh>
    <phoneticPr fontId="2"/>
  </si>
  <si>
    <t>婦人科</t>
    <rPh sb="0" eb="2">
      <t>フジン</t>
    </rPh>
    <rPh sb="2" eb="3">
      <t>カ</t>
    </rPh>
    <phoneticPr fontId="2"/>
  </si>
  <si>
    <t>リハビリテーション科</t>
    <rPh sb="9" eb="10">
      <t>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</si>
  <si>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</si>
  <si>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</si>
  <si>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</si>
  <si>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</si>
  <si>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臨床研修医</t>
    <rPh sb="0" eb="2">
      <t>リンショウ</t>
    </rPh>
    <rPh sb="2" eb="5">
      <t>ケンシュウイ</t>
    </rPh>
    <phoneticPr fontId="2"/>
  </si>
  <si>
    <t>その他</t>
    <rPh sb="2" eb="3">
      <t>タ</t>
    </rPh>
    <phoneticPr fontId="2"/>
  </si>
  <si>
    <t>内科</t>
    <rPh sb="0" eb="1">
      <t>ナイ</t>
    </rPh>
    <rPh sb="1" eb="2">
      <t>カ</t>
    </rPh>
    <phoneticPr fontId="2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</si>
  <si>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2"/>
  </si>
  <si>
    <t>消化器外科（胃腸外科）</t>
    <rPh sb="0" eb="3">
      <t>ショウカキ</t>
    </rPh>
    <rPh sb="3" eb="5">
      <t>ゲカ</t>
    </rPh>
    <rPh sb="6" eb="8">
      <t>イチョウ</t>
    </rPh>
    <rPh sb="8" eb="10">
      <t>ゲカ</t>
    </rPh>
    <phoneticPr fontId="2"/>
  </si>
  <si>
    <t>統計年報</t>
    <rPh sb="0" eb="2">
      <t>トウケイ</t>
    </rPh>
    <rPh sb="2" eb="4">
      <t>ネンポウ</t>
    </rPh>
    <phoneticPr fontId="3"/>
  </si>
  <si>
    <t>医療施設の従事者</t>
    <rPh sb="0" eb="2">
      <t>イリョウ</t>
    </rPh>
    <rPh sb="2" eb="4">
      <t>シセツ</t>
    </rPh>
    <rPh sb="5" eb="8">
      <t>ジュウジシャ</t>
    </rPh>
    <phoneticPr fontId="2"/>
  </si>
  <si>
    <t>表4</t>
    <rPh sb="0" eb="1">
      <t>ヒョウ</t>
    </rPh>
    <phoneticPr fontId="3"/>
  </si>
  <si>
    <t>表9</t>
    <rPh sb="0" eb="1">
      <t>ヒョウ</t>
    </rPh>
    <phoneticPr fontId="3"/>
  </si>
  <si>
    <t>薬局の従事者</t>
    <rPh sb="0" eb="2">
      <t>ヤッキョク</t>
    </rPh>
    <phoneticPr fontId="2"/>
  </si>
  <si>
    <t>薬局の開設者又は法人の代表者</t>
    <rPh sb="0" eb="2">
      <t>ヤッキョク</t>
    </rPh>
    <rPh sb="6" eb="7">
      <t>マタ</t>
    </rPh>
    <rPh sb="8" eb="10">
      <t>ホウジン</t>
    </rPh>
    <rPh sb="11" eb="14">
      <t>ダイヒョウシャ</t>
    </rPh>
    <phoneticPr fontId="2"/>
  </si>
  <si>
    <t>薬局の勤務者</t>
    <rPh sb="0" eb="2">
      <t>ヤッキョク</t>
    </rPh>
    <phoneticPr fontId="2"/>
  </si>
  <si>
    <t>大学の従事者</t>
    <rPh sb="0" eb="2">
      <t>ダイガク</t>
    </rPh>
    <phoneticPr fontId="2"/>
  </si>
  <si>
    <t>大学の勤務者（研究・教育）</t>
    <rPh sb="0" eb="2">
      <t>ダイガク</t>
    </rPh>
    <rPh sb="7" eb="9">
      <t>ケンキュウ</t>
    </rPh>
    <rPh sb="10" eb="12">
      <t>キョウイク</t>
    </rPh>
    <phoneticPr fontId="2"/>
  </si>
  <si>
    <t>大学院生又は研究生</t>
    <rPh sb="0" eb="2">
      <t>ダイガク</t>
    </rPh>
    <rPh sb="2" eb="3">
      <t>イン</t>
    </rPh>
    <rPh sb="3" eb="4">
      <t>セイ</t>
    </rPh>
    <rPh sb="4" eb="5">
      <t>マタ</t>
    </rPh>
    <rPh sb="6" eb="9">
      <t>ケンキュウセイ</t>
    </rPh>
    <phoneticPr fontId="2"/>
  </si>
  <si>
    <t>医薬品関係企業の従事者</t>
    <rPh sb="1" eb="3">
      <t>ヤクヒン</t>
    </rPh>
    <rPh sb="3" eb="5">
      <t>カンケイ</t>
    </rPh>
    <rPh sb="5" eb="7">
      <t>キギョウ</t>
    </rPh>
    <phoneticPr fontId="2"/>
  </si>
  <si>
    <t>衛生行政機関又は保健衛生施設の従事者</t>
    <rPh sb="0" eb="2">
      <t>エイセイ</t>
    </rPh>
    <rPh sb="2" eb="4">
      <t>ギョウセイ</t>
    </rPh>
    <rPh sb="4" eb="6">
      <t>キカン</t>
    </rPh>
    <rPh sb="6" eb="7">
      <t>マタ</t>
    </rPh>
    <rPh sb="8" eb="10">
      <t>ホケン</t>
    </rPh>
    <rPh sb="10" eb="12">
      <t>エイセイ</t>
    </rPh>
    <rPh sb="12" eb="14">
      <t>シセツ</t>
    </rPh>
    <rPh sb="15" eb="18">
      <t>ジュウジシャ</t>
    </rPh>
    <phoneticPr fontId="2"/>
  </si>
  <si>
    <t>人口10万対</t>
    <rPh sb="4" eb="5">
      <t>マン</t>
    </rPh>
    <rPh sb="5" eb="6">
      <t>タイ</t>
    </rPh>
    <phoneticPr fontId="2"/>
  </si>
  <si>
    <t>病院の従事者</t>
    <rPh sb="0" eb="2">
      <t>ビョウイン</t>
    </rPh>
    <rPh sb="3" eb="6">
      <t>ジュウジシャ</t>
    </rPh>
    <phoneticPr fontId="2"/>
  </si>
  <si>
    <t>診療所の従事者</t>
    <rPh sb="0" eb="3">
      <t>シンリョウショ</t>
    </rPh>
    <rPh sb="4" eb="7">
      <t>ジュウジシャ</t>
    </rPh>
    <phoneticPr fontId="2"/>
  </si>
  <si>
    <t>診療所の開設者又は法人の代表者</t>
    <rPh sb="0" eb="3">
      <t>シンリョウショ</t>
    </rPh>
    <rPh sb="4" eb="7">
      <t>カイセツシャ</t>
    </rPh>
    <rPh sb="7" eb="8">
      <t>マタ</t>
    </rPh>
    <rPh sb="9" eb="11">
      <t>ホウジン</t>
    </rPh>
    <rPh sb="12" eb="15">
      <t>ダイヒョウシャ</t>
    </rPh>
    <phoneticPr fontId="2"/>
  </si>
  <si>
    <t>診療所の勤務者</t>
    <rPh sb="0" eb="3">
      <t>シンリョウショ</t>
    </rPh>
    <rPh sb="4" eb="7">
      <t>キンムシャ</t>
    </rPh>
    <phoneticPr fontId="2"/>
  </si>
  <si>
    <t>その他の業務の従事者</t>
    <rPh sb="0" eb="3">
      <t>ソノタ</t>
    </rPh>
    <rPh sb="4" eb="6">
      <t>ギョウム</t>
    </rPh>
    <rPh sb="7" eb="10">
      <t>ジュウジシャ</t>
    </rPh>
    <phoneticPr fontId="2"/>
  </si>
  <si>
    <t>無職の者</t>
    <rPh sb="0" eb="2">
      <t>ムショク</t>
    </rPh>
    <rPh sb="3" eb="4">
      <t>モノ</t>
    </rPh>
    <phoneticPr fontId="2"/>
  </si>
  <si>
    <t>29歳以下</t>
    <rPh sb="2" eb="3">
      <t>サイ</t>
    </rPh>
    <rPh sb="3" eb="5">
      <t>イカ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</si>
  <si>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</si>
  <si>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</si>
  <si>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</si>
  <si>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</si>
  <si>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</si>
  <si>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80歳以上</t>
    <rPh sb="2" eb="3">
      <t>サイ</t>
    </rPh>
    <rPh sb="3" eb="5">
      <t>イジョウ</t>
    </rPh>
    <phoneticPr fontId="2"/>
  </si>
  <si>
    <t>歯科医師数（人）</t>
    <rPh sb="0" eb="2">
      <t>シカ</t>
    </rPh>
    <rPh sb="6" eb="7">
      <t>ニン</t>
    </rPh>
    <phoneticPr fontId="2"/>
  </si>
  <si>
    <t>薬剤師数（人）</t>
    <rPh sb="0" eb="3">
      <t>ヤクザイシ</t>
    </rPh>
    <rPh sb="5" eb="6">
      <t>ニン</t>
    </rPh>
    <phoneticPr fontId="2"/>
  </si>
  <si>
    <t>薬剤師数（人）</t>
    <rPh sb="0" eb="3">
      <t>ヤクザイシ</t>
    </rPh>
    <phoneticPr fontId="2"/>
  </si>
  <si>
    <t>各年12月31日現在</t>
    <phoneticPr fontId="2"/>
  </si>
  <si>
    <t>各年12月31日現在</t>
    <phoneticPr fontId="2"/>
  </si>
  <si>
    <t>各年12月31日現在</t>
    <phoneticPr fontId="2"/>
  </si>
  <si>
    <t>　　各年12月31日現在</t>
    <phoneticPr fontId="2"/>
  </si>
  <si>
    <t>表10</t>
    <rPh sb="0" eb="1">
      <t>ヒョウ</t>
    </rPh>
    <phoneticPr fontId="3"/>
  </si>
  <si>
    <t>各年12月31日現在</t>
    <phoneticPr fontId="2"/>
  </si>
  <si>
    <t>行政機関の従事者</t>
    <phoneticPr fontId="2"/>
  </si>
  <si>
    <t>臨床系の教官又は教員</t>
    <rPh sb="0" eb="2">
      <t>リンショウ</t>
    </rPh>
    <rPh sb="2" eb="3">
      <t>ケイ</t>
    </rPh>
    <rPh sb="4" eb="6">
      <t>キョウカン</t>
    </rPh>
    <rPh sb="6" eb="7">
      <t>マタ</t>
    </rPh>
    <rPh sb="8" eb="10">
      <t>キョウイン</t>
    </rPh>
    <phoneticPr fontId="2"/>
  </si>
  <si>
    <t>行政機関の従事者</t>
    <rPh sb="0" eb="2">
      <t>ギョウセイ</t>
    </rPh>
    <rPh sb="2" eb="4">
      <t>キカン</t>
    </rPh>
    <rPh sb="5" eb="7">
      <t>ジュウジ</t>
    </rPh>
    <rPh sb="7" eb="8">
      <t>ジュウジシャ</t>
    </rPh>
    <phoneticPr fontId="2"/>
  </si>
  <si>
    <t>産業医</t>
    <rPh sb="0" eb="2">
      <t>サンギョウ</t>
    </rPh>
    <rPh sb="2" eb="3">
      <t>イ</t>
    </rPh>
    <phoneticPr fontId="2"/>
  </si>
  <si>
    <t>増減数（人）</t>
    <rPh sb="0" eb="2">
      <t>ゾウゲン</t>
    </rPh>
    <rPh sb="2" eb="3">
      <t>カズ</t>
    </rPh>
    <rPh sb="4" eb="5">
      <t>ニン</t>
    </rPh>
    <phoneticPr fontId="2"/>
  </si>
  <si>
    <t>増減率（％）</t>
    <rPh sb="0" eb="2">
      <t>ゾウゲン</t>
    </rPh>
    <rPh sb="2" eb="3">
      <t>リツ</t>
    </rPh>
    <phoneticPr fontId="2"/>
  </si>
  <si>
    <t>保健衛生業務の従事者</t>
    <rPh sb="0" eb="2">
      <t>ホケン</t>
    </rPh>
    <rPh sb="2" eb="4">
      <t>エイセイ</t>
    </rPh>
    <rPh sb="4" eb="6">
      <t>ギョウム</t>
    </rPh>
    <rPh sb="7" eb="9">
      <t>ジュウジ</t>
    </rPh>
    <rPh sb="9" eb="10">
      <t>ジュウジシャ</t>
    </rPh>
    <phoneticPr fontId="2"/>
  </si>
  <si>
    <t>70歳以上</t>
    <rPh sb="2" eb="3">
      <t>サイ</t>
    </rPh>
    <rPh sb="3" eb="5">
      <t>イジョウ</t>
    </rPh>
    <phoneticPr fontId="2"/>
  </si>
  <si>
    <t>（再掲）</t>
    <rPh sb="1" eb="3">
      <t>サイケイ</t>
    </rPh>
    <phoneticPr fontId="2"/>
  </si>
  <si>
    <t>臨床研修歯科医</t>
    <rPh sb="0" eb="2">
      <t>リンショウ</t>
    </rPh>
    <rPh sb="2" eb="4">
      <t>ケンシュウ</t>
    </rPh>
    <rPh sb="4" eb="7">
      <t>シカイ</t>
    </rPh>
    <phoneticPr fontId="2"/>
  </si>
  <si>
    <t>構成割合
（％）</t>
    <rPh sb="0" eb="2">
      <t>コウセイ</t>
    </rPh>
    <rPh sb="2" eb="4">
      <t>ワリアイ</t>
    </rPh>
    <phoneticPr fontId="2"/>
  </si>
  <si>
    <t>医師数（人）</t>
    <rPh sb="0" eb="3">
      <t>イシスウ</t>
    </rPh>
    <rPh sb="4" eb="5">
      <t>ニン</t>
    </rPh>
    <phoneticPr fontId="2"/>
  </si>
  <si>
    <t>対前回</t>
    <rPh sb="0" eb="1">
      <t>タイ</t>
    </rPh>
    <rPh sb="1" eb="3">
      <t>ゼンカイ</t>
    </rPh>
    <phoneticPr fontId="2"/>
  </si>
  <si>
    <t>その他の者</t>
    <rPh sb="2" eb="3">
      <t>タ</t>
    </rPh>
    <rPh sb="4" eb="5">
      <t>モノ</t>
    </rPh>
    <phoneticPr fontId="2"/>
  </si>
  <si>
    <t>総数</t>
    <rPh sb="0" eb="2">
      <t>ソウスウ</t>
    </rPh>
    <phoneticPr fontId="3"/>
  </si>
  <si>
    <t>矯正歯科</t>
    <rPh sb="0" eb="4">
      <t>キョウセイシカ</t>
    </rPh>
    <phoneticPr fontId="3"/>
  </si>
  <si>
    <t>薬局</t>
    <rPh sb="0" eb="2">
      <t>ヤッキョク</t>
    </rPh>
    <phoneticPr fontId="2"/>
  </si>
  <si>
    <t>各年12月31日現在</t>
    <phoneticPr fontId="3"/>
  </si>
  <si>
    <t>沖縄県</t>
    <phoneticPr fontId="3"/>
  </si>
  <si>
    <t>全国</t>
    <phoneticPr fontId="3"/>
  </si>
  <si>
    <t>人口10万対（人）</t>
    <rPh sb="0" eb="2">
      <t>ジンコウ</t>
    </rPh>
    <rPh sb="4" eb="5">
      <t>マン</t>
    </rPh>
    <rPh sb="5" eb="6">
      <t>タイ</t>
    </rPh>
    <rPh sb="7" eb="8">
      <t>ニン</t>
    </rPh>
    <phoneticPr fontId="3"/>
  </si>
  <si>
    <t>沖縄県</t>
    <rPh sb="0" eb="3">
      <t>オキナワケン</t>
    </rPh>
    <phoneticPr fontId="3"/>
  </si>
  <si>
    <t>全国</t>
    <rPh sb="0" eb="2">
      <t>ゼンコク</t>
    </rPh>
    <phoneticPr fontId="3"/>
  </si>
  <si>
    <t>全国対比
（％）</t>
    <phoneticPr fontId="3"/>
  </si>
  <si>
    <t>行政機関・産業医・保健衛生業務の従事者</t>
    <rPh sb="0" eb="2">
      <t>ギョウセイ</t>
    </rPh>
    <rPh sb="2" eb="4">
      <t>キカン</t>
    </rPh>
    <rPh sb="5" eb="7">
      <t>サンギョウ</t>
    </rPh>
    <rPh sb="7" eb="8">
      <t>イ</t>
    </rPh>
    <rPh sb="9" eb="11">
      <t>ホケン</t>
    </rPh>
    <rPh sb="11" eb="13">
      <t>エイセイ</t>
    </rPh>
    <rPh sb="13" eb="15">
      <t>ギョウム</t>
    </rPh>
    <rPh sb="16" eb="18">
      <t>ジュウジ</t>
    </rPh>
    <rPh sb="18" eb="19">
      <t>ジュウジシャ</t>
    </rPh>
    <phoneticPr fontId="2"/>
  </si>
  <si>
    <t>行政機関又は保健衛生業務の従事者</t>
    <rPh sb="10" eb="12">
      <t>ギョウム</t>
    </rPh>
    <phoneticPr fontId="2"/>
  </si>
  <si>
    <t>病院（医育機関附属の病院を除く）の
開設者又は法人の代表者</t>
    <rPh sb="0" eb="2">
      <t>ビョウイン</t>
    </rPh>
    <rPh sb="18" eb="21">
      <t>カイセツシャ</t>
    </rPh>
    <rPh sb="21" eb="22">
      <t>マタ</t>
    </rPh>
    <rPh sb="23" eb="25">
      <t>ホウジン</t>
    </rPh>
    <rPh sb="26" eb="29">
      <t>ダイヒョウシャ</t>
    </rPh>
    <phoneticPr fontId="2"/>
  </si>
  <si>
    <t>病院（医育機関附属の病院を除く）の
勤務者</t>
    <rPh sb="0" eb="2">
      <t>ビョウイン</t>
    </rPh>
    <rPh sb="3" eb="4">
      <t>イ</t>
    </rPh>
    <rPh sb="4" eb="5">
      <t>イク</t>
    </rPh>
    <rPh sb="5" eb="7">
      <t>キカン</t>
    </rPh>
    <rPh sb="7" eb="9">
      <t>フゾク</t>
    </rPh>
    <rPh sb="10" eb="12">
      <t>ビョウイン</t>
    </rPh>
    <rPh sb="13" eb="14">
      <t>ノゾ</t>
    </rPh>
    <rPh sb="18" eb="21">
      <t>キンムシャ</t>
    </rPh>
    <phoneticPr fontId="2"/>
  </si>
  <si>
    <t>薬局・医療施設の従事者</t>
    <rPh sb="0" eb="2">
      <t>ヤッキョク</t>
    </rPh>
    <rPh sb="3" eb="5">
      <t>イリョウ</t>
    </rPh>
    <rPh sb="5" eb="7">
      <t>シセツ</t>
    </rPh>
    <rPh sb="8" eb="11">
      <t>ジュウジシャ</t>
    </rPh>
    <phoneticPr fontId="2"/>
  </si>
  <si>
    <t>人口10万対</t>
    <rPh sb="0" eb="2">
      <t>ジンコウ</t>
    </rPh>
    <rPh sb="4" eb="5">
      <t>マン</t>
    </rPh>
    <rPh sb="5" eb="6">
      <t>タイ</t>
    </rPh>
    <phoneticPr fontId="3"/>
  </si>
  <si>
    <t>増減数</t>
    <rPh sb="2" eb="3">
      <t>スウ</t>
    </rPh>
    <phoneticPr fontId="3"/>
  </si>
  <si>
    <t>女</t>
    <rPh sb="0" eb="1">
      <t>オンナ</t>
    </rPh>
    <phoneticPr fontId="2"/>
  </si>
  <si>
    <t>男</t>
    <rPh sb="0" eb="1">
      <t>オトコ</t>
    </rPh>
    <phoneticPr fontId="2"/>
  </si>
  <si>
    <t>総　数</t>
    <rPh sb="0" eb="1">
      <t>ソウ</t>
    </rPh>
    <rPh sb="2" eb="3">
      <t>スウ</t>
    </rPh>
    <phoneticPr fontId="2"/>
  </si>
  <si>
    <t>総　数</t>
    <phoneticPr fontId="2"/>
  </si>
  <si>
    <t>構成割合（％）</t>
    <rPh sb="0" eb="2">
      <t>コウセイ</t>
    </rPh>
    <rPh sb="2" eb="4">
      <t>ワリアイ</t>
    </rPh>
    <phoneticPr fontId="2"/>
  </si>
  <si>
    <t>増減（人）</t>
    <rPh sb="0" eb="2">
      <t>ゾウゲン</t>
    </rPh>
    <rPh sb="3" eb="4">
      <t>ニン</t>
    </rPh>
    <phoneticPr fontId="2"/>
  </si>
  <si>
    <t>医療施設に従事する
医師数（人）</t>
    <rPh sb="0" eb="2">
      <t>イリョウ</t>
    </rPh>
    <rPh sb="2" eb="4">
      <t>シセツ</t>
    </rPh>
    <rPh sb="5" eb="7">
      <t>ジュウジ</t>
    </rPh>
    <phoneticPr fontId="2"/>
  </si>
  <si>
    <t>医療施設に従事する
歯科医師数（人）</t>
    <rPh sb="0" eb="2">
      <t>イリョウ</t>
    </rPh>
    <rPh sb="2" eb="4">
      <t>シセツ</t>
    </rPh>
    <rPh sb="5" eb="7">
      <t>ジュウジ</t>
    </rPh>
    <rPh sb="10" eb="12">
      <t>シカ</t>
    </rPh>
    <rPh sb="12" eb="15">
      <t>イシスウ</t>
    </rPh>
    <rPh sb="16" eb="17">
      <t>ニン</t>
    </rPh>
    <phoneticPr fontId="2"/>
  </si>
  <si>
    <t>表3　施設・業務の種別にみた医師数及び構成割合</t>
    <rPh sb="0" eb="1">
      <t>ヒョウ</t>
    </rPh>
    <rPh sb="3" eb="5">
      <t>シセツ</t>
    </rPh>
    <rPh sb="6" eb="8">
      <t>ギョウム</t>
    </rPh>
    <rPh sb="9" eb="11">
      <t>シュベツ</t>
    </rPh>
    <rPh sb="14" eb="17">
      <t>イシスウ</t>
    </rPh>
    <rPh sb="17" eb="18">
      <t>オヨ</t>
    </rPh>
    <rPh sb="19" eb="21">
      <t>コウセイ</t>
    </rPh>
    <rPh sb="21" eb="23">
      <t>ワリアイ</t>
    </rPh>
    <phoneticPr fontId="2"/>
  </si>
  <si>
    <t>表7　施設・業務の種別にみた歯科医師数及び構成割合</t>
    <rPh sb="14" eb="16">
      <t>シカ</t>
    </rPh>
    <phoneticPr fontId="2"/>
  </si>
  <si>
    <t>表11　施設・業務の種別にみた薬剤師数及び構成割合</t>
    <rPh sb="15" eb="17">
      <t>ヤクザイ</t>
    </rPh>
    <phoneticPr fontId="2"/>
  </si>
  <si>
    <t>臨床系の大学院生</t>
    <rPh sb="0" eb="2">
      <t>リンショウ</t>
    </rPh>
    <rPh sb="2" eb="3">
      <t>ケイ</t>
    </rPh>
    <rPh sb="4" eb="8">
      <t>ダイガクインセイ</t>
    </rPh>
    <phoneticPr fontId="2"/>
  </si>
  <si>
    <t>臨床系の勤務医</t>
    <rPh sb="0" eb="2">
      <t>リンショウ</t>
    </rPh>
    <rPh sb="2" eb="3">
      <t>ケイ</t>
    </rPh>
    <rPh sb="4" eb="7">
      <t>キンムイ</t>
    </rPh>
    <phoneticPr fontId="2"/>
  </si>
  <si>
    <t>医育機関の臨床系以外の大学院生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5">
      <t>ダイガクインセイ</t>
    </rPh>
    <phoneticPr fontId="2"/>
  </si>
  <si>
    <t>医育機関の臨床系以外の勤務者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4">
      <t>キンムシャ</t>
    </rPh>
    <phoneticPr fontId="2"/>
  </si>
  <si>
    <t>医療施設の従事者</t>
    <rPh sb="0" eb="2">
      <t>イリョウ</t>
    </rPh>
    <rPh sb="2" eb="4">
      <t>シセツ</t>
    </rPh>
    <phoneticPr fontId="2"/>
  </si>
  <si>
    <t>医療施設で調剤・病棟業務に従事する者</t>
    <rPh sb="0" eb="2">
      <t>イリョウ</t>
    </rPh>
    <rPh sb="2" eb="4">
      <t>シセツ</t>
    </rPh>
    <rPh sb="5" eb="7">
      <t>チョウザイ</t>
    </rPh>
    <rPh sb="8" eb="10">
      <t>ビョウトウ</t>
    </rPh>
    <rPh sb="10" eb="12">
      <t>ギョウム</t>
    </rPh>
    <rPh sb="13" eb="15">
      <t>ジュウジ</t>
    </rPh>
    <rPh sb="17" eb="18">
      <t>モノ</t>
    </rPh>
    <phoneticPr fontId="2"/>
  </si>
  <si>
    <t>病院の従事者</t>
    <rPh sb="0" eb="2">
      <t>ビョウイン</t>
    </rPh>
    <phoneticPr fontId="2"/>
  </si>
  <si>
    <t>病院で調剤・病棟業務に従事する者</t>
    <rPh sb="0" eb="2">
      <t>ビョウイン</t>
    </rPh>
    <rPh sb="3" eb="5">
      <t>チョウザイ</t>
    </rPh>
    <rPh sb="6" eb="8">
      <t>ビョウトウ</t>
    </rPh>
    <rPh sb="8" eb="10">
      <t>ギョウム</t>
    </rPh>
    <rPh sb="11" eb="13">
      <t>ジュウジ</t>
    </rPh>
    <rPh sb="15" eb="16">
      <t>モノ</t>
    </rPh>
    <phoneticPr fontId="2"/>
  </si>
  <si>
    <t>診療所の従事者</t>
    <rPh sb="0" eb="3">
      <t>シンリョウジョ</t>
    </rPh>
    <phoneticPr fontId="2"/>
  </si>
  <si>
    <t>診療所で調剤・病棟業務に従事する者</t>
    <rPh sb="0" eb="3">
      <t>シンリョウジョ</t>
    </rPh>
    <rPh sb="4" eb="6">
      <t>チョウザイ</t>
    </rPh>
    <rPh sb="7" eb="9">
      <t>ビョウトウ</t>
    </rPh>
    <rPh sb="9" eb="11">
      <t>ギョウム</t>
    </rPh>
    <rPh sb="12" eb="14">
      <t>ジュウジ</t>
    </rPh>
    <rPh sb="16" eb="17">
      <t>モノ</t>
    </rPh>
    <phoneticPr fontId="2"/>
  </si>
  <si>
    <t>注1）製薬会社（その研究所を含む）、血液センタ－等医薬品の製造販売業又は製造業に従事する者。</t>
    <rPh sb="0" eb="1">
      <t>チュウ</t>
    </rPh>
    <rPh sb="3" eb="5">
      <t>セイヤク</t>
    </rPh>
    <rPh sb="5" eb="7">
      <t>カイシャ</t>
    </rPh>
    <rPh sb="10" eb="13">
      <t>ケンキュウショ</t>
    </rPh>
    <rPh sb="14" eb="15">
      <t>フク</t>
    </rPh>
    <rPh sb="18" eb="20">
      <t>ケツエキ</t>
    </rPh>
    <rPh sb="24" eb="25">
      <t>トウ</t>
    </rPh>
    <rPh sb="25" eb="28">
      <t>イヤクヒン</t>
    </rPh>
    <rPh sb="29" eb="31">
      <t>セイゾウ</t>
    </rPh>
    <rPh sb="31" eb="34">
      <t>ハンバイギョウ</t>
    </rPh>
    <rPh sb="34" eb="35">
      <t>マタ</t>
    </rPh>
    <rPh sb="36" eb="39">
      <t>セイゾウギョウ</t>
    </rPh>
    <rPh sb="40" eb="42">
      <t>ジュウジ</t>
    </rPh>
    <rPh sb="44" eb="45">
      <t>モノ</t>
    </rPh>
    <phoneticPr fontId="2"/>
  </si>
  <si>
    <t>増減数</t>
    <rPh sb="0" eb="2">
      <t>ゾウゲン</t>
    </rPh>
    <rPh sb="2" eb="3">
      <t>スウ</t>
    </rPh>
    <phoneticPr fontId="2"/>
  </si>
  <si>
    <t>平成24年</t>
  </si>
  <si>
    <t>届出数</t>
    <rPh sb="0" eb="2">
      <t>トドケデ</t>
    </rPh>
    <rPh sb="2" eb="3">
      <t>スウ</t>
    </rPh>
    <phoneticPr fontId="3"/>
  </si>
  <si>
    <t>概要文</t>
    <rPh sb="0" eb="2">
      <t>ガイヨウ</t>
    </rPh>
    <rPh sb="2" eb="3">
      <t>ブン</t>
    </rPh>
    <phoneticPr fontId="3"/>
  </si>
  <si>
    <t>作成日</t>
    <rPh sb="0" eb="2">
      <t>サクセイ</t>
    </rPh>
    <rPh sb="2" eb="3">
      <t>ニチ</t>
    </rPh>
    <phoneticPr fontId="3"/>
  </si>
  <si>
    <t>年齢階級</t>
    <rPh sb="0" eb="2">
      <t>ネンレイ</t>
    </rPh>
    <rPh sb="2" eb="4">
      <t>カイキュウ</t>
    </rPh>
    <phoneticPr fontId="2"/>
  </si>
  <si>
    <t>性別</t>
    <rPh sb="0" eb="1">
      <t>セイ</t>
    </rPh>
    <rPh sb="1" eb="2">
      <t>ベツ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</si>
  <si>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</si>
  <si>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</si>
  <si>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医療施設に従事する医師数（人）</t>
    <rPh sb="0" eb="2">
      <t>イリョウ</t>
    </rPh>
    <rPh sb="2" eb="4">
      <t>シセツ</t>
    </rPh>
    <rPh sb="5" eb="7">
      <t>ジュウジ</t>
    </rPh>
    <phoneticPr fontId="2"/>
  </si>
  <si>
    <t>性別・
年齢階級</t>
    <rPh sb="0" eb="2">
      <t>セイベツ</t>
    </rPh>
    <rPh sb="4" eb="6">
      <t>ネンレイ</t>
    </rPh>
    <rPh sb="6" eb="8">
      <t>カイキュウ</t>
    </rPh>
    <phoneticPr fontId="2"/>
  </si>
  <si>
    <t>増減率
（％）</t>
    <rPh sb="0" eb="3">
      <t>ゾウゲンリツ</t>
    </rPh>
    <phoneticPr fontId="2"/>
  </si>
  <si>
    <t>表4　性、年齢階級、施設の種別にみた医療施設に従事する医師数</t>
    <rPh sb="3" eb="4">
      <t>セイ</t>
    </rPh>
    <rPh sb="5" eb="7">
      <t>ネンレイ</t>
    </rPh>
    <rPh sb="7" eb="9">
      <t>カイキュウ</t>
    </rPh>
    <rPh sb="10" eb="12">
      <t>シセツ</t>
    </rPh>
    <rPh sb="13" eb="15">
      <t>シュベツ</t>
    </rPh>
    <rPh sb="14" eb="15">
      <t>ベツ</t>
    </rPh>
    <rPh sb="18" eb="20">
      <t>イリョウ</t>
    </rPh>
    <rPh sb="20" eb="22">
      <t>シセツ</t>
    </rPh>
    <rPh sb="23" eb="27">
      <t>ジュウジシャ</t>
    </rPh>
    <rPh sb="27" eb="30">
      <t>イシスウ</t>
    </rPh>
    <phoneticPr fontId="2"/>
  </si>
  <si>
    <t>注）複数の診療科に従事している場合の主として従事する診療科と、１診療科のみに従事している場合の診療科である。</t>
    <rPh sb="0" eb="1">
      <t>チュウ</t>
    </rPh>
    <rPh sb="2" eb="4">
      <t>フクスウ</t>
    </rPh>
    <phoneticPr fontId="2"/>
  </si>
  <si>
    <t>表5　主たる診療科別にみた医療施設に従事する医師数</t>
    <rPh sb="3" eb="4">
      <t>シュ</t>
    </rPh>
    <rPh sb="6" eb="8">
      <t>シンリョウ</t>
    </rPh>
    <rPh sb="8" eb="9">
      <t>カ</t>
    </rPh>
    <rPh sb="13" eb="15">
      <t>イリョウ</t>
    </rPh>
    <rPh sb="15" eb="17">
      <t>シセツ</t>
    </rPh>
    <rPh sb="18" eb="20">
      <t>ジュウジ</t>
    </rPh>
    <rPh sb="22" eb="25">
      <t>イシスウ</t>
    </rPh>
    <phoneticPr fontId="2"/>
  </si>
  <si>
    <t>注）2つ以上の診療科に従事している場合、各々の科に重複計上している。</t>
    <rPh sb="0" eb="1">
      <t>チュウ</t>
    </rPh>
    <rPh sb="20" eb="22">
      <t>オノオノ</t>
    </rPh>
    <phoneticPr fontId="2"/>
  </si>
  <si>
    <t>表6　診療科（複数回答）別にみた医療施設に従事する医師数</t>
    <rPh sb="3" eb="5">
      <t>シンリョウ</t>
    </rPh>
    <rPh sb="5" eb="6">
      <t>カ</t>
    </rPh>
    <rPh sb="7" eb="9">
      <t>フクスウ</t>
    </rPh>
    <rPh sb="9" eb="11">
      <t>カイトウ</t>
    </rPh>
    <rPh sb="16" eb="18">
      <t>イリョウ</t>
    </rPh>
    <rPh sb="18" eb="20">
      <t>シセツ</t>
    </rPh>
    <rPh sb="21" eb="23">
      <t>ジュウジ</t>
    </rPh>
    <phoneticPr fontId="2"/>
  </si>
  <si>
    <t>行政機関を除く保健衛生業務の従事者</t>
    <rPh sb="0" eb="2">
      <t>ギョウセイ</t>
    </rPh>
    <rPh sb="2" eb="4">
      <t>キカン</t>
    </rPh>
    <rPh sb="5" eb="6">
      <t>ノゾ</t>
    </rPh>
    <rPh sb="7" eb="9">
      <t>ホケン</t>
    </rPh>
    <rPh sb="9" eb="11">
      <t>エイセイ</t>
    </rPh>
    <rPh sb="11" eb="13">
      <t>ギョウム</t>
    </rPh>
    <rPh sb="14" eb="16">
      <t>ジュウジ</t>
    </rPh>
    <rPh sb="16" eb="17">
      <t>ジュウジシャ</t>
    </rPh>
    <phoneticPr fontId="2"/>
  </si>
  <si>
    <t>増減数</t>
    <rPh sb="0" eb="2">
      <t>ゾウゲン</t>
    </rPh>
    <rPh sb="2" eb="3">
      <t>スウ</t>
    </rPh>
    <phoneticPr fontId="2"/>
  </si>
  <si>
    <t>医育機関以外の教育機関又は研究機関の
勤務者</t>
    <phoneticPr fontId="2"/>
  </si>
  <si>
    <t>医育機関以外の教育機関又は研究機関
の勤務者</t>
    <rPh sb="0" eb="1">
      <t>イ</t>
    </rPh>
    <rPh sb="1" eb="2">
      <t>イク</t>
    </rPh>
    <rPh sb="2" eb="4">
      <t>キカン</t>
    </rPh>
    <rPh sb="4" eb="6">
      <t>イガイ</t>
    </rPh>
    <rPh sb="7" eb="9">
      <t>キョウイク</t>
    </rPh>
    <rPh sb="9" eb="11">
      <t>キカン</t>
    </rPh>
    <rPh sb="11" eb="12">
      <t>マタ</t>
    </rPh>
    <rPh sb="13" eb="15">
      <t>ケンキュウ</t>
    </rPh>
    <rPh sb="15" eb="17">
      <t>キカン</t>
    </rPh>
    <rPh sb="19" eb="22">
      <t>キンムシャ</t>
    </rPh>
    <phoneticPr fontId="2"/>
  </si>
  <si>
    <t>医療施設に従事する歯科医師数（人）</t>
    <rPh sb="0" eb="2">
      <t>イリョウ</t>
    </rPh>
    <rPh sb="2" eb="4">
      <t>シセツ</t>
    </rPh>
    <rPh sb="5" eb="7">
      <t>ジュウジ</t>
    </rPh>
    <rPh sb="9" eb="11">
      <t>シカ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</si>
  <si>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</si>
  <si>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</si>
  <si>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性別</t>
    <rPh sb="0" eb="2">
      <t>セイベツ</t>
    </rPh>
    <phoneticPr fontId="2"/>
  </si>
  <si>
    <t>増減率
（％）</t>
    <rPh sb="0" eb="2">
      <t>ゾウゲン</t>
    </rPh>
    <phoneticPr fontId="2"/>
  </si>
  <si>
    <t>表8　性、年齢階級、施設の種別にみた医療施設に従事する歯科医師数</t>
    <rPh sb="0" eb="1">
      <t>ヒョウ</t>
    </rPh>
    <rPh sb="3" eb="4">
      <t>セイ</t>
    </rPh>
    <rPh sb="5" eb="7">
      <t>ネンレイ</t>
    </rPh>
    <rPh sb="7" eb="9">
      <t>カイキュウ</t>
    </rPh>
    <rPh sb="10" eb="12">
      <t>シセツ</t>
    </rPh>
    <rPh sb="13" eb="15">
      <t>シュベツ</t>
    </rPh>
    <rPh sb="14" eb="15">
      <t>ベツ</t>
    </rPh>
    <rPh sb="18" eb="20">
      <t>イリョウ</t>
    </rPh>
    <rPh sb="20" eb="22">
      <t>シセツ</t>
    </rPh>
    <rPh sb="23" eb="25">
      <t>ジュウジ</t>
    </rPh>
    <rPh sb="27" eb="29">
      <t>シカ</t>
    </rPh>
    <rPh sb="29" eb="32">
      <t>イシスウ</t>
    </rPh>
    <phoneticPr fontId="2"/>
  </si>
  <si>
    <t>表10　診療科（複数回答）別にみた医療施設に従事する歯科医師数</t>
    <rPh sb="4" eb="6">
      <t>シンリョウ</t>
    </rPh>
    <rPh sb="6" eb="7">
      <t>カ</t>
    </rPh>
    <rPh sb="8" eb="10">
      <t>フクスウ</t>
    </rPh>
    <rPh sb="10" eb="12">
      <t>カイトウ</t>
    </rPh>
    <rPh sb="17" eb="19">
      <t>イリョウ</t>
    </rPh>
    <rPh sb="19" eb="21">
      <t>シセツ</t>
    </rPh>
    <rPh sb="22" eb="24">
      <t>ジュウジ</t>
    </rPh>
    <rPh sb="26" eb="28">
      <t>シカ</t>
    </rPh>
    <phoneticPr fontId="2"/>
  </si>
  <si>
    <t>無職の者</t>
    <phoneticPr fontId="2"/>
  </si>
  <si>
    <t>医療施設でその他（治験、検査等）の業務に
従事する者</t>
    <rPh sb="0" eb="2">
      <t>イリョウ</t>
    </rPh>
    <rPh sb="2" eb="4">
      <t>シセツ</t>
    </rPh>
    <rPh sb="7" eb="8">
      <t>タ</t>
    </rPh>
    <rPh sb="9" eb="11">
      <t>チケン</t>
    </rPh>
    <rPh sb="12" eb="14">
      <t>ケンサ</t>
    </rPh>
    <rPh sb="14" eb="15">
      <t>トウ</t>
    </rPh>
    <rPh sb="17" eb="19">
      <t>ギョウム</t>
    </rPh>
    <rPh sb="21" eb="23">
      <t>ジュウジ</t>
    </rPh>
    <rPh sb="25" eb="26">
      <t>モノ</t>
    </rPh>
    <phoneticPr fontId="2"/>
  </si>
  <si>
    <t>病院でその他（治験、検査等）の業務に
従事する者</t>
    <rPh sb="0" eb="2">
      <t>ビョウイン</t>
    </rPh>
    <rPh sb="5" eb="6">
      <t>タ</t>
    </rPh>
    <rPh sb="7" eb="9">
      <t>チケン</t>
    </rPh>
    <rPh sb="10" eb="12">
      <t>ケンサ</t>
    </rPh>
    <rPh sb="12" eb="13">
      <t>トウ</t>
    </rPh>
    <rPh sb="15" eb="17">
      <t>ギョウム</t>
    </rPh>
    <rPh sb="19" eb="21">
      <t>ジュウジ</t>
    </rPh>
    <rPh sb="23" eb="24">
      <t>モノ</t>
    </rPh>
    <phoneticPr fontId="2"/>
  </si>
  <si>
    <t>表12　性、年齢階級、施設の種別にみた薬局・医療施設に従事する薬剤師数</t>
    <rPh sb="0" eb="1">
      <t>ヒョウ</t>
    </rPh>
    <rPh sb="4" eb="5">
      <t>セイ</t>
    </rPh>
    <rPh sb="6" eb="8">
      <t>ネンレイ</t>
    </rPh>
    <rPh sb="8" eb="10">
      <t>カイキュウ</t>
    </rPh>
    <rPh sb="11" eb="13">
      <t>シセツ</t>
    </rPh>
    <rPh sb="14" eb="16">
      <t>シュベツ</t>
    </rPh>
    <rPh sb="15" eb="16">
      <t>ベツ</t>
    </rPh>
    <rPh sb="19" eb="21">
      <t>ヤッキョク</t>
    </rPh>
    <rPh sb="22" eb="24">
      <t>イリョウ</t>
    </rPh>
    <rPh sb="24" eb="26">
      <t>シセツ</t>
    </rPh>
    <rPh sb="27" eb="29">
      <t>ジュウジ</t>
    </rPh>
    <rPh sb="31" eb="33">
      <t>ヤクザイ</t>
    </rPh>
    <rPh sb="33" eb="35">
      <t>シスウ</t>
    </rPh>
    <phoneticPr fontId="2"/>
  </si>
  <si>
    <t>医師数</t>
    <rPh sb="0" eb="2">
      <t>イシ</t>
    </rPh>
    <rPh sb="2" eb="3">
      <t>スウ</t>
    </rPh>
    <phoneticPr fontId="3"/>
  </si>
  <si>
    <t>歯科医師数</t>
    <rPh sb="0" eb="4">
      <t>シカイシ</t>
    </rPh>
    <rPh sb="4" eb="5">
      <t>スウ</t>
    </rPh>
    <phoneticPr fontId="3"/>
  </si>
  <si>
    <t>薬剤師数</t>
    <rPh sb="0" eb="3">
      <t>ヤクザイシ</t>
    </rPh>
    <rPh sb="3" eb="4">
      <t>スウ</t>
    </rPh>
    <phoneticPr fontId="3"/>
  </si>
  <si>
    <t>医療施設に従事する医師数</t>
    <rPh sb="0" eb="2">
      <t>イリョウ</t>
    </rPh>
    <rPh sb="2" eb="4">
      <t>シセツ</t>
    </rPh>
    <rPh sb="5" eb="7">
      <t>ジュウジ</t>
    </rPh>
    <rPh sb="9" eb="11">
      <t>イシ</t>
    </rPh>
    <rPh sb="11" eb="12">
      <t>スウ</t>
    </rPh>
    <phoneticPr fontId="3"/>
  </si>
  <si>
    <t>医療施設に従事する歯科医師数</t>
    <rPh sb="0" eb="2">
      <t>イリョウ</t>
    </rPh>
    <rPh sb="2" eb="4">
      <t>シセツ</t>
    </rPh>
    <rPh sb="5" eb="7">
      <t>ジュウジ</t>
    </rPh>
    <rPh sb="9" eb="13">
      <t>シカイシ</t>
    </rPh>
    <rPh sb="13" eb="14">
      <t>スウ</t>
    </rPh>
    <phoneticPr fontId="3"/>
  </si>
  <si>
    <t>薬局・医療施設に従事する薬剤師数</t>
    <rPh sb="0" eb="2">
      <t>ヤッキョク</t>
    </rPh>
    <rPh sb="3" eb="5">
      <t>イリョウ</t>
    </rPh>
    <rPh sb="5" eb="7">
      <t>シセツ</t>
    </rPh>
    <rPh sb="8" eb="10">
      <t>ジュウジ</t>
    </rPh>
    <rPh sb="12" eb="15">
      <t>ヤクザイシ</t>
    </rPh>
    <rPh sb="15" eb="16">
      <t>スウ</t>
    </rPh>
    <phoneticPr fontId="3"/>
  </si>
  <si>
    <t>注1）「保健衛生業務の従事者」とは、「行政機関の従事者」「産業医」以外の保健衛生業務の従事者である。</t>
    <rPh sb="0" eb="1">
      <t>チュウ</t>
    </rPh>
    <rPh sb="19" eb="21">
      <t>ギョウセイ</t>
    </rPh>
    <rPh sb="21" eb="23">
      <t>キカン</t>
    </rPh>
    <rPh sb="24" eb="27">
      <t>ジュウジシャ</t>
    </rPh>
    <rPh sb="29" eb="32">
      <t>サンギョウイ</t>
    </rPh>
    <rPh sb="33" eb="35">
      <t>イガイ</t>
    </rPh>
    <rPh sb="36" eb="38">
      <t>ホケン</t>
    </rPh>
    <rPh sb="38" eb="40">
      <t>エイセイ</t>
    </rPh>
    <rPh sb="40" eb="42">
      <t>ギョウム</t>
    </rPh>
    <rPh sb="43" eb="46">
      <t>ジュウジシャ</t>
    </rPh>
    <phoneticPr fontId="2"/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</si>
  <si>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2"/>
  </si>
  <si>
    <t xml:space="preserve">表2　医療施設従事医師・歯科医師・薬剤師の年次推移、全国対比 </t>
    <rPh sb="3" eb="5">
      <t>イリョウ</t>
    </rPh>
    <rPh sb="5" eb="7">
      <t>シセツ</t>
    </rPh>
    <rPh sb="7" eb="9">
      <t>ジュウジ</t>
    </rPh>
    <rPh sb="17" eb="20">
      <t>ヤクザイシ</t>
    </rPh>
    <rPh sb="26" eb="28">
      <t>ゼンコク</t>
    </rPh>
    <rPh sb="28" eb="30">
      <t>タイヒ</t>
    </rPh>
    <phoneticPr fontId="3"/>
  </si>
  <si>
    <t>平成26年</t>
  </si>
  <si>
    <t xml:space="preserve">表1　医師・歯科医師・薬剤師（従業地）の年次推移、全国対比 </t>
    <rPh sb="15" eb="17">
      <t>ジュウギョウ</t>
    </rPh>
    <rPh sb="17" eb="18">
      <t>チ</t>
    </rPh>
    <rPh sb="25" eb="27">
      <t>ゼンコク</t>
    </rPh>
    <rPh sb="27" eb="29">
      <t>タイヒ</t>
    </rPh>
    <phoneticPr fontId="3"/>
  </si>
  <si>
    <t>表9　主たる診療科別にみた医療施設に従事する歯科医師数</t>
    <rPh sb="3" eb="4">
      <t>シュ</t>
    </rPh>
    <rPh sb="6" eb="8">
      <t>シンリョウ</t>
    </rPh>
    <rPh sb="8" eb="9">
      <t>カ</t>
    </rPh>
    <rPh sb="13" eb="15">
      <t>イリョウ</t>
    </rPh>
    <rPh sb="15" eb="17">
      <t>シセツ</t>
    </rPh>
    <rPh sb="18" eb="20">
      <t>ジュウジ</t>
    </rPh>
    <rPh sb="22" eb="24">
      <t>シカ</t>
    </rPh>
    <phoneticPr fontId="2"/>
  </si>
  <si>
    <t>１　調査の概要</t>
    <rPh sb="2" eb="4">
      <t>チョウサ</t>
    </rPh>
    <rPh sb="5" eb="7">
      <t>ガイヨウ</t>
    </rPh>
    <phoneticPr fontId="3"/>
  </si>
  <si>
    <t>(1)　医師</t>
    <rPh sb="4" eb="6">
      <t>イシ</t>
    </rPh>
    <phoneticPr fontId="2"/>
  </si>
  <si>
    <t>① 施設・業務の種別にみた医師数</t>
    <rPh sb="2" eb="4">
      <t>シセツ</t>
    </rPh>
    <rPh sb="5" eb="7">
      <t>ギョウム</t>
    </rPh>
    <rPh sb="8" eb="10">
      <t>シュベツ</t>
    </rPh>
    <rPh sb="13" eb="16">
      <t>イシスウ</t>
    </rPh>
    <phoneticPr fontId="2"/>
  </si>
  <si>
    <t>② 医療施設に従事する医師数</t>
    <rPh sb="2" eb="4">
      <t>イリョウ</t>
    </rPh>
    <rPh sb="4" eb="6">
      <t>シセツ</t>
    </rPh>
    <rPh sb="7" eb="9">
      <t>ジュウジ</t>
    </rPh>
    <rPh sb="11" eb="14">
      <t>イシスウ</t>
    </rPh>
    <phoneticPr fontId="2"/>
  </si>
  <si>
    <t>ア 性・年齢階級別にみた医師数</t>
    <rPh sb="2" eb="3">
      <t>セイ</t>
    </rPh>
    <rPh sb="4" eb="6">
      <t>ネンレイ</t>
    </rPh>
    <rPh sb="6" eb="9">
      <t>カイキュウベツ</t>
    </rPh>
    <rPh sb="12" eb="15">
      <t>イシスウ</t>
    </rPh>
    <phoneticPr fontId="2"/>
  </si>
  <si>
    <t>イ　施設の種別にみた医師数</t>
    <rPh sb="2" eb="4">
      <t>シセツ</t>
    </rPh>
    <rPh sb="5" eb="7">
      <t>シュベツ</t>
    </rPh>
    <rPh sb="10" eb="13">
      <t>イシスウ</t>
    </rPh>
    <phoneticPr fontId="2"/>
  </si>
  <si>
    <t>ウ　診療科別にみた医師数</t>
    <rPh sb="2" eb="4">
      <t>シンリョウ</t>
    </rPh>
    <rPh sb="4" eb="5">
      <t>カ</t>
    </rPh>
    <rPh sb="5" eb="6">
      <t>ベツ</t>
    </rPh>
    <phoneticPr fontId="2"/>
  </si>
  <si>
    <t>(ｱ)　主たる診療科別にみた医師数</t>
    <rPh sb="4" eb="5">
      <t>シュ</t>
    </rPh>
    <rPh sb="7" eb="9">
      <t>シンリョウ</t>
    </rPh>
    <rPh sb="9" eb="10">
      <t>カ</t>
    </rPh>
    <rPh sb="10" eb="11">
      <t>ベツ</t>
    </rPh>
    <rPh sb="14" eb="17">
      <t>イシスウ</t>
    </rPh>
    <phoneticPr fontId="2"/>
  </si>
  <si>
    <t>(ｲ)　診療科（複数回答）別にみた医師数</t>
    <rPh sb="4" eb="6">
      <t>シンリョウ</t>
    </rPh>
    <rPh sb="6" eb="7">
      <t>カ</t>
    </rPh>
    <rPh sb="8" eb="10">
      <t>フクスウ</t>
    </rPh>
    <rPh sb="10" eb="12">
      <t>カイトウ</t>
    </rPh>
    <rPh sb="13" eb="14">
      <t>ベツ</t>
    </rPh>
    <rPh sb="17" eb="20">
      <t>イシスウ</t>
    </rPh>
    <phoneticPr fontId="2"/>
  </si>
  <si>
    <t>(2)　歯科医師</t>
    <rPh sb="4" eb="5">
      <t>ハ</t>
    </rPh>
    <rPh sb="5" eb="6">
      <t>コウ</t>
    </rPh>
    <rPh sb="6" eb="7">
      <t>イ</t>
    </rPh>
    <rPh sb="7" eb="8">
      <t>シ</t>
    </rPh>
    <phoneticPr fontId="2"/>
  </si>
  <si>
    <t>①　施設・業務の種別にみた歯科医師数</t>
    <rPh sb="13" eb="15">
      <t>シカ</t>
    </rPh>
    <phoneticPr fontId="2"/>
  </si>
  <si>
    <t>② 医療施設に従事する歯科医師数</t>
    <rPh sb="2" eb="4">
      <t>イリョウ</t>
    </rPh>
    <rPh sb="4" eb="6">
      <t>シセツ</t>
    </rPh>
    <rPh sb="7" eb="9">
      <t>ジュウジ</t>
    </rPh>
    <rPh sb="11" eb="13">
      <t>シカ</t>
    </rPh>
    <rPh sb="13" eb="16">
      <t>イシスウ</t>
    </rPh>
    <phoneticPr fontId="2"/>
  </si>
  <si>
    <t>ア　性・年齢階級別にみた歯科医師数</t>
    <rPh sb="2" eb="3">
      <t>セイ</t>
    </rPh>
    <rPh sb="4" eb="6">
      <t>ネンレイ</t>
    </rPh>
    <rPh sb="6" eb="9">
      <t>カイキュウベツ</t>
    </rPh>
    <rPh sb="12" eb="14">
      <t>シカ</t>
    </rPh>
    <rPh sb="14" eb="17">
      <t>イシスウ</t>
    </rPh>
    <phoneticPr fontId="2"/>
  </si>
  <si>
    <t>イ　施設の種別にみた歯科医師数</t>
    <rPh sb="2" eb="4">
      <t>シセツ</t>
    </rPh>
    <rPh sb="5" eb="7">
      <t>シュベツ</t>
    </rPh>
    <rPh sb="10" eb="12">
      <t>シカ</t>
    </rPh>
    <rPh sb="12" eb="15">
      <t>イシスウ</t>
    </rPh>
    <phoneticPr fontId="2"/>
  </si>
  <si>
    <t>ウ　診療科別にみた歯科医師数</t>
    <rPh sb="2" eb="4">
      <t>シンリョウ</t>
    </rPh>
    <rPh sb="4" eb="5">
      <t>カ</t>
    </rPh>
    <rPh sb="5" eb="6">
      <t>ベツ</t>
    </rPh>
    <rPh sb="9" eb="11">
      <t>シカ</t>
    </rPh>
    <phoneticPr fontId="2"/>
  </si>
  <si>
    <t>(ｱ)　主たる診療科別にみた歯科医師数</t>
    <rPh sb="4" eb="5">
      <t>シュ</t>
    </rPh>
    <rPh sb="7" eb="9">
      <t>シンリョウ</t>
    </rPh>
    <rPh sb="9" eb="10">
      <t>カ</t>
    </rPh>
    <rPh sb="10" eb="11">
      <t>ベツ</t>
    </rPh>
    <rPh sb="14" eb="16">
      <t>シカ</t>
    </rPh>
    <rPh sb="16" eb="19">
      <t>イシスウ</t>
    </rPh>
    <phoneticPr fontId="2"/>
  </si>
  <si>
    <t>(3) 薬剤師</t>
    <rPh sb="4" eb="5">
      <t>クスリ</t>
    </rPh>
    <rPh sb="5" eb="6">
      <t>ザイ</t>
    </rPh>
    <phoneticPr fontId="2"/>
  </si>
  <si>
    <t>① 施設・業務の種別にみた薬剤師数</t>
    <rPh sb="13" eb="15">
      <t>ヤクザイ</t>
    </rPh>
    <phoneticPr fontId="2"/>
  </si>
  <si>
    <t>② 薬局・医療施設に従事する薬剤師数</t>
    <rPh sb="2" eb="4">
      <t>ヤッキョク</t>
    </rPh>
    <rPh sb="5" eb="7">
      <t>イリョウ</t>
    </rPh>
    <rPh sb="7" eb="9">
      <t>シセツ</t>
    </rPh>
    <rPh sb="10" eb="12">
      <t>ジュウジ</t>
    </rPh>
    <rPh sb="14" eb="17">
      <t>ヤクザイシ</t>
    </rPh>
    <rPh sb="17" eb="18">
      <t>スウ</t>
    </rPh>
    <phoneticPr fontId="2"/>
  </si>
  <si>
    <t>ア　性・年齢階級別にみた薬剤師数</t>
    <rPh sb="2" eb="3">
      <t>セイ</t>
    </rPh>
    <rPh sb="4" eb="6">
      <t>ネンレイ</t>
    </rPh>
    <rPh sb="6" eb="9">
      <t>カイキュウベツ</t>
    </rPh>
    <rPh sb="12" eb="15">
      <t>ヤクザイシ</t>
    </rPh>
    <rPh sb="15" eb="16">
      <t>スウ</t>
    </rPh>
    <phoneticPr fontId="2"/>
  </si>
  <si>
    <t>イ　施設の種別にみた薬剤師数</t>
    <rPh sb="2" eb="4">
      <t>シセツ</t>
    </rPh>
    <rPh sb="5" eb="7">
      <t>シュベツ</t>
    </rPh>
    <rPh sb="10" eb="13">
      <t>ヤクザイシ</t>
    </rPh>
    <rPh sb="13" eb="14">
      <t>スウ</t>
    </rPh>
    <phoneticPr fontId="2"/>
  </si>
  <si>
    <t>(ｲ)　診療科（複数回答）別にみた歯科医師数</t>
    <rPh sb="4" eb="6">
      <t>シンリョウ</t>
    </rPh>
    <rPh sb="6" eb="7">
      <t>カ</t>
    </rPh>
    <rPh sb="8" eb="10">
      <t>フクスウ</t>
    </rPh>
    <rPh sb="10" eb="12">
      <t>カイトウ</t>
    </rPh>
    <rPh sb="13" eb="14">
      <t>ベツ</t>
    </rPh>
    <rPh sb="17" eb="19">
      <t>シカ</t>
    </rPh>
    <rPh sb="19" eb="22">
      <t>イシスウ</t>
    </rPh>
    <phoneticPr fontId="2"/>
  </si>
  <si>
    <t>介護医療院の従事者</t>
    <rPh sb="0" eb="2">
      <t>カイゴ</t>
    </rPh>
    <rPh sb="2" eb="4">
      <t>イリョウ</t>
    </rPh>
    <rPh sb="4" eb="5">
      <t>イン</t>
    </rPh>
    <rPh sb="6" eb="9">
      <t>ジュウジシャ</t>
    </rPh>
    <phoneticPr fontId="2"/>
  </si>
  <si>
    <t>介護医療院の開設者又は法人の代表者</t>
    <rPh sb="0" eb="2">
      <t>カイゴ</t>
    </rPh>
    <rPh sb="2" eb="4">
      <t>イリョウ</t>
    </rPh>
    <rPh sb="4" eb="5">
      <t>イン</t>
    </rPh>
    <rPh sb="6" eb="9">
      <t>カイセツシャ</t>
    </rPh>
    <rPh sb="9" eb="10">
      <t>マタ</t>
    </rPh>
    <rPh sb="11" eb="13">
      <t>ホウジン</t>
    </rPh>
    <rPh sb="14" eb="17">
      <t>ダイヒョウシャ</t>
    </rPh>
    <phoneticPr fontId="2"/>
  </si>
  <si>
    <t>介護医療院の勤務者</t>
    <rPh sb="0" eb="2">
      <t>カイゴ</t>
    </rPh>
    <rPh sb="2" eb="4">
      <t>イリョウ</t>
    </rPh>
    <rPh sb="4" eb="5">
      <t>イン</t>
    </rPh>
    <rPh sb="6" eb="9">
      <t>キンムシャ</t>
    </rPh>
    <phoneticPr fontId="2"/>
  </si>
  <si>
    <t>注2）「総数」には、「施設・業務の種別」の不詳を含む。</t>
    <rPh sb="0" eb="1">
      <t>チュウ</t>
    </rPh>
    <rPh sb="4" eb="6">
      <t>ソウスウ</t>
    </rPh>
    <rPh sb="11" eb="13">
      <t>シセツ</t>
    </rPh>
    <rPh sb="14" eb="16">
      <t>ギョウム</t>
    </rPh>
    <rPh sb="17" eb="19">
      <t>シュベツ</t>
    </rPh>
    <rPh sb="21" eb="23">
      <t>フショウ</t>
    </rPh>
    <rPh sb="24" eb="25">
      <t>フク</t>
    </rPh>
    <phoneticPr fontId="2"/>
  </si>
  <si>
    <t>平成28年</t>
  </si>
  <si>
    <t>平成30年</t>
  </si>
  <si>
    <t>令和２年</t>
    <rPh sb="0" eb="2">
      <t>レイワ</t>
    </rPh>
    <phoneticPr fontId="3"/>
  </si>
  <si>
    <t>令和２年</t>
    <rPh sb="0" eb="2">
      <t>レイワ</t>
    </rPh>
    <rPh sb="3" eb="4">
      <t>ネン</t>
    </rPh>
    <phoneticPr fontId="2"/>
  </si>
  <si>
    <t>令和２年</t>
    <rPh sb="0" eb="2">
      <t>レイワ</t>
    </rPh>
    <phoneticPr fontId="2"/>
  </si>
  <si>
    <t>脳神経内科</t>
    <rPh sb="0" eb="1">
      <t>ノウ</t>
    </rPh>
    <rPh sb="1" eb="3">
      <t>シンケイ</t>
    </rPh>
    <rPh sb="3" eb="4">
      <t>ナイ</t>
    </rPh>
    <rPh sb="4" eb="5">
      <t>カ</t>
    </rPh>
    <phoneticPr fontId="2"/>
  </si>
  <si>
    <t>注）診療科（複数回答）は、２つ以上の診療科に従事している場合、各々の科に重複計上したものである。</t>
    <rPh sb="0" eb="1">
      <t>チュウ</t>
    </rPh>
    <phoneticPr fontId="2"/>
  </si>
  <si>
    <t>注）主たる診療科は、複数の診療科に従事している場合の主として従事する診療科と、１診療科のみに従事している場合の診療科である。</t>
    <phoneticPr fontId="2"/>
  </si>
  <si>
    <t>介護保険施設の従事者</t>
    <rPh sb="0" eb="2">
      <t>カイゴ</t>
    </rPh>
    <rPh sb="2" eb="4">
      <t>ホケン</t>
    </rPh>
    <rPh sb="4" eb="6">
      <t>シセツ</t>
    </rPh>
    <rPh sb="7" eb="10">
      <t>ジュウジシャ</t>
    </rPh>
    <phoneticPr fontId="2"/>
  </si>
  <si>
    <t>介護老人保健施設の勤務者</t>
    <phoneticPr fontId="2"/>
  </si>
  <si>
    <t>介護医療院の勤務者</t>
    <phoneticPr fontId="2"/>
  </si>
  <si>
    <t>注2）医薬品の店舗販売業、配置販売業、卸売販売業に従事する者。　　　　</t>
    <rPh sb="0" eb="1">
      <t>チュウ</t>
    </rPh>
    <rPh sb="3" eb="6">
      <t>イヤクヒン</t>
    </rPh>
    <rPh sb="7" eb="9">
      <t>テンポ</t>
    </rPh>
    <rPh sb="9" eb="12">
      <t>ハンバイギョウ</t>
    </rPh>
    <rPh sb="13" eb="15">
      <t>ハイチ</t>
    </rPh>
    <rPh sb="15" eb="18">
      <t>ハンバイギョウ</t>
    </rPh>
    <rPh sb="19" eb="21">
      <t>オロシウ</t>
    </rPh>
    <rPh sb="21" eb="23">
      <t>ハンバイ</t>
    </rPh>
    <rPh sb="23" eb="24">
      <t>ギョウ</t>
    </rPh>
    <rPh sb="25" eb="27">
      <t>ジュウジ</t>
    </rPh>
    <rPh sb="29" eb="30">
      <t>モノ</t>
    </rPh>
    <phoneticPr fontId="2"/>
  </si>
  <si>
    <t>注3）総数には不詳を含む。　注4）大学院生又は研究生・無職の者を含む。</t>
    <phoneticPr fontId="2"/>
  </si>
  <si>
    <t>令和4年</t>
    <rPh sb="0" eb="2">
      <t>レイワ</t>
    </rPh>
    <phoneticPr fontId="3"/>
  </si>
  <si>
    <t>令和４年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</si>
  <si>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</si>
  <si>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　令和４年12月31日現在における全国及び沖縄県の届出「医師」「歯科医師」「薬剤師」について取りまとめたものである。</t>
    <rPh sb="1" eb="3">
      <t>レイワ</t>
    </rPh>
    <rPh sb="17" eb="19">
      <t>ゼンコク</t>
    </rPh>
    <rPh sb="19" eb="20">
      <t>オヨ</t>
    </rPh>
    <rPh sb="21" eb="24">
      <t>オキナワケン</t>
    </rPh>
    <rPh sb="25" eb="27">
      <t>トドケデ</t>
    </rPh>
    <rPh sb="46" eb="47">
      <t>ト</t>
    </rPh>
    <phoneticPr fontId="3"/>
  </si>
  <si>
    <t>　令和４年12月31日現在における沖縄県の届出「医師数」は4,029人で、「男」3,074人（総数の76.3％）、「女」955人（同23.7％）となっている。令和２年 （以下 「前回」 という。） に比べ142人、3.7％増加している。また、人口10万対医師数は274.5人で、 前回に比べ9.6人増加している。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rPh sb="17" eb="20">
      <t>オキナワケン</t>
    </rPh>
    <rPh sb="21" eb="23">
      <t>トドケデ</t>
    </rPh>
    <rPh sb="24" eb="27">
      <t>イシスウ</t>
    </rPh>
    <rPh sb="34" eb="35">
      <t>ニン</t>
    </rPh>
    <rPh sb="38" eb="39">
      <t>オトコ</t>
    </rPh>
    <rPh sb="45" eb="46">
      <t>ニン</t>
    </rPh>
    <rPh sb="47" eb="49">
      <t>ソウスウ</t>
    </rPh>
    <rPh sb="58" eb="59">
      <t>オンナ</t>
    </rPh>
    <rPh sb="63" eb="64">
      <t>ニン</t>
    </rPh>
    <rPh sb="65" eb="66">
      <t>ドウ</t>
    </rPh>
    <rPh sb="79" eb="81">
      <t>レイワ</t>
    </rPh>
    <rPh sb="82" eb="83">
      <t>ネン</t>
    </rPh>
    <rPh sb="85" eb="87">
      <t>イカ</t>
    </rPh>
    <rPh sb="89" eb="91">
      <t>ゼンカイ</t>
    </rPh>
    <rPh sb="111" eb="113">
      <t>ゾウカ</t>
    </rPh>
    <rPh sb="149" eb="151">
      <t>ゾウカ</t>
    </rPh>
    <phoneticPr fontId="2"/>
  </si>
  <si>
    <t>　主に従事している施設・業務の種別をみると、 「医療施設の従事者」は3,906人（総数の96.9％）で、前回に比べ131人、3.5％増加している。「介護老人保健施設の従事者」は43人（同1.1％）で前回に比べ4人、10.3％増加し、「医療施設・介護老人保健施設以外の従事者」は57人（同1.4％）で前回に比べ2人、3.6％増加している。（表3）</t>
    <rPh sb="1" eb="2">
      <t>オモ</t>
    </rPh>
    <rPh sb="3" eb="5">
      <t>ジュウジ</t>
    </rPh>
    <rPh sb="9" eb="11">
      <t>シセツ</t>
    </rPh>
    <rPh sb="12" eb="14">
      <t>ギョウム</t>
    </rPh>
    <rPh sb="15" eb="17">
      <t>シュベツ</t>
    </rPh>
    <rPh sb="24" eb="26">
      <t>イリョウ</t>
    </rPh>
    <rPh sb="26" eb="28">
      <t>シセツ</t>
    </rPh>
    <rPh sb="29" eb="32">
      <t>ジュウジシャ</t>
    </rPh>
    <rPh sb="39" eb="40">
      <t>ニン</t>
    </rPh>
    <rPh sb="41" eb="43">
      <t>ソウスウ</t>
    </rPh>
    <rPh sb="66" eb="68">
      <t>ゾウカ</t>
    </rPh>
    <rPh sb="92" eb="93">
      <t>ドウ</t>
    </rPh>
    <rPh sb="99" eb="101">
      <t>ゼンカイ</t>
    </rPh>
    <rPh sb="102" eb="103">
      <t>クラ</t>
    </rPh>
    <rPh sb="105" eb="106">
      <t>ニン</t>
    </rPh>
    <rPh sb="112" eb="114">
      <t>ゾウカ</t>
    </rPh>
    <rPh sb="142" eb="143">
      <t>ドウ</t>
    </rPh>
    <rPh sb="149" eb="151">
      <t>ゼンカイ</t>
    </rPh>
    <rPh sb="152" eb="153">
      <t>クラ</t>
    </rPh>
    <rPh sb="161" eb="163">
      <t>ゾウカ</t>
    </rPh>
    <phoneticPr fontId="2"/>
  </si>
  <si>
    <t>令和4年</t>
    <rPh sb="0" eb="2">
      <t>レイワ</t>
    </rPh>
    <phoneticPr fontId="2"/>
  </si>
  <si>
    <t>　施設の種別に年齢階級をみると、「病院」では「30～39歳」が728人で最も多く、「診療所」では「60～69歳」が300人で最も多い。平均年齢をみると、「病院」は45.8歳、「診療所」は59.8歳となっている。（表4）</t>
    <rPh sb="1" eb="3">
      <t>シセツ</t>
    </rPh>
    <rPh sb="4" eb="6">
      <t>シュベツ</t>
    </rPh>
    <rPh sb="7" eb="9">
      <t>ネンレイ</t>
    </rPh>
    <rPh sb="9" eb="11">
      <t>カイキュウ</t>
    </rPh>
    <rPh sb="17" eb="19">
      <t>ビョウイン</t>
    </rPh>
    <rPh sb="28" eb="29">
      <t>サイ</t>
    </rPh>
    <rPh sb="34" eb="35">
      <t>ニン</t>
    </rPh>
    <rPh sb="36" eb="37">
      <t>モット</t>
    </rPh>
    <rPh sb="38" eb="39">
      <t>オオ</t>
    </rPh>
    <rPh sb="42" eb="45">
      <t>シンリョウジョ</t>
    </rPh>
    <rPh sb="54" eb="55">
      <t>サイ</t>
    </rPh>
    <rPh sb="60" eb="61">
      <t>ニン</t>
    </rPh>
    <rPh sb="62" eb="63">
      <t>モット</t>
    </rPh>
    <rPh sb="64" eb="65">
      <t>オオ</t>
    </rPh>
    <rPh sb="67" eb="69">
      <t>ヘイキン</t>
    </rPh>
    <rPh sb="69" eb="71">
      <t>ネンレイ</t>
    </rPh>
    <rPh sb="77" eb="79">
      <t>ビョウイン</t>
    </rPh>
    <rPh sb="85" eb="86">
      <t>サイ</t>
    </rPh>
    <rPh sb="88" eb="91">
      <t>シンリョウジョ</t>
    </rPh>
    <rPh sb="97" eb="98">
      <t>サイ</t>
    </rPh>
    <rPh sb="106" eb="107">
      <t>ヒョウ</t>
    </rPh>
    <phoneticPr fontId="2"/>
  </si>
  <si>
    <t>集中治療科</t>
  </si>
  <si>
    <t>　従事する主たる診療科別にみると、「1内科」が664人（総数の17.0％）と最も多く、次いで「41臨床研修医」が320人（同8.2％）、「14精神科」が294人（同7.5％）となっている。（表5）</t>
    <rPh sb="1" eb="3">
      <t>ジュウジ</t>
    </rPh>
    <rPh sb="8" eb="11">
      <t>シンリョウカ</t>
    </rPh>
    <rPh sb="11" eb="12">
      <t>ベツ</t>
    </rPh>
    <rPh sb="19" eb="21">
      <t>ナイカ</t>
    </rPh>
    <rPh sb="28" eb="30">
      <t>ソウスウ</t>
    </rPh>
    <rPh sb="38" eb="39">
      <t>モット</t>
    </rPh>
    <rPh sb="40" eb="41">
      <t>オオ</t>
    </rPh>
    <rPh sb="43" eb="44">
      <t>ツ</t>
    </rPh>
    <rPh sb="49" eb="51">
      <t>リンショウ</t>
    </rPh>
    <rPh sb="51" eb="54">
      <t>ケンシュウイ</t>
    </rPh>
    <rPh sb="61" eb="62">
      <t>ドウ</t>
    </rPh>
    <rPh sb="71" eb="74">
      <t>セイシンカ</t>
    </rPh>
    <rPh sb="81" eb="82">
      <t>ドウ</t>
    </rPh>
    <rPh sb="95" eb="96">
      <t>ヒョウ</t>
    </rPh>
    <phoneticPr fontId="2"/>
  </si>
  <si>
    <t>　令和４年12月31日現在における沖縄県の届出「歯科医師数」は889人で、「男」672人（総数の75.6％）、「女」217人（同24.4％）となっている。令和２年 （以下 「前回」 という。） に比べ4人、0.5％増加している。また、人口10万対歯科医師数は60.6人で、 前回に比べ0.3％増加している。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rPh sb="17" eb="20">
      <t>オキナワケン</t>
    </rPh>
    <rPh sb="21" eb="23">
      <t>トドケデ</t>
    </rPh>
    <rPh sb="24" eb="26">
      <t>シカ</t>
    </rPh>
    <rPh sb="26" eb="29">
      <t>イシスウ</t>
    </rPh>
    <rPh sb="34" eb="35">
      <t>ニン</t>
    </rPh>
    <rPh sb="38" eb="39">
      <t>オトコ</t>
    </rPh>
    <rPh sb="43" eb="44">
      <t>ニン</t>
    </rPh>
    <rPh sb="45" eb="47">
      <t>ソウスウ</t>
    </rPh>
    <rPh sb="56" eb="57">
      <t>オンナ</t>
    </rPh>
    <rPh sb="61" eb="62">
      <t>ニン</t>
    </rPh>
    <rPh sb="63" eb="64">
      <t>ドウ</t>
    </rPh>
    <rPh sb="77" eb="79">
      <t>レイワ</t>
    </rPh>
    <rPh sb="80" eb="81">
      <t>ネン</t>
    </rPh>
    <rPh sb="83" eb="85">
      <t>イカ</t>
    </rPh>
    <rPh sb="87" eb="89">
      <t>ゼンカイ</t>
    </rPh>
    <rPh sb="107" eb="109">
      <t>ゾウカ</t>
    </rPh>
    <rPh sb="123" eb="125">
      <t>シカ</t>
    </rPh>
    <rPh sb="146" eb="148">
      <t>ゾウカ</t>
    </rPh>
    <phoneticPr fontId="2"/>
  </si>
  <si>
    <t>令和４年</t>
    <rPh sb="0" eb="2">
      <t>レイワ</t>
    </rPh>
    <phoneticPr fontId="2"/>
  </si>
  <si>
    <t>　施設の種別に年齢階級をみると、「病院」では「30～39歳」が最も多く、「診療所」では「60～69歳」が最も多い。平均年齢をみると、「病院」は44.7歳、「診療所」は55.2歳となっている。（表8）</t>
    <rPh sb="1" eb="3">
      <t>シセツ</t>
    </rPh>
    <rPh sb="4" eb="6">
      <t>シュベツ</t>
    </rPh>
    <rPh sb="7" eb="9">
      <t>ネンレイ</t>
    </rPh>
    <rPh sb="9" eb="11">
      <t>カイキュウ</t>
    </rPh>
    <rPh sb="17" eb="19">
      <t>ビョウイン</t>
    </rPh>
    <rPh sb="28" eb="29">
      <t>サイ</t>
    </rPh>
    <rPh sb="31" eb="32">
      <t>モット</t>
    </rPh>
    <rPh sb="33" eb="34">
      <t>オオ</t>
    </rPh>
    <rPh sb="37" eb="40">
      <t>シンリョウジョ</t>
    </rPh>
    <rPh sb="49" eb="50">
      <t>サイ</t>
    </rPh>
    <rPh sb="52" eb="53">
      <t>モット</t>
    </rPh>
    <rPh sb="54" eb="55">
      <t>オオ</t>
    </rPh>
    <rPh sb="57" eb="59">
      <t>ヘイキン</t>
    </rPh>
    <rPh sb="59" eb="61">
      <t>ネンレイ</t>
    </rPh>
    <rPh sb="67" eb="69">
      <t>ビョウイン</t>
    </rPh>
    <rPh sb="75" eb="76">
      <t>サイ</t>
    </rPh>
    <rPh sb="78" eb="81">
      <t>シンリョウジョ</t>
    </rPh>
    <rPh sb="87" eb="88">
      <t>サイ</t>
    </rPh>
    <rPh sb="96" eb="97">
      <t>ヒョウ</t>
    </rPh>
    <phoneticPr fontId="2"/>
  </si>
  <si>
    <t>　従事する診療科 （複数回答） 別にみると、 「歯科」が785人 （総数の92.0％）と最も多く、次いで 「小児歯科」が410人（同48.1％）、「歯科口腔外科」が304人（同35.6％）となっている。（表10）</t>
    <rPh sb="1" eb="3">
      <t>ジュウジ</t>
    </rPh>
    <rPh sb="5" eb="8">
      <t>シンリョウカ</t>
    </rPh>
    <rPh sb="10" eb="12">
      <t>フクスウ</t>
    </rPh>
    <rPh sb="12" eb="14">
      <t>カイトウ</t>
    </rPh>
    <rPh sb="16" eb="17">
      <t>ベツ</t>
    </rPh>
    <rPh sb="24" eb="25">
      <t>シ</t>
    </rPh>
    <rPh sb="25" eb="26">
      <t>ナイカ</t>
    </rPh>
    <rPh sb="34" eb="36">
      <t>ソウスウ</t>
    </rPh>
    <rPh sb="44" eb="45">
      <t>モット</t>
    </rPh>
    <rPh sb="46" eb="47">
      <t>オオ</t>
    </rPh>
    <rPh sb="49" eb="50">
      <t>ツ</t>
    </rPh>
    <rPh sb="54" eb="56">
      <t>ショウニ</t>
    </rPh>
    <rPh sb="56" eb="58">
      <t>シカ</t>
    </rPh>
    <rPh sb="63" eb="64">
      <t>ニン</t>
    </rPh>
    <rPh sb="65" eb="66">
      <t>ドウ</t>
    </rPh>
    <rPh sb="87" eb="88">
      <t>ドウ</t>
    </rPh>
    <phoneticPr fontId="2"/>
  </si>
  <si>
    <t>　従事する主たる診療科別にみると、「歯科」が744人（総数の87.2％）と最も多く、次いで「歯科口腔外科」が53人（同6.2％）、「矯正歯科」が28人（同3.3%）となっている。（表9）</t>
    <rPh sb="1" eb="3">
      <t>ジュウジ</t>
    </rPh>
    <rPh sb="8" eb="11">
      <t>シンリョウカ</t>
    </rPh>
    <rPh sb="11" eb="12">
      <t>ベツ</t>
    </rPh>
    <rPh sb="18" eb="19">
      <t>シ</t>
    </rPh>
    <rPh sb="19" eb="20">
      <t>ナイカ</t>
    </rPh>
    <rPh sb="27" eb="29">
      <t>ソウスウ</t>
    </rPh>
    <rPh sb="37" eb="38">
      <t>モット</t>
    </rPh>
    <rPh sb="39" eb="40">
      <t>オオ</t>
    </rPh>
    <rPh sb="58" eb="59">
      <t>ドウ</t>
    </rPh>
    <rPh sb="66" eb="68">
      <t>キョウセイ</t>
    </rPh>
    <rPh sb="68" eb="70">
      <t>シカ</t>
    </rPh>
    <rPh sb="74" eb="75">
      <t>ニン</t>
    </rPh>
    <rPh sb="76" eb="77">
      <t>ドウ</t>
    </rPh>
    <phoneticPr fontId="2"/>
  </si>
  <si>
    <t>診療所でその他（治験、検査等）の業務に従事する者</t>
    <rPh sb="0" eb="3">
      <t>シンリョウジョ</t>
    </rPh>
    <rPh sb="6" eb="7">
      <t>タ</t>
    </rPh>
    <rPh sb="8" eb="10">
      <t>チケン</t>
    </rPh>
    <rPh sb="11" eb="13">
      <t>ケンサ</t>
    </rPh>
    <rPh sb="13" eb="14">
      <t>トウ</t>
    </rPh>
    <rPh sb="16" eb="18">
      <t>ギョウム</t>
    </rPh>
    <rPh sb="19" eb="21">
      <t>ジュウジ</t>
    </rPh>
    <rPh sb="23" eb="24">
      <t>モノ</t>
    </rPh>
    <phoneticPr fontId="2"/>
  </si>
  <si>
    <t>　令和４年12月31日現在における沖縄県の届出「薬剤師数」は2,435人で、「男」959人（総数の39.4％）、「女」1,476人（同60.6％）となっている。令和２年 （以下 「前回」 という。） に比べ3人、0.1％増加している。また、人口10万対薬剤師数は165.9人で、 前回に比べ0.2人増加している。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rPh sb="17" eb="20">
      <t>オキナワケン</t>
    </rPh>
    <rPh sb="21" eb="23">
      <t>トドケデ</t>
    </rPh>
    <rPh sb="35" eb="36">
      <t>ニン</t>
    </rPh>
    <rPh sb="39" eb="40">
      <t>オトコ</t>
    </rPh>
    <rPh sb="44" eb="45">
      <t>ニン</t>
    </rPh>
    <rPh sb="46" eb="48">
      <t>ソウスウ</t>
    </rPh>
    <rPh sb="57" eb="58">
      <t>オンナ</t>
    </rPh>
    <rPh sb="64" eb="65">
      <t>ニン</t>
    </rPh>
    <rPh sb="66" eb="67">
      <t>ドウ</t>
    </rPh>
    <rPh sb="80" eb="82">
      <t>レイワ</t>
    </rPh>
    <rPh sb="83" eb="84">
      <t>ネン</t>
    </rPh>
    <rPh sb="86" eb="88">
      <t>イカ</t>
    </rPh>
    <rPh sb="90" eb="92">
      <t>ゼンカイ</t>
    </rPh>
    <rPh sb="126" eb="129">
      <t>ヤクザイシ</t>
    </rPh>
    <phoneticPr fontId="2"/>
  </si>
  <si>
    <t>　主に従事している施設・業務の種別をみると、「薬局の従事者」 は1,512人 （総数の62.1％）で、前回に比べ8人、0.5％減少し、「医療施設の従事者」は681人（同28.0％）で、前回より25人、3.8％増加している。　「介護保険施設の従事者」は８人（同0.3％）で、前回と同じである。「大学の従事者」は6人（同0.2％）で前回より1人、14.3％減少し、「医薬品関係企業の従事者」は107人（同4.4％）で前回に比べ11人、9.3％減少となっている。（表11）</t>
    <rPh sb="9" eb="11">
      <t>シセツ</t>
    </rPh>
    <rPh sb="23" eb="25">
      <t>ヤッキョク</t>
    </rPh>
    <rPh sb="52" eb="53">
      <t>カイ</t>
    </rPh>
    <rPh sb="63" eb="65">
      <t>ゲンショウ</t>
    </rPh>
    <rPh sb="68" eb="70">
      <t>イリョウ</t>
    </rPh>
    <rPh sb="70" eb="72">
      <t>シセツ</t>
    </rPh>
    <rPh sb="83" eb="84">
      <t>ドウ</t>
    </rPh>
    <rPh sb="113" eb="115">
      <t>カイゴ</t>
    </rPh>
    <rPh sb="115" eb="117">
      <t>ホケン</t>
    </rPh>
    <rPh sb="117" eb="119">
      <t>シセツ</t>
    </rPh>
    <rPh sb="120" eb="123">
      <t>ジュウジシャ</t>
    </rPh>
    <rPh sb="126" eb="127">
      <t>ニン</t>
    </rPh>
    <rPh sb="136" eb="138">
      <t>ゼンカイ</t>
    </rPh>
    <rPh sb="139" eb="140">
      <t>オナ</t>
    </rPh>
    <rPh sb="157" eb="158">
      <t>ドウ</t>
    </rPh>
    <rPh sb="164" eb="166">
      <t>ゼンカイ</t>
    </rPh>
    <rPh sb="169" eb="170">
      <t>ニン</t>
    </rPh>
    <rPh sb="176" eb="178">
      <t>ゲンショウ</t>
    </rPh>
    <rPh sb="199" eb="200">
      <t>ドウ</t>
    </rPh>
    <rPh sb="206" eb="208">
      <t>ゼンカイ</t>
    </rPh>
    <rPh sb="209" eb="210">
      <t>クラ</t>
    </rPh>
    <rPh sb="213" eb="214">
      <t>ニン</t>
    </rPh>
    <rPh sb="219" eb="221">
      <t>ゲンショウ</t>
    </rPh>
    <phoneticPr fontId="2"/>
  </si>
  <si>
    <t>令和２年</t>
  </si>
  <si>
    <t>　薬局・医療施設（病院・診療所）に従事する薬剤師を性別にみると、「男」が858人で前回に比べ1人、0.8％増加し、「女」は1,335人で前回に比べ16人、1.2％増加している。
　年齢階級別にみると、「30～39歳」が613人（総数の28.0％）と最も多く、次いで「40～49歳」518人（同23.6％）、「50～59歳」351人（同16.0％）となっている。これを性別にみると、「男」は「30～39歳」（30.5％）が最も多く、「女」も「30～39歳」（26.3％）が最も多い。（表12）　</t>
    <rPh sb="1" eb="3">
      <t>ヤッキョク</t>
    </rPh>
    <rPh sb="4" eb="6">
      <t>イリョウ</t>
    </rPh>
    <rPh sb="6" eb="8">
      <t>シセツ</t>
    </rPh>
    <rPh sb="9" eb="11">
      <t>ビョウイン</t>
    </rPh>
    <rPh sb="12" eb="15">
      <t>シンリョウジョ</t>
    </rPh>
    <rPh sb="17" eb="19">
      <t>ジュウジ</t>
    </rPh>
    <rPh sb="21" eb="24">
      <t>ヤクザイシ</t>
    </rPh>
    <rPh sb="114" eb="116">
      <t>ソウスウ</t>
    </rPh>
    <rPh sb="129" eb="130">
      <t>ツ</t>
    </rPh>
    <rPh sb="138" eb="139">
      <t>サイ</t>
    </rPh>
    <rPh sb="143" eb="144">
      <t>ニン</t>
    </rPh>
    <rPh sb="145" eb="146">
      <t>ドウ</t>
    </rPh>
    <rPh sb="159" eb="160">
      <t>サイ</t>
    </rPh>
    <rPh sb="164" eb="165">
      <t>ニン</t>
    </rPh>
    <rPh sb="166" eb="167">
      <t>ドウ</t>
    </rPh>
    <rPh sb="183" eb="185">
      <t>セイベツ</t>
    </rPh>
    <rPh sb="191" eb="192">
      <t>オトコ</t>
    </rPh>
    <rPh sb="200" eb="201">
      <t>サイ</t>
    </rPh>
    <rPh sb="210" eb="211">
      <t>モット</t>
    </rPh>
    <rPh sb="212" eb="213">
      <t>オオ</t>
    </rPh>
    <rPh sb="216" eb="217">
      <t>オンナ</t>
    </rPh>
    <rPh sb="225" eb="226">
      <t>サイ</t>
    </rPh>
    <rPh sb="235" eb="236">
      <t>モット</t>
    </rPh>
    <rPh sb="237" eb="238">
      <t>オオ</t>
    </rPh>
    <phoneticPr fontId="2"/>
  </si>
  <si>
    <t>　施設の種別に年齢階級をみると、「薬局」では「30～39歳」、「病院」では「30～39歳」、「診療所」では「30～39歳」、「60～69歳」が同数で最も多い。平均年齢をみると、「薬局」は48.9歳、「病院」は40.9歳、「診療所」は50.3歳となっている。（表12）</t>
    <rPh sb="1" eb="3">
      <t>シセツ</t>
    </rPh>
    <rPh sb="4" eb="6">
      <t>シュベツ</t>
    </rPh>
    <rPh sb="7" eb="9">
      <t>ネンレイ</t>
    </rPh>
    <rPh sb="9" eb="11">
      <t>カイキュウ</t>
    </rPh>
    <rPh sb="17" eb="19">
      <t>ヤッキョク</t>
    </rPh>
    <rPh sb="28" eb="29">
      <t>サイ</t>
    </rPh>
    <rPh sb="43" eb="44">
      <t>サイ</t>
    </rPh>
    <rPh sb="47" eb="50">
      <t>シンリョウジョ</t>
    </rPh>
    <rPh sb="68" eb="69">
      <t>サイ</t>
    </rPh>
    <rPh sb="71" eb="73">
      <t>ドウスウ</t>
    </rPh>
    <rPh sb="74" eb="75">
      <t>モット</t>
    </rPh>
    <rPh sb="76" eb="77">
      <t>オオ</t>
    </rPh>
    <rPh sb="79" eb="81">
      <t>ヘイキン</t>
    </rPh>
    <rPh sb="81" eb="83">
      <t>ネンレイ</t>
    </rPh>
    <rPh sb="89" eb="91">
      <t>ヤッキョク</t>
    </rPh>
    <rPh sb="97" eb="98">
      <t>サイ</t>
    </rPh>
    <rPh sb="100" eb="102">
      <t>ビョウイン</t>
    </rPh>
    <rPh sb="108" eb="109">
      <t>サイ</t>
    </rPh>
    <rPh sb="111" eb="114">
      <t>シンリョウジョ</t>
    </rPh>
    <rPh sb="120" eb="121">
      <t>サイ</t>
    </rPh>
    <rPh sb="129" eb="130">
      <t>ヒョウ</t>
    </rPh>
    <phoneticPr fontId="2"/>
  </si>
  <si>
    <t>令和４年　医師・歯科医師・薬剤師調査の概要</t>
    <rPh sb="0" eb="2">
      <t>レイワ</t>
    </rPh>
    <phoneticPr fontId="3"/>
  </si>
  <si>
    <t>　医療施設（病院・診療所）に従事する医師を性別にみると、「男」が2,970人で前回に比べ41人、1.4％増加し、「女」は936人で前回に比べ90人、10.6％増加している。
　年齢階級別にみると、「40～49歳」が838人（総数の21.5％）と最も多く、次いで「50～59歳」が835人（同21.4％）、「30～39歳」780人（同20.0％）となっている。
　男女の構成割合を年齢階級別にみると、すべての年齢階級で「男」の占める割合が多くなっているが、「女」の割合は、年齢階級が低くなるほど高く、「29歳以下」では37.0％となっている。（表4）　</t>
    <rPh sb="1" eb="3">
      <t>イリョウ</t>
    </rPh>
    <rPh sb="3" eb="5">
      <t>シセツ</t>
    </rPh>
    <rPh sb="6" eb="8">
      <t>ビョウイン</t>
    </rPh>
    <rPh sb="9" eb="12">
      <t>シンリョウジョ</t>
    </rPh>
    <rPh sb="14" eb="16">
      <t>ジュウジ</t>
    </rPh>
    <rPh sb="18" eb="20">
      <t>イシ</t>
    </rPh>
    <rPh sb="52" eb="54">
      <t>ゾウカ</t>
    </rPh>
    <rPh sb="112" eb="114">
      <t>ソウスウ</t>
    </rPh>
    <rPh sb="127" eb="128">
      <t>ツ</t>
    </rPh>
    <rPh sb="136" eb="137">
      <t>サイ</t>
    </rPh>
    <rPh sb="142" eb="143">
      <t>ニン</t>
    </rPh>
    <rPh sb="144" eb="145">
      <t>ドウ</t>
    </rPh>
    <rPh sb="158" eb="159">
      <t>サイ</t>
    </rPh>
    <rPh sb="163" eb="164">
      <t>ニン</t>
    </rPh>
    <rPh sb="165" eb="166">
      <t>ドウ</t>
    </rPh>
    <rPh sb="189" eb="191">
      <t>ネンレイ</t>
    </rPh>
    <rPh sb="191" eb="194">
      <t>カイキュウベツ</t>
    </rPh>
    <rPh sb="212" eb="213">
      <t>シ</t>
    </rPh>
    <rPh sb="215" eb="217">
      <t>ワリアイ</t>
    </rPh>
    <rPh sb="228" eb="229">
      <t>オンナ</t>
    </rPh>
    <rPh sb="231" eb="233">
      <t>ワリアイ</t>
    </rPh>
    <rPh sb="240" eb="241">
      <t>ヒク</t>
    </rPh>
    <rPh sb="246" eb="247">
      <t>タカ</t>
    </rPh>
    <phoneticPr fontId="2"/>
  </si>
  <si>
    <t>　従事する診療科（複数回答）別にみると、「1内科」が1,097人（総数の29.8％）と最も多く、次いで「13小児科」が364人 （同8.7％）、「41臨床研修医」が320人（同8.6％）となっている。（表6）</t>
    <rPh sb="1" eb="3">
      <t>ジュウジ</t>
    </rPh>
    <rPh sb="5" eb="8">
      <t>シンリョウカ</t>
    </rPh>
    <rPh sb="9" eb="11">
      <t>フクスウ</t>
    </rPh>
    <rPh sb="11" eb="13">
      <t>カイトウ</t>
    </rPh>
    <rPh sb="14" eb="15">
      <t>ベツ</t>
    </rPh>
    <rPh sb="22" eb="24">
      <t>ナイカ</t>
    </rPh>
    <rPh sb="33" eb="35">
      <t>ソウスウ</t>
    </rPh>
    <rPh sb="43" eb="44">
      <t>モット</t>
    </rPh>
    <rPh sb="45" eb="46">
      <t>オオ</t>
    </rPh>
    <rPh sb="48" eb="49">
      <t>ツ</t>
    </rPh>
    <rPh sb="54" eb="57">
      <t>ショウニカ</t>
    </rPh>
    <rPh sb="65" eb="66">
      <t>ドウ</t>
    </rPh>
    <rPh sb="87" eb="88">
      <t>ドウ</t>
    </rPh>
    <rPh sb="101" eb="102">
      <t>ヒョウ</t>
    </rPh>
    <phoneticPr fontId="2"/>
  </si>
  <si>
    <t>　医療施設（病院・診療所）に従事する歯科医師を性別にみると、「男」が649人で前回に比べ9人、1.4％減少し、「女」は204人で前回に比べ3人、1.4％減少している。
　年齢階級別にみると、「60～69歳」が247人（総数の29.0％）と最も多く、次いで「50～59歳」213人（同25.0％）、「40～49歳」201人（同23.6％）となっている。
　男女の構成割合を年齢階級別にみると、「29歳以下」は「女」の占める割合が55.0％と高いが、それ以外の年齢階級は、「男」の占める割合が多い。（表8）</t>
    <rPh sb="1" eb="3">
      <t>イリョウ</t>
    </rPh>
    <rPh sb="3" eb="5">
      <t>シセツ</t>
    </rPh>
    <rPh sb="6" eb="8">
      <t>ビョウイン</t>
    </rPh>
    <rPh sb="9" eb="12">
      <t>シンリョウジョ</t>
    </rPh>
    <rPh sb="14" eb="16">
      <t>ジュウジ</t>
    </rPh>
    <rPh sb="18" eb="22">
      <t>シカイシ</t>
    </rPh>
    <rPh sb="51" eb="53">
      <t>ゲンショウ</t>
    </rPh>
    <rPh sb="76" eb="78">
      <t>ゲンショウ</t>
    </rPh>
    <rPh sb="85" eb="87">
      <t>ネンレイ</t>
    </rPh>
    <rPh sb="87" eb="89">
      <t>カイキュウ</t>
    </rPh>
    <rPh sb="89" eb="90">
      <t>セイベツ</t>
    </rPh>
    <rPh sb="101" eb="102">
      <t>サイ</t>
    </rPh>
    <rPh sb="107" eb="108">
      <t>ニン</t>
    </rPh>
    <rPh sb="109" eb="111">
      <t>ソウスウ</t>
    </rPh>
    <rPh sb="124" eb="125">
      <t>ツ</t>
    </rPh>
    <rPh sb="133" eb="134">
      <t>サイ</t>
    </rPh>
    <rPh sb="138" eb="139">
      <t>ニン</t>
    </rPh>
    <rPh sb="140" eb="141">
      <t>ドウ</t>
    </rPh>
    <rPh sb="154" eb="155">
      <t>サイ</t>
    </rPh>
    <rPh sb="159" eb="160">
      <t>ニン</t>
    </rPh>
    <rPh sb="161" eb="162">
      <t>ドウ</t>
    </rPh>
    <rPh sb="185" eb="187">
      <t>ネンレイ</t>
    </rPh>
    <rPh sb="187" eb="190">
      <t>カイキュウベツ</t>
    </rPh>
    <rPh sb="198" eb="199">
      <t>サイ</t>
    </rPh>
    <rPh sb="199" eb="201">
      <t>イカ</t>
    </rPh>
    <rPh sb="204" eb="205">
      <t>オンナ</t>
    </rPh>
    <rPh sb="207" eb="208">
      <t>シ</t>
    </rPh>
    <rPh sb="210" eb="212">
      <t>ワリアイ</t>
    </rPh>
    <rPh sb="219" eb="220">
      <t>タカ</t>
    </rPh>
    <rPh sb="228" eb="230">
      <t>ネンレイ</t>
    </rPh>
    <rPh sb="230" eb="232">
      <t>カイキュウ</t>
    </rPh>
    <rPh sb="238" eb="239">
      <t>シ</t>
    </rPh>
    <rPh sb="241" eb="243">
      <t>ワリアイ</t>
    </rPh>
    <phoneticPr fontId="2"/>
  </si>
  <si>
    <t>　主に従事している施設・業務の種別をみると、「医療施設の従事者」は853人（総数の96.0％）で、前回に比べ12人、1.4％減少している。「介護老人保健施設の従事者」は0人（同0.0％）で前回から増減なし、「医療施設・介護老人保健施設以外の従事者」は12人（同1.3％）で前回に比べ２人、20.0％増加している。（表7）</t>
    <rPh sb="9" eb="11">
      <t>シセツ</t>
    </rPh>
    <rPh sb="49" eb="51">
      <t>ゼンカイ</t>
    </rPh>
    <rPh sb="56" eb="57">
      <t>ニン</t>
    </rPh>
    <rPh sb="62" eb="64">
      <t>ゲンショウ</t>
    </rPh>
    <rPh sb="70" eb="72">
      <t>カイゴ</t>
    </rPh>
    <rPh sb="72" eb="74">
      <t>ロウジン</t>
    </rPh>
    <rPh sb="74" eb="76">
      <t>ホケン</t>
    </rPh>
    <rPh sb="76" eb="78">
      <t>シセツ</t>
    </rPh>
    <rPh sb="79" eb="82">
      <t>ジュウジシャ</t>
    </rPh>
    <rPh sb="85" eb="86">
      <t>ニン</t>
    </rPh>
    <rPh sb="87" eb="88">
      <t>ドウ</t>
    </rPh>
    <rPh sb="94" eb="96">
      <t>ゼンカイ</t>
    </rPh>
    <rPh sb="98" eb="100">
      <t>ゾウゲン</t>
    </rPh>
    <rPh sb="109" eb="111">
      <t>カイゴ</t>
    </rPh>
    <rPh sb="129" eb="130">
      <t>ドウ</t>
    </rPh>
    <rPh sb="136" eb="138">
      <t>ゼンカイ</t>
    </rPh>
    <rPh sb="139" eb="140">
      <t>クラ</t>
    </rPh>
    <rPh sb="142" eb="143">
      <t>ニン</t>
    </rPh>
    <rPh sb="149" eb="151">
      <t>ゾウカ</t>
    </rPh>
    <phoneticPr fontId="2"/>
  </si>
  <si>
    <t>歯科医師　第２６表　医療施設従事歯科医師数，主たる従業地による</t>
  </si>
  <si>
    <t>-</t>
  </si>
  <si>
    <t>・</t>
  </si>
  <si>
    <t>…</t>
  </si>
  <si>
    <t>－</t>
  </si>
  <si>
    <t>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</si>
</sst>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.0_ "/>
    <numFmt numFmtId="177" formatCode="#,##0_ "/>
    <numFmt numFmtId="178" formatCode="#,##0.0;&quot;△ &quot;#,##0.0"/>
    <numFmt numFmtId="179" formatCode="_ * #,##0.0_ ;_ * \-#,##0.0_ ;_ * &quot;-&quot;?_ ;_ @_ "/>
    <numFmt numFmtId="180" formatCode="[$-411]ge\.m\.d;@"/>
    <numFmt numFmtId="181" formatCode="#,##0\ ;&quot;△ &quot;#,##0\ ;\-\ "/>
    <numFmt numFmtId="182" formatCode="#,##0.0\ ;&quot;△ &quot;#,##0.0\ ;\-\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01">
    <xf numFmtId="0" fontId="0" fillId="0" borderId="0" xfId="0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distributed" vertical="center"/>
    </xf>
    <xf numFmtId="177" fontId="8" fillId="0" borderId="0" xfId="0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179" fontId="10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7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distributed"/>
    </xf>
    <xf numFmtId="0" fontId="6" fillId="0" borderId="0" xfId="0" applyFont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18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/>
    <xf numFmtId="181" fontId="7" fillId="0" borderId="4" xfId="0" applyNumberFormat="1" applyFont="1" applyBorder="1" applyAlignment="1">
      <alignment vertical="center"/>
    </xf>
    <xf numFmtId="181" fontId="7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181" fontId="7" fillId="0" borderId="7" xfId="0" applyNumberFormat="1" applyFont="1" applyBorder="1" applyAlignment="1">
      <alignment vertical="center"/>
    </xf>
    <xf numFmtId="181" fontId="7" fillId="0" borderId="2" xfId="0" applyNumberFormat="1" applyFont="1" applyBorder="1" applyAlignment="1">
      <alignment vertical="center"/>
    </xf>
    <xf numFmtId="0" fontId="7" fillId="0" borderId="0" xfId="0" applyFont="1"/>
    <xf numFmtId="181" fontId="7" fillId="0" borderId="9" xfId="0" applyNumberFormat="1" applyFont="1" applyBorder="1" applyAlignment="1">
      <alignment vertical="center"/>
    </xf>
    <xf numFmtId="181" fontId="7" fillId="0" borderId="6" xfId="0" applyNumberFormat="1" applyFont="1" applyBorder="1" applyAlignment="1">
      <alignment vertical="center"/>
    </xf>
    <xf numFmtId="176" fontId="5" fillId="0" borderId="0" xfId="0" applyNumberFormat="1" applyFont="1"/>
    <xf numFmtId="0" fontId="5" fillId="0" borderId="0" xfId="0" applyFont="1" applyAlignment="1">
      <alignment vertical="top"/>
    </xf>
    <xf numFmtId="181" fontId="7" fillId="0" borderId="10" xfId="0" applyNumberFormat="1" applyFont="1" applyBorder="1" applyAlignment="1">
      <alignment vertical="center"/>
    </xf>
    <xf numFmtId="0" fontId="9" fillId="0" borderId="0" xfId="0" applyFont="1" applyAlignment="1">
      <alignment horizontal="left" vertical="top"/>
    </xf>
    <xf numFmtId="181" fontId="7" fillId="0" borderId="11" xfId="0" applyNumberFormat="1" applyFont="1" applyBorder="1" applyAlignment="1">
      <alignment vertical="center"/>
    </xf>
    <xf numFmtId="181" fontId="7" fillId="0" borderId="7" xfId="0" applyNumberFormat="1" applyFont="1" applyBorder="1" applyAlignment="1">
      <alignment horizontal="right" vertical="center"/>
    </xf>
    <xf numFmtId="177" fontId="5" fillId="0" borderId="0" xfId="0" applyNumberFormat="1" applyFont="1"/>
    <xf numFmtId="0" fontId="7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justifyLastLine="1"/>
    </xf>
    <xf numFmtId="0" fontId="7" fillId="2" borderId="2" xfId="0" applyFont="1" applyFill="1" applyBorder="1" applyAlignment="1">
      <alignment horizontal="center" vertical="center" justifyLastLine="1"/>
    </xf>
    <xf numFmtId="0" fontId="7" fillId="2" borderId="4" xfId="0" applyFont="1" applyFill="1" applyBorder="1" applyAlignment="1">
      <alignment horizontal="center" vertical="center" wrapText="1" justifyLastLine="1"/>
    </xf>
    <xf numFmtId="0" fontId="5" fillId="3" borderId="0" xfId="0" applyFont="1" applyFill="1" applyAlignment="1">
      <alignment horizontal="left" vertical="distributed" wrapText="1"/>
    </xf>
    <xf numFmtId="0" fontId="7" fillId="0" borderId="3" xfId="0" applyFont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 justifyLastLine="1"/>
    </xf>
    <xf numFmtId="181" fontId="7" fillId="4" borderId="4" xfId="0" applyNumberFormat="1" applyFont="1" applyFill="1" applyBorder="1" applyAlignment="1">
      <alignment vertical="center"/>
    </xf>
    <xf numFmtId="182" fontId="7" fillId="4" borderId="11" xfId="0" applyNumberFormat="1" applyFont="1" applyFill="1" applyBorder="1" applyAlignment="1">
      <alignment vertical="center"/>
    </xf>
    <xf numFmtId="181" fontId="7" fillId="4" borderId="5" xfId="0" applyNumberFormat="1" applyFont="1" applyFill="1" applyBorder="1" applyAlignment="1">
      <alignment vertical="center"/>
    </xf>
    <xf numFmtId="182" fontId="7" fillId="4" borderId="9" xfId="0" applyNumberFormat="1" applyFont="1" applyFill="1" applyBorder="1" applyAlignment="1">
      <alignment vertical="center"/>
    </xf>
    <xf numFmtId="182" fontId="7" fillId="4" borderId="5" xfId="0" applyNumberFormat="1" applyFont="1" applyFill="1" applyBorder="1" applyAlignment="1">
      <alignment horizontal="right" vertical="center"/>
    </xf>
    <xf numFmtId="182" fontId="7" fillId="4" borderId="11" xfId="0" applyNumberFormat="1" applyFont="1" applyFill="1" applyBorder="1" applyAlignment="1">
      <alignment horizontal="right" vertical="center"/>
    </xf>
    <xf numFmtId="182" fontId="7" fillId="4" borderId="9" xfId="0" applyNumberFormat="1" applyFont="1" applyFill="1" applyBorder="1" applyAlignment="1">
      <alignment horizontal="right" vertical="center"/>
    </xf>
    <xf numFmtId="182" fontId="7" fillId="4" borderId="10" xfId="0" applyNumberFormat="1" applyFont="1" applyFill="1" applyBorder="1" applyAlignment="1">
      <alignment vertical="center"/>
    </xf>
    <xf numFmtId="182" fontId="7" fillId="4" borderId="6" xfId="0" applyNumberFormat="1" applyFont="1" applyFill="1" applyBorder="1" applyAlignment="1">
      <alignment vertical="center"/>
    </xf>
    <xf numFmtId="181" fontId="7" fillId="4" borderId="2" xfId="0" applyNumberFormat="1" applyFont="1" applyFill="1" applyBorder="1" applyAlignment="1">
      <alignment vertical="center"/>
    </xf>
    <xf numFmtId="181" fontId="7" fillId="4" borderId="5" xfId="0" applyNumberFormat="1" applyFont="1" applyFill="1" applyBorder="1" applyAlignment="1">
      <alignment horizontal="right" vertical="center"/>
    </xf>
    <xf numFmtId="181" fontId="7" fillId="4" borderId="7" xfId="0" applyNumberFormat="1" applyFont="1" applyFill="1" applyBorder="1" applyAlignment="1">
      <alignment vertical="center"/>
    </xf>
    <xf numFmtId="182" fontId="7" fillId="4" borderId="2" xfId="0" applyNumberFormat="1" applyFont="1" applyFill="1" applyBorder="1" applyAlignment="1">
      <alignment vertical="center"/>
    </xf>
    <xf numFmtId="182" fontId="7" fillId="4" borderId="5" xfId="0" applyNumberFormat="1" applyFont="1" applyFill="1" applyBorder="1" applyAlignment="1">
      <alignment vertical="center"/>
    </xf>
    <xf numFmtId="182" fontId="7" fillId="4" borderId="7" xfId="0" applyNumberFormat="1" applyFont="1" applyFill="1" applyBorder="1" applyAlignment="1">
      <alignment vertical="center"/>
    </xf>
    <xf numFmtId="182" fontId="7" fillId="4" borderId="4" xfId="0" applyNumberFormat="1" applyFont="1" applyFill="1" applyBorder="1" applyAlignment="1">
      <alignment vertical="center"/>
    </xf>
    <xf numFmtId="182" fontId="7" fillId="4" borderId="6" xfId="0" applyNumberFormat="1" applyFont="1" applyFill="1" applyBorder="1" applyAlignment="1">
      <alignment horizontal="right" vertical="center"/>
    </xf>
    <xf numFmtId="181" fontId="7" fillId="4" borderId="7" xfId="0" applyNumberFormat="1" applyFont="1" applyFill="1" applyBorder="1" applyAlignment="1">
      <alignment horizontal="right" vertical="center"/>
    </xf>
    <xf numFmtId="182" fontId="7" fillId="4" borderId="0" xfId="0" applyNumberFormat="1" applyFont="1" applyFill="1" applyAlignment="1">
      <alignment vertical="center"/>
    </xf>
    <xf numFmtId="182" fontId="7" fillId="4" borderId="3" xfId="0" applyNumberFormat="1" applyFont="1" applyFill="1" applyBorder="1" applyAlignment="1">
      <alignment vertical="center"/>
    </xf>
    <xf numFmtId="0" fontId="7" fillId="4" borderId="0" xfId="0" applyFont="1" applyFill="1" applyAlignment="1">
      <alignment horizontal="right" vertical="center"/>
    </xf>
    <xf numFmtId="179" fontId="7" fillId="4" borderId="5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179" fontId="7" fillId="4" borderId="7" xfId="0" applyNumberFormat="1" applyFont="1" applyFill="1" applyBorder="1" applyAlignment="1">
      <alignment horizontal="right" vertical="center"/>
    </xf>
    <xf numFmtId="182" fontId="7" fillId="4" borderId="7" xfId="0" applyNumberFormat="1" applyFont="1" applyFill="1" applyBorder="1" applyAlignment="1">
      <alignment horizontal="right" vertical="center"/>
    </xf>
    <xf numFmtId="182" fontId="7" fillId="4" borderId="13" xfId="0" applyNumberFormat="1" applyFont="1" applyFill="1" applyBorder="1" applyAlignment="1">
      <alignment vertical="center"/>
    </xf>
    <xf numFmtId="182" fontId="7" fillId="4" borderId="3" xfId="0" applyNumberFormat="1" applyFont="1" applyFill="1" applyBorder="1" applyAlignment="1">
      <alignment horizontal="right" vertical="center"/>
    </xf>
    <xf numFmtId="179" fontId="7" fillId="4" borderId="0" xfId="0" applyNumberFormat="1" applyFont="1" applyFill="1" applyAlignment="1">
      <alignment horizontal="right" vertical="center"/>
    </xf>
    <xf numFmtId="179" fontId="7" fillId="4" borderId="3" xfId="0" applyNumberFormat="1" applyFont="1" applyFill="1" applyBorder="1" applyAlignment="1">
      <alignment horizontal="right" vertical="center"/>
    </xf>
    <xf numFmtId="181" fontId="7" fillId="4" borderId="13" xfId="0" applyNumberFormat="1" applyFont="1" applyFill="1" applyBorder="1" applyAlignment="1">
      <alignment horizontal="right" vertical="center"/>
    </xf>
    <xf numFmtId="181" fontId="7" fillId="4" borderId="0" xfId="0" applyNumberFormat="1" applyFont="1" applyFill="1" applyAlignment="1">
      <alignment horizontal="right" vertical="center"/>
    </xf>
    <xf numFmtId="181" fontId="7" fillId="4" borderId="3" xfId="0" applyNumberFormat="1" applyFont="1" applyFill="1" applyBorder="1" applyAlignment="1">
      <alignment horizontal="right" vertical="center"/>
    </xf>
    <xf numFmtId="182" fontId="7" fillId="4" borderId="2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81" fontId="5" fillId="0" borderId="0" xfId="0" applyNumberFormat="1" applyFont="1"/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2" fontId="7" fillId="4" borderId="1" xfId="0" applyNumberFormat="1" applyFont="1" applyFill="1" applyBorder="1" applyAlignment="1">
      <alignment vertical="center"/>
    </xf>
    <xf numFmtId="182" fontId="7" fillId="4" borderId="1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179" fontId="7" fillId="4" borderId="1" xfId="0" applyNumberFormat="1" applyFont="1" applyFill="1" applyBorder="1" applyAlignment="1">
      <alignment horizontal="right" vertical="center"/>
    </xf>
    <xf numFmtId="179" fontId="7" fillId="4" borderId="4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 wrapText="1" justifyLastLine="1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wrapText="1" justifyLastLine="1"/>
    </xf>
    <xf numFmtId="182" fontId="7" fillId="5" borderId="11" xfId="0" applyNumberFormat="1" applyFont="1" applyFill="1" applyBorder="1" applyAlignment="1">
      <alignment vertical="center"/>
    </xf>
    <xf numFmtId="181" fontId="7" fillId="5" borderId="5" xfId="0" applyNumberFormat="1" applyFont="1" applyFill="1" applyBorder="1" applyAlignment="1">
      <alignment vertical="center"/>
    </xf>
    <xf numFmtId="181" fontId="7" fillId="5" borderId="19" xfId="1" applyNumberFormat="1" applyFont="1" applyFill="1" applyBorder="1" applyAlignment="1">
      <alignment vertical="center"/>
    </xf>
    <xf numFmtId="181" fontId="7" fillId="5" borderId="5" xfId="1" applyNumberFormat="1" applyFont="1" applyFill="1" applyBorder="1" applyAlignment="1">
      <alignment vertical="center"/>
    </xf>
    <xf numFmtId="182" fontId="7" fillId="5" borderId="20" xfId="0" applyNumberFormat="1" applyFont="1" applyFill="1" applyBorder="1" applyAlignment="1">
      <alignment vertical="center"/>
    </xf>
    <xf numFmtId="182" fontId="7" fillId="5" borderId="0" xfId="0" applyNumberFormat="1" applyFont="1" applyFill="1" applyAlignment="1">
      <alignment vertical="center"/>
    </xf>
    <xf numFmtId="182" fontId="7" fillId="5" borderId="5" xfId="0" applyNumberFormat="1" applyFont="1" applyFill="1" applyBorder="1" applyAlignment="1">
      <alignment horizontal="right" vertical="center"/>
    </xf>
    <xf numFmtId="182" fontId="7" fillId="5" borderId="9" xfId="0" applyNumberFormat="1" applyFont="1" applyFill="1" applyBorder="1" applyAlignment="1">
      <alignment vertical="center"/>
    </xf>
    <xf numFmtId="182" fontId="7" fillId="5" borderId="9" xfId="0" applyNumberFormat="1" applyFont="1" applyFill="1" applyBorder="1" applyAlignment="1">
      <alignment horizontal="right" vertical="center"/>
    </xf>
    <xf numFmtId="181" fontId="7" fillId="4" borderId="7" xfId="1" applyNumberFormat="1" applyFont="1" applyFill="1" applyBorder="1" applyAlignment="1">
      <alignment vertical="center"/>
    </xf>
    <xf numFmtId="182" fontId="7" fillId="4" borderId="21" xfId="0" applyNumberFormat="1" applyFont="1" applyFill="1" applyBorder="1" applyAlignment="1">
      <alignment vertical="center"/>
    </xf>
    <xf numFmtId="181" fontId="7" fillId="5" borderId="2" xfId="0" applyNumberFormat="1" applyFont="1" applyFill="1" applyBorder="1" applyAlignment="1">
      <alignment vertical="center"/>
    </xf>
    <xf numFmtId="181" fontId="7" fillId="5" borderId="5" xfId="0" applyNumberFormat="1" applyFont="1" applyFill="1" applyBorder="1" applyAlignment="1">
      <alignment horizontal="right" vertical="center"/>
    </xf>
    <xf numFmtId="181" fontId="7" fillId="5" borderId="4" xfId="0" applyNumberFormat="1" applyFont="1" applyFill="1" applyBorder="1" applyAlignment="1">
      <alignment vertical="center"/>
    </xf>
    <xf numFmtId="181" fontId="7" fillId="5" borderId="7" xfId="0" applyNumberFormat="1" applyFont="1" applyFill="1" applyBorder="1" applyAlignment="1">
      <alignment vertical="center"/>
    </xf>
    <xf numFmtId="181" fontId="7" fillId="5" borderId="10" xfId="0" applyNumberFormat="1" applyFont="1" applyFill="1" applyBorder="1" applyAlignment="1">
      <alignment vertical="center"/>
    </xf>
    <xf numFmtId="181" fontId="7" fillId="5" borderId="9" xfId="0" applyNumberFormat="1" applyFont="1" applyFill="1" applyBorder="1" applyAlignment="1">
      <alignment vertical="center"/>
    </xf>
    <xf numFmtId="181" fontId="7" fillId="5" borderId="6" xfId="0" applyNumberFormat="1" applyFont="1" applyFill="1" applyBorder="1" applyAlignment="1">
      <alignment vertical="center"/>
    </xf>
    <xf numFmtId="181" fontId="7" fillId="5" borderId="11" xfId="0" applyNumberFormat="1" applyFont="1" applyFill="1" applyBorder="1" applyAlignment="1">
      <alignment vertical="center"/>
    </xf>
    <xf numFmtId="182" fontId="7" fillId="5" borderId="6" xfId="0" applyNumberFormat="1" applyFont="1" applyFill="1" applyBorder="1" applyAlignment="1">
      <alignment vertical="center"/>
    </xf>
    <xf numFmtId="181" fontId="7" fillId="5" borderId="7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top"/>
    </xf>
    <xf numFmtId="181" fontId="7" fillId="4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182" fontId="7" fillId="7" borderId="2" xfId="0" applyNumberFormat="1" applyFont="1" applyFill="1" applyBorder="1" applyAlignment="1">
      <alignment vertical="center"/>
    </xf>
    <xf numFmtId="182" fontId="7" fillId="7" borderId="5" xfId="0" applyNumberFormat="1" applyFont="1" applyFill="1" applyBorder="1" applyAlignment="1">
      <alignment vertical="center"/>
    </xf>
    <xf numFmtId="182" fontId="7" fillId="7" borderId="7" xfId="0" applyNumberFormat="1" applyFont="1" applyFill="1" applyBorder="1" applyAlignment="1">
      <alignment vertical="center"/>
    </xf>
    <xf numFmtId="182" fontId="7" fillId="7" borderId="4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81" fontId="7" fillId="7" borderId="2" xfId="0" applyNumberFormat="1" applyFont="1" applyFill="1" applyBorder="1" applyAlignment="1">
      <alignment vertical="center"/>
    </xf>
    <xf numFmtId="181" fontId="7" fillId="7" borderId="5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justifyLastLine="1"/>
    </xf>
    <xf numFmtId="181" fontId="7" fillId="5" borderId="0" xfId="1" applyNumberFormat="1" applyFont="1" applyFill="1" applyBorder="1" applyAlignment="1">
      <alignment vertical="center"/>
    </xf>
    <xf numFmtId="180" fontId="5" fillId="0" borderId="2" xfId="0" applyNumberFormat="1" applyFont="1" applyBorder="1" applyAlignment="1">
      <alignment horizontal="center" vertical="center"/>
    </xf>
    <xf numFmtId="0" fontId="5" fillId="6" borderId="0" xfId="0" applyFont="1" applyFill="1" applyAlignment="1">
      <alignment horizontal="left" vertical="distributed"/>
    </xf>
    <xf numFmtId="0" fontId="7" fillId="2" borderId="12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top" indent="1"/>
    </xf>
    <xf numFmtId="180" fontId="5" fillId="0" borderId="1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distributed" wrapText="1"/>
    </xf>
    <xf numFmtId="0" fontId="5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7" fillId="2" borderId="0" xfId="0" applyFont="1" applyFill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top"/>
    </xf>
    <xf numFmtId="181" fontId="7" fillId="8" borderId="5" xfId="0" applyNumberFormat="1" applyFont="1" applyFill="1" applyBorder="1" applyAlignment="1">
      <alignment vertical="center"/>
    </xf>
    <xf numFmtId="181" fontId="7" fillId="8" borderId="4" xfId="0" applyNumberFormat="1" applyFont="1" applyFill="1" applyBorder="1" applyAlignment="1">
      <alignment vertical="center"/>
    </xf>
    <xf numFmtId="181" fontId="7" fillId="8" borderId="7" xfId="0" applyNumberFormat="1" applyFont="1" applyFill="1" applyBorder="1" applyAlignment="1">
      <alignment vertical="center"/>
    </xf>
    <xf numFmtId="182" fontId="7" fillId="8" borderId="4" xfId="0" applyNumberFormat="1" applyFont="1" applyFill="1" applyBorder="1" applyAlignment="1">
      <alignment vertical="center"/>
    </xf>
    <xf numFmtId="182" fontId="7" fillId="8" borderId="5" xfId="0" applyNumberFormat="1" applyFont="1" applyFill="1" applyBorder="1" applyAlignment="1">
      <alignment vertical="center"/>
    </xf>
    <xf numFmtId="182" fontId="7" fillId="8" borderId="7" xfId="0" applyNumberFormat="1" applyFont="1" applyFill="1" applyBorder="1" applyAlignment="1">
      <alignment vertical="center"/>
    </xf>
    <xf numFmtId="181" fontId="7" fillId="8" borderId="16" xfId="0" applyNumberFormat="1" applyFont="1" applyFill="1" applyBorder="1" applyAlignment="1">
      <alignment vertical="center"/>
    </xf>
    <xf numFmtId="181" fontId="7" fillId="8" borderId="14" xfId="0" applyNumberFormat="1" applyFont="1" applyFill="1" applyBorder="1" applyAlignment="1">
      <alignment vertical="center"/>
    </xf>
    <xf numFmtId="181" fontId="7" fillId="8" borderId="8" xfId="0" applyNumberFormat="1" applyFont="1" applyFill="1" applyBorder="1" applyAlignment="1">
      <alignment vertical="center"/>
    </xf>
    <xf numFmtId="182" fontId="7" fillId="8" borderId="14" xfId="0" applyNumberFormat="1" applyFont="1" applyFill="1" applyBorder="1" applyAlignment="1">
      <alignment vertical="center"/>
    </xf>
    <xf numFmtId="182" fontId="7" fillId="8" borderId="8" xfId="0" applyNumberFormat="1" applyFont="1" applyFill="1" applyBorder="1" applyAlignment="1">
      <alignment vertical="center"/>
    </xf>
    <xf numFmtId="182" fontId="7" fillId="8" borderId="16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 justifyLastLine="1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 justifyLastLine="1"/>
    </xf>
    <xf numFmtId="0" fontId="7" fillId="2" borderId="13" xfId="0" applyFont="1" applyFill="1" applyBorder="1" applyAlignment="1">
      <alignment horizontal="center" vertical="center" wrapText="1" justifyLastLine="1"/>
    </xf>
    <xf numFmtId="0" fontId="7" fillId="2" borderId="16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181" fontId="7" fillId="5" borderId="9" xfId="0" applyNumberFormat="1" applyFont="1" applyFill="1" applyBorder="1" applyAlignment="1">
      <alignment horizontal="right" vertical="center"/>
    </xf>
    <xf numFmtId="181" fontId="7" fillId="5" borderId="23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 justifyLastLine="1"/>
    </xf>
    <xf numFmtId="0" fontId="7" fillId="0" borderId="4" xfId="0" applyFont="1" applyBorder="1"/>
    <xf numFmtId="0" fontId="7" fillId="5" borderId="5" xfId="0" applyFont="1" applyFill="1" applyBorder="1" applyAlignment="1">
      <alignment horizontal="center" vertical="center"/>
    </xf>
    <xf numFmtId="182" fontId="7" fillId="5" borderId="5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wrapText="1" indent="1"/>
    </xf>
    <xf numFmtId="0" fontId="13" fillId="2" borderId="5" xfId="0" applyFont="1" applyFill="1" applyBorder="1" applyAlignment="1">
      <alignment horizontal="left" vertical="center" wrapText="1" indent="2"/>
    </xf>
    <xf numFmtId="0" fontId="13" fillId="2" borderId="5" xfId="0" applyFont="1" applyFill="1" applyBorder="1" applyAlignment="1">
      <alignment horizontal="left" vertical="center" wrapText="1" indent="3"/>
    </xf>
    <xf numFmtId="0" fontId="13" fillId="2" borderId="10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 indent="1" shrinkToFit="1"/>
    </xf>
    <xf numFmtId="0" fontId="13" fillId="2" borderId="5" xfId="0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7" xfId="0" applyFont="1" applyFill="1" applyBorder="1" applyAlignment="1">
      <alignment horizontal="left" vertical="center" wrapText="1" indent="1"/>
    </xf>
    <xf numFmtId="182" fontId="7" fillId="4" borderId="16" xfId="0" applyNumberFormat="1" applyFont="1" applyFill="1" applyBorder="1" applyAlignment="1">
      <alignment vertical="center"/>
    </xf>
    <xf numFmtId="182" fontId="7" fillId="4" borderId="14" xfId="0" applyNumberFormat="1" applyFont="1" applyFill="1" applyBorder="1" applyAlignment="1">
      <alignment vertical="center"/>
    </xf>
    <xf numFmtId="182" fontId="7" fillId="4" borderId="8" xfId="0" applyNumberFormat="1" applyFont="1" applyFill="1" applyBorder="1" applyAlignment="1">
      <alignment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shrinkToFit="1"/>
    </xf>
    <xf numFmtId="182" fontId="7" fillId="4" borderId="4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left" vertical="center" wrapText="1" shrinkToFit="1"/>
    </xf>
    <xf numFmtId="0" fontId="13" fillId="2" borderId="9" xfId="0" applyFont="1" applyFill="1" applyBorder="1" applyAlignment="1">
      <alignment horizontal="left" vertical="center" wrapText="1" indent="1" shrinkToFit="1"/>
    </xf>
    <xf numFmtId="0" fontId="13" fillId="2" borderId="9" xfId="0" applyFont="1" applyFill="1" applyBorder="1" applyAlignment="1">
      <alignment horizontal="left" vertical="center" wrapText="1" indent="2" shrinkToFit="1"/>
    </xf>
    <xf numFmtId="0" fontId="13" fillId="2" borderId="7" xfId="0" applyFont="1" applyFill="1" applyBorder="1" applyAlignment="1">
      <alignment horizontal="left" vertical="center" wrapText="1" indent="2"/>
    </xf>
    <xf numFmtId="0" fontId="13" fillId="2" borderId="6" xfId="0" applyFont="1" applyFill="1" applyBorder="1" applyAlignment="1">
      <alignment horizontal="left" vertical="center" wrapText="1" indent="1" shrinkToFit="1"/>
    </xf>
    <xf numFmtId="179" fontId="7" fillId="4" borderId="16" xfId="0" applyNumberFormat="1" applyFont="1" applyFill="1" applyBorder="1" applyAlignment="1">
      <alignment horizontal="right" vertical="center"/>
    </xf>
    <xf numFmtId="179" fontId="7" fillId="4" borderId="14" xfId="0" applyNumberFormat="1" applyFont="1" applyFill="1" applyBorder="1" applyAlignment="1">
      <alignment horizontal="right" vertical="center"/>
    </xf>
    <xf numFmtId="179" fontId="7" fillId="4" borderId="8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 indent="2"/>
    </xf>
    <xf numFmtId="0" fontId="13" fillId="2" borderId="6" xfId="0" applyFont="1" applyFill="1" applyBorder="1" applyAlignment="1">
      <alignment horizontal="left" vertical="center" wrapText="1" indent="1"/>
    </xf>
    <xf numFmtId="0" fontId="7" fillId="4" borderId="16" xfId="0" applyFont="1" applyFill="1" applyBorder="1" applyAlignment="1">
      <alignment horizontal="right" vertical="center"/>
    </xf>
    <xf numFmtId="0" fontId="15" fillId="0" borderId="0" xfId="0" applyFont="1" applyAlignment="1">
      <alignment vertical="top"/>
    </xf>
    <xf numFmtId="181" fontId="7" fillId="4" borderId="2" xfId="0" applyNumberFormat="1" applyFont="1" applyFill="1" applyBorder="1" applyAlignment="1">
      <alignment horizontal="right" vertical="center"/>
    </xf>
    <xf numFmtId="0" fontId="5" fillId="6" borderId="0" xfId="0" applyFont="1" applyFill="1" applyAlignment="1">
      <alignment horizontal="left" vertical="distributed"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181" fontId="7" fillId="0" borderId="3" xfId="1" applyNumberFormat="1" applyFont="1" applyFill="1" applyBorder="1" applyAlignment="1">
      <alignment vertical="center"/>
    </xf>
    <xf numFmtId="181" fontId="7" fillId="0" borderId="15" xfId="1" applyNumberFormat="1" applyFont="1" applyFill="1" applyBorder="1" applyAlignment="1">
      <alignment vertical="center"/>
    </xf>
    <xf numFmtId="182" fontId="7" fillId="0" borderId="3" xfId="0" applyNumberFormat="1" applyFont="1" applyBorder="1" applyAlignment="1">
      <alignment vertical="center"/>
    </xf>
    <xf numFmtId="182" fontId="7" fillId="0" borderId="7" xfId="0" applyNumberFormat="1" applyFont="1" applyBorder="1" applyAlignment="1">
      <alignment horizontal="right" vertical="center"/>
    </xf>
    <xf numFmtId="182" fontId="7" fillId="0" borderId="6" xfId="0" applyNumberFormat="1" applyFont="1" applyBorder="1" applyAlignment="1">
      <alignment horizontal="right" vertical="center"/>
    </xf>
    <xf numFmtId="181" fontId="7" fillId="0" borderId="5" xfId="0" applyNumberFormat="1" applyFont="1" applyBorder="1" applyAlignment="1">
      <alignment horizontal="right" vertical="center"/>
    </xf>
    <xf numFmtId="181" fontId="7" fillId="5" borderId="2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justifyLastLine="1"/>
    </xf>
    <xf numFmtId="0" fontId="7" fillId="0" borderId="16" xfId="0" applyFont="1" applyBorder="1" applyAlignment="1">
      <alignment horizontal="center" vertical="center" wrapText="1" justifyLastLine="1"/>
    </xf>
    <xf numFmtId="0" fontId="5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 vertical="center" justifyLastLine="1"/>
    </xf>
    <xf numFmtId="0" fontId="7" fillId="2" borderId="13" xfId="0" applyFont="1" applyFill="1" applyBorder="1" applyAlignment="1">
      <alignment horizontal="center" vertical="center" justifyLastLine="1"/>
    </xf>
    <xf numFmtId="0" fontId="7" fillId="2" borderId="22" xfId="0" applyFont="1" applyFill="1" applyBorder="1" applyAlignment="1">
      <alignment horizontal="center" vertical="center" justifyLastLine="1"/>
    </xf>
    <xf numFmtId="0" fontId="7" fillId="2" borderId="18" xfId="0" applyFont="1" applyFill="1" applyBorder="1" applyAlignment="1">
      <alignment horizontal="center" vertical="center" justifyLastLine="1"/>
    </xf>
    <xf numFmtId="0" fontId="7" fillId="2" borderId="1" xfId="0" applyFont="1" applyFill="1" applyBorder="1" applyAlignment="1">
      <alignment horizontal="center" vertical="center" justifyLastLine="1"/>
    </xf>
    <xf numFmtId="0" fontId="7" fillId="2" borderId="16" xfId="0" applyFont="1" applyFill="1" applyBorder="1" applyAlignment="1">
      <alignment horizontal="center" vertical="center" justifyLastLine="1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5" fillId="0" borderId="0" xfId="0" applyFont="1" applyAlignment="1">
      <alignment horizontal="left" vertical="distributed" wrapText="1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 justifyLastLine="1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5" fillId="0" borderId="0" xfId="0" applyFont="1" applyAlignment="1">
      <alignment horizontal="left" vertical="distributed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 justifyLastLine="1"/>
    </xf>
    <xf numFmtId="0" fontId="7" fillId="2" borderId="12" xfId="0" applyFont="1" applyFill="1" applyBorder="1" applyAlignment="1">
      <alignment horizontal="center" vertical="center" wrapText="1" justifyLastLine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indent="1"/>
    </xf>
    <xf numFmtId="0" fontId="5" fillId="0" borderId="0" xfId="0" applyFont="1" applyAlignment="1">
      <alignment vertical="distributed"/>
    </xf>
    <xf numFmtId="0" fontId="7" fillId="2" borderId="13" xfId="0" applyFont="1" applyFill="1" applyBorder="1" applyAlignment="1">
      <alignment horizontal="center" vertical="center" wrapText="1" justifyLastLine="1"/>
    </xf>
    <xf numFmtId="0" fontId="7" fillId="2" borderId="1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justifyLastLine="1"/>
    </xf>
    <xf numFmtId="0" fontId="7" fillId="2" borderId="4" xfId="0" applyFont="1" applyFill="1" applyBorder="1" applyAlignment="1">
      <alignment horizontal="center" vertical="center" justifyLastLine="1"/>
    </xf>
    <xf numFmtId="0" fontId="7" fillId="2" borderId="7" xfId="0" applyFont="1" applyFill="1" applyBorder="1" applyAlignment="1">
      <alignment horizontal="center" vertical="center" justifyLastLine="1"/>
    </xf>
    <xf numFmtId="0" fontId="7" fillId="2" borderId="4" xfId="0" applyFont="1" applyFill="1" applyBorder="1" applyAlignment="1">
      <alignment horizontal="center" vertical="center" wrapText="1" justifyLastLine="1"/>
    </xf>
    <xf numFmtId="0" fontId="7" fillId="2" borderId="16" xfId="0" applyFont="1" applyFill="1" applyBorder="1" applyAlignment="1">
      <alignment horizontal="center" vertical="center" wrapText="1" justifyLastLine="1"/>
    </xf>
    <xf numFmtId="0" fontId="7" fillId="2" borderId="12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justifyLastLine="1"/>
    </xf>
    <xf numFmtId="0" fontId="7" fillId="2" borderId="6" xfId="0" applyFont="1" applyFill="1" applyBorder="1" applyAlignment="1">
      <alignment horizontal="center" vertical="center" justifyLastLine="1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54"/>
  <sheetViews>
    <sheetView tabSelected="1" view="pageBreakPreview" zoomScaleNormal="100" workbookViewId="0">
      <selection activeCell="N19" sqref="N19"/>
    </sheetView>
  </sheetViews>
  <sheetFormatPr defaultColWidth="9" defaultRowHeight="13"/>
  <cols>
    <col min="1" max="1" width="10.36328125" style="6" customWidth="1"/>
    <col min="2" max="4" width="7.453125" style="6" customWidth="1"/>
    <col min="5" max="6" width="9.36328125" style="6" customWidth="1"/>
    <col min="7" max="7" width="7.453125" style="6" customWidth="1"/>
    <col min="8" max="11" width="8.26953125" style="6" customWidth="1"/>
    <col min="12" max="14" width="8.7265625" customWidth="1"/>
    <col min="15" max="16384" width="9" style="6"/>
  </cols>
  <sheetData>
    <row r="1" spans="1:15" s="4" customFormat="1" ht="28" customHeight="1">
      <c r="A1" s="219" t="s">
        <v>199</v>
      </c>
    </row>
    <row r="2" spans="1:15" ht="30" customHeight="1">
      <c r="A2" s="248" t="s">
        <v>259</v>
      </c>
      <c r="B2" s="248"/>
      <c r="C2" s="248"/>
      <c r="D2" s="248"/>
      <c r="E2" s="248"/>
      <c r="F2" s="248"/>
      <c r="G2" s="248"/>
      <c r="H2" s="248"/>
      <c r="I2" s="248"/>
      <c r="J2" s="248"/>
      <c r="K2" s="122"/>
    </row>
    <row r="3" spans="1:15" ht="15" customHeight="1">
      <c r="A3" s="249" t="s">
        <v>241</v>
      </c>
      <c r="B3" s="249"/>
      <c r="C3" s="249"/>
      <c r="D3" s="249"/>
      <c r="E3" s="249"/>
      <c r="F3" s="249"/>
      <c r="G3" s="249"/>
      <c r="H3" s="249"/>
      <c r="I3" s="249"/>
      <c r="J3" s="249"/>
      <c r="K3" s="47"/>
    </row>
    <row r="4" spans="1:15" ht="15" customHeight="1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47"/>
    </row>
    <row r="5" spans="1:15" ht="26.25" customHeight="1">
      <c r="A5" s="239" t="s">
        <v>197</v>
      </c>
      <c r="B5" s="239"/>
      <c r="C5" s="239"/>
      <c r="D5" s="239"/>
      <c r="E5" s="239"/>
      <c r="F5" s="239"/>
      <c r="G5" s="239"/>
      <c r="H5" s="239"/>
      <c r="I5" s="239"/>
      <c r="J5" s="239"/>
      <c r="K5" s="47"/>
    </row>
    <row r="6" spans="1:15" ht="16.5" customHeight="1">
      <c r="E6" s="25"/>
      <c r="J6" s="48" t="s">
        <v>119</v>
      </c>
      <c r="K6" s="47"/>
    </row>
    <row r="7" spans="1:15" ht="18.75" customHeight="1">
      <c r="A7" s="246"/>
      <c r="B7" s="241" t="s">
        <v>120</v>
      </c>
      <c r="C7" s="241"/>
      <c r="D7" s="241"/>
      <c r="E7" s="242" t="s">
        <v>121</v>
      </c>
      <c r="F7" s="241"/>
      <c r="G7" s="243"/>
      <c r="H7" s="244" t="s">
        <v>131</v>
      </c>
      <c r="I7" s="244"/>
      <c r="J7" s="245"/>
      <c r="K7" s="47"/>
    </row>
    <row r="8" spans="1:15" ht="24.75" customHeight="1">
      <c r="A8" s="247"/>
      <c r="B8" s="132" t="s">
        <v>157</v>
      </c>
      <c r="C8" s="160" t="s">
        <v>132</v>
      </c>
      <c r="D8" s="166" t="s">
        <v>0</v>
      </c>
      <c r="E8" s="95" t="s">
        <v>157</v>
      </c>
      <c r="F8" s="160" t="s">
        <v>132</v>
      </c>
      <c r="G8" s="98" t="s">
        <v>0</v>
      </c>
      <c r="H8" s="165" t="s">
        <v>123</v>
      </c>
      <c r="I8" s="160" t="s">
        <v>124</v>
      </c>
      <c r="J8" s="160" t="s">
        <v>125</v>
      </c>
      <c r="K8" s="47"/>
    </row>
    <row r="9" spans="1:15" ht="14.25" customHeight="1">
      <c r="A9" s="173"/>
      <c r="B9" s="237" t="s">
        <v>187</v>
      </c>
      <c r="C9" s="237"/>
      <c r="D9" s="237"/>
      <c r="E9" s="237"/>
      <c r="F9" s="237"/>
      <c r="G9" s="237"/>
      <c r="H9" s="237"/>
      <c r="I9" s="237"/>
      <c r="J9" s="238"/>
      <c r="K9" s="47"/>
    </row>
    <row r="10" spans="1:15" ht="14.25" customHeight="1">
      <c r="A10" s="174" t="s">
        <v>156</v>
      </c>
      <c r="B10" s="133">
        <v>3397</v>
      </c>
      <c r="C10" s="111">
        <v>121</v>
      </c>
      <c r="D10" s="170">
        <v>3.6935286935286937</v>
      </c>
      <c r="E10" s="101">
        <v>303268</v>
      </c>
      <c r="F10" s="111">
        <v>8219</v>
      </c>
      <c r="G10" s="171">
        <v>2.7856389955566701</v>
      </c>
      <c r="H10" s="104">
        <v>241.1</v>
      </c>
      <c r="I10" s="105">
        <v>237.8</v>
      </c>
      <c r="J10" s="175">
        <v>101.38772077375945</v>
      </c>
      <c r="K10" s="47"/>
    </row>
    <row r="11" spans="1:15" ht="14.25" customHeight="1">
      <c r="A11" s="174" t="s">
        <v>196</v>
      </c>
      <c r="B11" s="133">
        <v>3552</v>
      </c>
      <c r="C11" s="100">
        <v>155</v>
      </c>
      <c r="D11" s="104">
        <v>4.5628495731527812</v>
      </c>
      <c r="E11" s="101">
        <v>311205</v>
      </c>
      <c r="F11" s="102">
        <v>7937</v>
      </c>
      <c r="G11" s="103">
        <v>2.617157101969215</v>
      </c>
      <c r="H11" s="104">
        <v>250</v>
      </c>
      <c r="I11" s="105">
        <v>244.9</v>
      </c>
      <c r="J11" s="175">
        <v>102.08248264597795</v>
      </c>
      <c r="K11" s="47"/>
    </row>
    <row r="12" spans="1:15" ht="14.25" customHeight="1">
      <c r="A12" s="174" t="s">
        <v>225</v>
      </c>
      <c r="B12" s="133">
        <v>3609</v>
      </c>
      <c r="C12" s="100">
        <v>57</v>
      </c>
      <c r="D12" s="104">
        <v>1.6047297297297296</v>
      </c>
      <c r="E12" s="101">
        <v>319480</v>
      </c>
      <c r="F12" s="102">
        <v>8275</v>
      </c>
      <c r="G12" s="103">
        <v>2.6590189746308703</v>
      </c>
      <c r="H12" s="104">
        <v>250.8</v>
      </c>
      <c r="I12" s="105">
        <v>251.7</v>
      </c>
      <c r="J12" s="175">
        <v>99.642431466030999</v>
      </c>
      <c r="K12" s="47"/>
      <c r="O12" s="22"/>
    </row>
    <row r="13" spans="1:15" ht="14.25" customHeight="1">
      <c r="A13" s="174" t="s">
        <v>226</v>
      </c>
      <c r="B13" s="133">
        <v>3589</v>
      </c>
      <c r="C13" s="100">
        <v>-20</v>
      </c>
      <c r="D13" s="104">
        <v>-0.55417013022998063</v>
      </c>
      <c r="E13" s="101">
        <v>327210</v>
      </c>
      <c r="F13" s="102">
        <v>7730</v>
      </c>
      <c r="G13" s="103">
        <v>2.4195567797671216</v>
      </c>
      <c r="H13" s="104">
        <v>247.9</v>
      </c>
      <c r="I13" s="105">
        <v>258.8</v>
      </c>
      <c r="J13" s="175">
        <v>95.788253477588867</v>
      </c>
      <c r="K13" s="47"/>
    </row>
    <row r="14" spans="1:15" ht="14.25" customHeight="1">
      <c r="A14" s="174" t="s">
        <v>227</v>
      </c>
      <c r="B14" s="133">
        <v>3887</v>
      </c>
      <c r="C14" s="100">
        <v>298</v>
      </c>
      <c r="D14" s="104">
        <v>8.3031485093340773</v>
      </c>
      <c r="E14" s="101">
        <v>339623</v>
      </c>
      <c r="F14" s="102">
        <v>12413</v>
      </c>
      <c r="G14" s="103">
        <v>3.7935882155190859</v>
      </c>
      <c r="H14" s="104">
        <v>264.89999999999998</v>
      </c>
      <c r="I14" s="105">
        <v>269.2</v>
      </c>
      <c r="J14" s="175">
        <v>98.402674591381867</v>
      </c>
      <c r="K14" s="47"/>
    </row>
    <row r="15" spans="1:15" ht="14.25" customHeight="1">
      <c r="A15" s="176" t="s">
        <v>238</v>
      </c>
      <c r="B15" s="228">
        <v>4029</v>
      </c>
      <c r="C15" s="61">
        <f>B15-B14</f>
        <v>142</v>
      </c>
      <c r="D15" s="69">
        <f>C15/B14*100</f>
        <v>3.6532029843066631</v>
      </c>
      <c r="E15" s="229">
        <v>343275</v>
      </c>
      <c r="F15" s="108">
        <f>E15-E14</f>
        <v>3652</v>
      </c>
      <c r="G15" s="109">
        <f>F15/E14*100</f>
        <v>1.0753099760616918</v>
      </c>
      <c r="H15" s="230">
        <v>274.5</v>
      </c>
      <c r="I15" s="231">
        <v>274.7</v>
      </c>
      <c r="J15" s="64">
        <f>H15/I15*100</f>
        <v>99.927193301783774</v>
      </c>
      <c r="K15" s="47"/>
    </row>
    <row r="16" spans="1:15" ht="14.25" customHeight="1">
      <c r="A16" s="177"/>
      <c r="B16" s="235" t="s">
        <v>188</v>
      </c>
      <c r="C16" s="235"/>
      <c r="D16" s="235"/>
      <c r="E16" s="235"/>
      <c r="F16" s="235"/>
      <c r="G16" s="235"/>
      <c r="H16" s="235"/>
      <c r="I16" s="235"/>
      <c r="J16" s="236"/>
      <c r="K16" s="2"/>
    </row>
    <row r="17" spans="1:11" ht="14.25" customHeight="1">
      <c r="A17" s="174" t="s">
        <v>156</v>
      </c>
      <c r="B17" s="133">
        <v>864</v>
      </c>
      <c r="C17" s="111">
        <v>0</v>
      </c>
      <c r="D17" s="170">
        <v>0</v>
      </c>
      <c r="E17" s="101">
        <v>102551</v>
      </c>
      <c r="F17" s="111">
        <v>975</v>
      </c>
      <c r="G17" s="171">
        <v>0.95987241080570207</v>
      </c>
      <c r="H17" s="104">
        <v>61.3</v>
      </c>
      <c r="I17" s="107">
        <v>80.400000000000006</v>
      </c>
      <c r="J17" s="175">
        <v>76.24378109452735</v>
      </c>
      <c r="K17" s="24"/>
    </row>
    <row r="18" spans="1:11" ht="14.25" customHeight="1">
      <c r="A18" s="174" t="s">
        <v>196</v>
      </c>
      <c r="B18" s="133">
        <v>844</v>
      </c>
      <c r="C18" s="100">
        <v>-20</v>
      </c>
      <c r="D18" s="104">
        <v>-2.3148148148148149</v>
      </c>
      <c r="E18" s="101">
        <v>103972</v>
      </c>
      <c r="F18" s="102">
        <v>1421</v>
      </c>
      <c r="G18" s="103">
        <v>1.3856520170451776</v>
      </c>
      <c r="H18" s="104">
        <v>59.4</v>
      </c>
      <c r="I18" s="107">
        <v>81.8</v>
      </c>
      <c r="J18" s="175">
        <v>72.616136919315394</v>
      </c>
      <c r="K18" s="41"/>
    </row>
    <row r="19" spans="1:11" ht="14.25" customHeight="1">
      <c r="A19" s="174" t="s">
        <v>225</v>
      </c>
      <c r="B19" s="133">
        <v>858</v>
      </c>
      <c r="C19" s="100">
        <v>14</v>
      </c>
      <c r="D19" s="104">
        <v>1.6587677725118484</v>
      </c>
      <c r="E19" s="101">
        <v>104533</v>
      </c>
      <c r="F19" s="102">
        <v>561</v>
      </c>
      <c r="G19" s="103">
        <v>0.53956834532374098</v>
      </c>
      <c r="H19" s="104">
        <v>59.6</v>
      </c>
      <c r="I19" s="107">
        <v>82.4</v>
      </c>
      <c r="J19" s="175">
        <v>72.330097087378647</v>
      </c>
      <c r="K19" s="22"/>
    </row>
    <row r="20" spans="1:11" ht="14.25" customHeight="1">
      <c r="A20" s="174" t="s">
        <v>226</v>
      </c>
      <c r="B20" s="133">
        <v>863</v>
      </c>
      <c r="C20" s="100">
        <v>5</v>
      </c>
      <c r="D20" s="104">
        <v>0.58275058275058278</v>
      </c>
      <c r="E20" s="101">
        <v>104908</v>
      </c>
      <c r="F20" s="102">
        <v>375</v>
      </c>
      <c r="G20" s="103">
        <v>0.35873838883414805</v>
      </c>
      <c r="H20" s="104">
        <v>59.6</v>
      </c>
      <c r="I20" s="107">
        <v>83</v>
      </c>
      <c r="J20" s="175">
        <v>71.807228915662662</v>
      </c>
      <c r="K20" s="22"/>
    </row>
    <row r="21" spans="1:11" ht="14.25" customHeight="1">
      <c r="A21" s="174" t="s">
        <v>227</v>
      </c>
      <c r="B21" s="133">
        <v>885</v>
      </c>
      <c r="C21" s="100">
        <v>22</v>
      </c>
      <c r="D21" s="104">
        <v>2.5492468134414832</v>
      </c>
      <c r="E21" s="101">
        <v>107443</v>
      </c>
      <c r="F21" s="102">
        <v>2535</v>
      </c>
      <c r="G21" s="103">
        <v>2.4164029435314753</v>
      </c>
      <c r="H21" s="104">
        <v>60.3</v>
      </c>
      <c r="I21" s="107">
        <v>85.2</v>
      </c>
      <c r="J21" s="175">
        <v>70.774647887323937</v>
      </c>
      <c r="K21" s="22"/>
    </row>
    <row r="22" spans="1:11" ht="14.25" customHeight="1">
      <c r="A22" s="176" t="s">
        <v>238</v>
      </c>
      <c r="B22" s="228">
        <v>889</v>
      </c>
      <c r="C22" s="61">
        <f>B22-B21</f>
        <v>4</v>
      </c>
      <c r="D22" s="69">
        <f>C22/B21*100</f>
        <v>0.4519774011299435</v>
      </c>
      <c r="E22" s="229">
        <v>105267</v>
      </c>
      <c r="F22" s="108">
        <f>E22-E21</f>
        <v>-2176</v>
      </c>
      <c r="G22" s="109">
        <f>F22/E21*100</f>
        <v>-2.0252599052520872</v>
      </c>
      <c r="H22" s="230">
        <v>60.6</v>
      </c>
      <c r="I22" s="232">
        <v>84.2</v>
      </c>
      <c r="J22" s="64">
        <f>H22/I22*100</f>
        <v>71.971496437054626</v>
      </c>
      <c r="K22" s="22"/>
    </row>
    <row r="23" spans="1:11" ht="14.25" customHeight="1">
      <c r="A23" s="177"/>
      <c r="B23" s="235" t="s">
        <v>189</v>
      </c>
      <c r="C23" s="235"/>
      <c r="D23" s="235"/>
      <c r="E23" s="235"/>
      <c r="F23" s="235"/>
      <c r="G23" s="235"/>
      <c r="H23" s="235"/>
      <c r="I23" s="235"/>
      <c r="J23" s="236"/>
      <c r="K23" s="22"/>
    </row>
    <row r="24" spans="1:11" ht="14.25" customHeight="1">
      <c r="A24" s="174" t="s">
        <v>156</v>
      </c>
      <c r="B24" s="133">
        <v>2029</v>
      </c>
      <c r="C24" s="111">
        <v>48</v>
      </c>
      <c r="D24" s="170">
        <v>2.4230186774356386</v>
      </c>
      <c r="E24" s="101">
        <v>280052</v>
      </c>
      <c r="F24" s="111">
        <v>3535</v>
      </c>
      <c r="G24" s="171">
        <v>1.2784024128715412</v>
      </c>
      <c r="H24" s="104">
        <v>144</v>
      </c>
      <c r="I24" s="107">
        <v>219.6</v>
      </c>
      <c r="J24" s="175">
        <v>65.573770491803288</v>
      </c>
      <c r="K24" s="22"/>
    </row>
    <row r="25" spans="1:11" ht="14.25" customHeight="1">
      <c r="A25" s="174" t="s">
        <v>196</v>
      </c>
      <c r="B25" s="133">
        <v>2109</v>
      </c>
      <c r="C25" s="100">
        <v>80</v>
      </c>
      <c r="D25" s="104">
        <v>3.9428289797930014</v>
      </c>
      <c r="E25" s="101">
        <v>288151</v>
      </c>
      <c r="F25" s="102">
        <v>8099</v>
      </c>
      <c r="G25" s="103">
        <v>2.8919629211717823</v>
      </c>
      <c r="H25" s="104">
        <v>148.4</v>
      </c>
      <c r="I25" s="107">
        <v>226.7</v>
      </c>
      <c r="J25" s="175">
        <v>65.4609616232907</v>
      </c>
      <c r="K25" s="22"/>
    </row>
    <row r="26" spans="1:11" ht="14.25" customHeight="1">
      <c r="A26" s="174" t="s">
        <v>225</v>
      </c>
      <c r="B26" s="133">
        <v>2171</v>
      </c>
      <c r="C26" s="100">
        <v>62</v>
      </c>
      <c r="D26" s="104">
        <v>2.9397818871503079</v>
      </c>
      <c r="E26" s="101">
        <v>301323</v>
      </c>
      <c r="F26" s="102">
        <v>13172</v>
      </c>
      <c r="G26" s="103">
        <v>4.5712143980066005</v>
      </c>
      <c r="H26" s="104">
        <v>150.9</v>
      </c>
      <c r="I26" s="107">
        <v>237.4</v>
      </c>
      <c r="J26" s="175">
        <v>63.563605728727893</v>
      </c>
      <c r="K26" s="22"/>
    </row>
    <row r="27" spans="1:11" ht="14.25" customHeight="1">
      <c r="A27" s="174" t="s">
        <v>226</v>
      </c>
      <c r="B27" s="133">
        <v>2259</v>
      </c>
      <c r="C27" s="100">
        <v>88</v>
      </c>
      <c r="D27" s="104">
        <v>4.0534315983417777</v>
      </c>
      <c r="E27" s="101">
        <v>311289</v>
      </c>
      <c r="F27" s="102">
        <v>9966</v>
      </c>
      <c r="G27" s="103">
        <v>3.3074143029241045</v>
      </c>
      <c r="H27" s="104">
        <v>156</v>
      </c>
      <c r="I27" s="107">
        <v>246.2</v>
      </c>
      <c r="J27" s="175">
        <v>63.363119415109672</v>
      </c>
      <c r="K27" s="22"/>
    </row>
    <row r="28" spans="1:11" ht="14.25" customHeight="1">
      <c r="A28" s="174" t="s">
        <v>227</v>
      </c>
      <c r="B28" s="133">
        <v>2432</v>
      </c>
      <c r="C28" s="100">
        <v>173</v>
      </c>
      <c r="D28" s="104">
        <v>7.6582558654271802</v>
      </c>
      <c r="E28" s="101">
        <v>321982</v>
      </c>
      <c r="F28" s="102">
        <v>10693</v>
      </c>
      <c r="G28" s="103">
        <v>3.435071589423333</v>
      </c>
      <c r="H28" s="104">
        <v>165.7</v>
      </c>
      <c r="I28" s="107">
        <v>255.2</v>
      </c>
      <c r="J28" s="175">
        <v>64.929467084639498</v>
      </c>
      <c r="K28" s="22"/>
    </row>
    <row r="29" spans="1:11" ht="14.25" customHeight="1">
      <c r="A29" s="176" t="s">
        <v>238</v>
      </c>
      <c r="B29" s="228">
        <v>2435</v>
      </c>
      <c r="C29" s="61">
        <f>B29-B28</f>
        <v>3</v>
      </c>
      <c r="D29" s="69">
        <f>C29/B28*100</f>
        <v>0.12335526315789473</v>
      </c>
      <c r="E29" s="229">
        <v>323690</v>
      </c>
      <c r="F29" s="108">
        <f>E29-E28</f>
        <v>1708</v>
      </c>
      <c r="G29" s="109">
        <f>F29/E28*100</f>
        <v>0.53046443590014347</v>
      </c>
      <c r="H29" s="230">
        <v>165.9</v>
      </c>
      <c r="I29" s="232">
        <v>259.10000000000002</v>
      </c>
      <c r="J29" s="64">
        <f>H29/I29*100</f>
        <v>64.029332304129667</v>
      </c>
      <c r="K29" s="22"/>
    </row>
    <row r="30" spans="1:11" ht="37.5" customHeight="1">
      <c r="A30" s="239" t="s">
        <v>195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2"/>
    </row>
    <row r="31" spans="1:11" ht="16.5" customHeight="1">
      <c r="E31" s="25"/>
      <c r="J31" s="48" t="s">
        <v>119</v>
      </c>
      <c r="K31" s="22"/>
    </row>
    <row r="32" spans="1:11" ht="18.75" customHeight="1">
      <c r="A32" s="246"/>
      <c r="B32" s="240" t="s">
        <v>120</v>
      </c>
      <c r="C32" s="241"/>
      <c r="D32" s="241"/>
      <c r="E32" s="242" t="s">
        <v>121</v>
      </c>
      <c r="F32" s="241"/>
      <c r="G32" s="243"/>
      <c r="H32" s="244" t="s">
        <v>122</v>
      </c>
      <c r="I32" s="244"/>
      <c r="J32" s="245"/>
      <c r="K32" s="22"/>
    </row>
    <row r="33" spans="1:11" ht="24.75" customHeight="1">
      <c r="A33" s="247"/>
      <c r="B33" s="49" t="s">
        <v>157</v>
      </c>
      <c r="C33" s="160" t="s">
        <v>132</v>
      </c>
      <c r="D33" s="166" t="s">
        <v>0</v>
      </c>
      <c r="E33" s="95" t="s">
        <v>157</v>
      </c>
      <c r="F33" s="160" t="s">
        <v>132</v>
      </c>
      <c r="G33" s="98" t="s">
        <v>0</v>
      </c>
      <c r="H33" s="165" t="s">
        <v>123</v>
      </c>
      <c r="I33" s="160" t="s">
        <v>124</v>
      </c>
      <c r="J33" s="160" t="s">
        <v>125</v>
      </c>
      <c r="K33" s="22"/>
    </row>
    <row r="34" spans="1:11" ht="14.25" customHeight="1">
      <c r="A34" s="173"/>
      <c r="B34" s="237" t="s">
        <v>190</v>
      </c>
      <c r="C34" s="237"/>
      <c r="D34" s="237"/>
      <c r="E34" s="237"/>
      <c r="F34" s="237"/>
      <c r="G34" s="237"/>
      <c r="H34" s="237"/>
      <c r="I34" s="237"/>
      <c r="J34" s="238"/>
      <c r="K34" s="22"/>
    </row>
    <row r="35" spans="1:11" ht="14.25" customHeight="1">
      <c r="A35" s="174" t="s">
        <v>156</v>
      </c>
      <c r="B35" s="133">
        <v>3285</v>
      </c>
      <c r="C35" s="111">
        <v>114</v>
      </c>
      <c r="D35" s="170">
        <v>3.5950804162724692</v>
      </c>
      <c r="E35" s="101">
        <v>288850</v>
      </c>
      <c r="F35" s="111">
        <v>8419</v>
      </c>
      <c r="G35" s="171">
        <v>3.0021645253199543</v>
      </c>
      <c r="H35" s="104">
        <v>233.14407381121362</v>
      </c>
      <c r="I35" s="105">
        <v>226.5</v>
      </c>
      <c r="J35" s="175">
        <v>102.93336592106562</v>
      </c>
      <c r="K35" s="22"/>
    </row>
    <row r="36" spans="1:11" ht="14.25" customHeight="1">
      <c r="A36" s="174" t="s">
        <v>196</v>
      </c>
      <c r="B36" s="133">
        <v>3432</v>
      </c>
      <c r="C36" s="100">
        <v>147</v>
      </c>
      <c r="D36" s="104">
        <v>4.474885844748858</v>
      </c>
      <c r="E36" s="101">
        <v>296845</v>
      </c>
      <c r="F36" s="102">
        <v>7995</v>
      </c>
      <c r="G36" s="103">
        <v>2.7678725982343777</v>
      </c>
      <c r="H36" s="104">
        <v>241.5</v>
      </c>
      <c r="I36" s="105">
        <v>233.6</v>
      </c>
      <c r="J36" s="175">
        <v>103.38184931506848</v>
      </c>
    </row>
    <row r="37" spans="1:11" ht="14.25" customHeight="1">
      <c r="A37" s="174" t="s">
        <v>225</v>
      </c>
      <c r="B37" s="133">
        <v>3498</v>
      </c>
      <c r="C37" s="100">
        <v>66</v>
      </c>
      <c r="D37" s="104">
        <v>1.9230769230769231</v>
      </c>
      <c r="E37" s="101">
        <v>304759</v>
      </c>
      <c r="F37" s="102">
        <v>7914</v>
      </c>
      <c r="G37" s="103">
        <v>2.6660378311913626</v>
      </c>
      <c r="H37" s="104">
        <v>243.1</v>
      </c>
      <c r="I37" s="105">
        <v>240.1</v>
      </c>
      <c r="J37" s="175">
        <v>101.24947938359017</v>
      </c>
    </row>
    <row r="38" spans="1:11" ht="14.25" customHeight="1">
      <c r="A38" s="174" t="s">
        <v>226</v>
      </c>
      <c r="B38" s="133">
        <v>3485</v>
      </c>
      <c r="C38" s="100">
        <v>-13</v>
      </c>
      <c r="D38" s="104">
        <v>-0.37164093767867357</v>
      </c>
      <c r="E38" s="101">
        <v>311963</v>
      </c>
      <c r="F38" s="102">
        <v>7204</v>
      </c>
      <c r="G38" s="103">
        <v>2.3638350303026323</v>
      </c>
      <c r="H38" s="104">
        <v>240.7</v>
      </c>
      <c r="I38" s="105">
        <v>246.7</v>
      </c>
      <c r="J38" s="175">
        <v>97.567896230239157</v>
      </c>
    </row>
    <row r="39" spans="1:11" ht="14.25" customHeight="1">
      <c r="A39" s="174" t="s">
        <v>227</v>
      </c>
      <c r="B39" s="133">
        <v>3775</v>
      </c>
      <c r="C39" s="100">
        <v>290</v>
      </c>
      <c r="D39" s="104">
        <v>8.3213773314203721</v>
      </c>
      <c r="E39" s="101">
        <v>323700</v>
      </c>
      <c r="F39" s="102">
        <v>11737</v>
      </c>
      <c r="G39" s="103">
        <v>3.7623051451614451</v>
      </c>
      <c r="H39" s="104">
        <v>257.2</v>
      </c>
      <c r="I39" s="105">
        <v>256.60000000000002</v>
      </c>
      <c r="J39" s="175">
        <v>100.23382696804364</v>
      </c>
    </row>
    <row r="40" spans="1:11" ht="14.25" customHeight="1">
      <c r="A40" s="176" t="s">
        <v>238</v>
      </c>
      <c r="B40" s="228">
        <v>3906</v>
      </c>
      <c r="C40" s="61">
        <f>B40-B39</f>
        <v>131</v>
      </c>
      <c r="D40" s="69">
        <f>C40/B39*100</f>
        <v>3.4701986754966887</v>
      </c>
      <c r="E40" s="229">
        <v>327444</v>
      </c>
      <c r="F40" s="108">
        <f>E40-E39</f>
        <v>3744</v>
      </c>
      <c r="G40" s="109">
        <f>F40/E39*100</f>
        <v>1.1566265060240963</v>
      </c>
      <c r="H40" s="230">
        <v>266.10000000000002</v>
      </c>
      <c r="I40" s="231">
        <v>262.10000000000002</v>
      </c>
      <c r="J40" s="64">
        <f>H40/I40*100</f>
        <v>101.52613506295307</v>
      </c>
    </row>
    <row r="41" spans="1:11" ht="14.25" customHeight="1">
      <c r="A41" s="177"/>
      <c r="B41" s="235" t="s">
        <v>191</v>
      </c>
      <c r="C41" s="235"/>
      <c r="D41" s="235"/>
      <c r="E41" s="235"/>
      <c r="F41" s="235"/>
      <c r="G41" s="235"/>
      <c r="H41" s="235"/>
      <c r="I41" s="235"/>
      <c r="J41" s="236"/>
    </row>
    <row r="42" spans="1:11" ht="14.25" customHeight="1">
      <c r="A42" s="174" t="s">
        <v>156</v>
      </c>
      <c r="B42" s="133">
        <v>838</v>
      </c>
      <c r="C42" s="111">
        <v>0</v>
      </c>
      <c r="D42" s="170">
        <v>0</v>
      </c>
      <c r="E42" s="101">
        <v>99659</v>
      </c>
      <c r="F42" s="111">
        <v>936</v>
      </c>
      <c r="G42" s="171">
        <v>0.94810733061191421</v>
      </c>
      <c r="H42" s="104">
        <v>59.474804826117811</v>
      </c>
      <c r="I42" s="107">
        <v>78.2</v>
      </c>
      <c r="J42" s="175">
        <v>76.054737629306658</v>
      </c>
    </row>
    <row r="43" spans="1:11" ht="14.25" customHeight="1">
      <c r="A43" s="174" t="s">
        <v>196</v>
      </c>
      <c r="B43" s="133">
        <v>819</v>
      </c>
      <c r="C43" s="100">
        <v>-19</v>
      </c>
      <c r="D43" s="104">
        <v>-2.2673031026252981</v>
      </c>
      <c r="E43" s="101">
        <v>100965</v>
      </c>
      <c r="F43" s="102">
        <v>1306</v>
      </c>
      <c r="G43" s="103">
        <v>1.3104686982610703</v>
      </c>
      <c r="H43" s="104">
        <v>57.6</v>
      </c>
      <c r="I43" s="107">
        <v>79.400000000000006</v>
      </c>
      <c r="J43" s="175">
        <v>72.544080604534003</v>
      </c>
    </row>
    <row r="44" spans="1:11" ht="14.25" customHeight="1">
      <c r="A44" s="174" t="s">
        <v>225</v>
      </c>
      <c r="B44" s="133">
        <v>829</v>
      </c>
      <c r="C44" s="100">
        <v>10</v>
      </c>
      <c r="D44" s="104">
        <v>1.2210012210012211</v>
      </c>
      <c r="E44" s="101">
        <v>101551</v>
      </c>
      <c r="F44" s="102">
        <v>586</v>
      </c>
      <c r="G44" s="103">
        <v>0.58039914821968008</v>
      </c>
      <c r="H44" s="104">
        <v>57.6</v>
      </c>
      <c r="I44" s="107">
        <v>80</v>
      </c>
      <c r="J44" s="175">
        <v>72</v>
      </c>
    </row>
    <row r="45" spans="1:11" ht="14.25" customHeight="1">
      <c r="A45" s="174" t="s">
        <v>226</v>
      </c>
      <c r="B45" s="133">
        <v>840</v>
      </c>
      <c r="C45" s="100">
        <v>11</v>
      </c>
      <c r="D45" s="104">
        <v>1.3268998793727382</v>
      </c>
      <c r="E45" s="101">
        <v>101777</v>
      </c>
      <c r="F45" s="102">
        <v>226</v>
      </c>
      <c r="G45" s="103">
        <v>0.22254827623558607</v>
      </c>
      <c r="H45" s="104">
        <v>58</v>
      </c>
      <c r="I45" s="107">
        <v>80.5</v>
      </c>
      <c r="J45" s="175">
        <v>72.049689440993788</v>
      </c>
    </row>
    <row r="46" spans="1:11" ht="14.25" customHeight="1">
      <c r="A46" s="174" t="s">
        <v>227</v>
      </c>
      <c r="B46" s="133">
        <v>865</v>
      </c>
      <c r="C46" s="100">
        <v>25</v>
      </c>
      <c r="D46" s="104">
        <v>2.9761904761904758</v>
      </c>
      <c r="E46" s="101">
        <v>104118</v>
      </c>
      <c r="F46" s="102">
        <v>2341</v>
      </c>
      <c r="G46" s="103">
        <v>2.3001267476934868</v>
      </c>
      <c r="H46" s="104">
        <v>58.9</v>
      </c>
      <c r="I46" s="107">
        <v>82.5</v>
      </c>
      <c r="J46" s="175">
        <v>71.393939393939391</v>
      </c>
    </row>
    <row r="47" spans="1:11" ht="14.25" customHeight="1">
      <c r="A47" s="176" t="s">
        <v>238</v>
      </c>
      <c r="B47" s="228">
        <v>853</v>
      </c>
      <c r="C47" s="61">
        <f>B47-B46</f>
        <v>-12</v>
      </c>
      <c r="D47" s="69">
        <f>C47/B46*100</f>
        <v>-1.3872832369942196</v>
      </c>
      <c r="E47" s="229">
        <v>101919</v>
      </c>
      <c r="F47" s="108">
        <f>E47-E46</f>
        <v>-2199</v>
      </c>
      <c r="G47" s="109">
        <f>F47/E46*100</f>
        <v>-2.1120267388924105</v>
      </c>
      <c r="H47" s="230">
        <v>58.1</v>
      </c>
      <c r="I47" s="232">
        <v>81.599999999999994</v>
      </c>
      <c r="J47" s="64">
        <f>H47/I47*100</f>
        <v>71.200980392156865</v>
      </c>
    </row>
    <row r="48" spans="1:11" ht="14.25" customHeight="1">
      <c r="A48" s="177"/>
      <c r="B48" s="235" t="s">
        <v>192</v>
      </c>
      <c r="C48" s="235"/>
      <c r="D48" s="235"/>
      <c r="E48" s="235"/>
      <c r="F48" s="235"/>
      <c r="G48" s="235"/>
      <c r="H48" s="235"/>
      <c r="I48" s="235"/>
      <c r="J48" s="236"/>
    </row>
    <row r="49" spans="1:10" ht="14.25" customHeight="1">
      <c r="A49" s="174" t="s">
        <v>156</v>
      </c>
      <c r="B49" s="133">
        <v>1766</v>
      </c>
      <c r="C49" s="111">
        <v>99</v>
      </c>
      <c r="D49" s="170">
        <v>5.9388122375524901</v>
      </c>
      <c r="E49" s="101">
        <v>205716</v>
      </c>
      <c r="F49" s="111">
        <v>8100</v>
      </c>
      <c r="G49" s="171">
        <v>4.0988583920330335</v>
      </c>
      <c r="H49" s="104">
        <v>125.33711852377573</v>
      </c>
      <c r="I49" s="107">
        <v>161.30000000000001</v>
      </c>
      <c r="J49" s="175">
        <v>77.704351223667516</v>
      </c>
    </row>
    <row r="50" spans="1:10" ht="14.25" customHeight="1">
      <c r="A50" s="174" t="s">
        <v>196</v>
      </c>
      <c r="B50" s="133">
        <v>1861</v>
      </c>
      <c r="C50" s="100">
        <v>95</v>
      </c>
      <c r="D50" s="104">
        <v>5.3793884484711212</v>
      </c>
      <c r="E50" s="101">
        <v>216077</v>
      </c>
      <c r="F50" s="102">
        <v>10361</v>
      </c>
      <c r="G50" s="103">
        <v>5.0365552509284646</v>
      </c>
      <c r="H50" s="104">
        <v>131</v>
      </c>
      <c r="I50" s="107">
        <v>170</v>
      </c>
      <c r="J50" s="175">
        <v>77.058823529411768</v>
      </c>
    </row>
    <row r="51" spans="1:10" ht="14.25" customHeight="1">
      <c r="A51" s="174" t="s">
        <v>225</v>
      </c>
      <c r="B51" s="133">
        <v>1939</v>
      </c>
      <c r="C51" s="100">
        <v>78</v>
      </c>
      <c r="D51" s="104">
        <v>4.1912950026867275</v>
      </c>
      <c r="E51" s="101">
        <v>230186</v>
      </c>
      <c r="F51" s="102">
        <v>14109</v>
      </c>
      <c r="G51" s="103">
        <v>6.5296167569894061</v>
      </c>
      <c r="H51" s="104">
        <v>134.69999999999999</v>
      </c>
      <c r="I51" s="107">
        <v>181.3</v>
      </c>
      <c r="J51" s="175">
        <v>74.296745725317152</v>
      </c>
    </row>
    <row r="52" spans="1:10" ht="14.25" customHeight="1">
      <c r="A52" s="174" t="s">
        <v>226</v>
      </c>
      <c r="B52" s="133">
        <v>2019</v>
      </c>
      <c r="C52" s="100">
        <v>80</v>
      </c>
      <c r="D52" s="104">
        <v>4.1258380608561112</v>
      </c>
      <c r="E52" s="101">
        <v>240371</v>
      </c>
      <c r="F52" s="102">
        <v>10185</v>
      </c>
      <c r="G52" s="103">
        <v>4.4246826479455743</v>
      </c>
      <c r="H52" s="104">
        <v>139.4</v>
      </c>
      <c r="I52" s="107">
        <v>190.1</v>
      </c>
      <c r="J52" s="175">
        <v>73.32982640715413</v>
      </c>
    </row>
    <row r="53" spans="1:10" ht="14.25" customHeight="1">
      <c r="A53" s="174" t="s">
        <v>227</v>
      </c>
      <c r="B53" s="133">
        <v>2176</v>
      </c>
      <c r="C53" s="100">
        <v>157</v>
      </c>
      <c r="D53" s="104">
        <v>7.7761267954432887</v>
      </c>
      <c r="E53" s="101">
        <v>250585</v>
      </c>
      <c r="F53" s="102">
        <v>10214</v>
      </c>
      <c r="G53" s="103">
        <v>4.2492646783513814</v>
      </c>
      <c r="H53" s="104">
        <v>148.30000000000001</v>
      </c>
      <c r="I53" s="107">
        <v>198.6</v>
      </c>
      <c r="J53" s="175">
        <v>74.672708962739193</v>
      </c>
    </row>
    <row r="54" spans="1:10" ht="14.25" customHeight="1">
      <c r="A54" s="176" t="s">
        <v>238</v>
      </c>
      <c r="B54" s="228">
        <v>2193</v>
      </c>
      <c r="C54" s="61">
        <f>B54-B53</f>
        <v>17</v>
      </c>
      <c r="D54" s="69">
        <f>C54/B53*100</f>
        <v>0.78125</v>
      </c>
      <c r="E54" s="229">
        <v>253198</v>
      </c>
      <c r="F54" s="108">
        <f>E54-E53</f>
        <v>2613</v>
      </c>
      <c r="G54" s="109">
        <f>F54/E53*100</f>
        <v>1.0427599417363371</v>
      </c>
      <c r="H54" s="230">
        <v>149.4</v>
      </c>
      <c r="I54" s="232">
        <v>202.6</v>
      </c>
      <c r="J54" s="64">
        <f>H54/I54*100</f>
        <v>73.741362290227059</v>
      </c>
    </row>
  </sheetData>
  <mergeCells count="18">
    <mergeCell ref="A2:J2"/>
    <mergeCell ref="A3:J4"/>
    <mergeCell ref="A5:J5"/>
    <mergeCell ref="B34:J34"/>
    <mergeCell ref="B41:J41"/>
    <mergeCell ref="B7:D7"/>
    <mergeCell ref="E7:G7"/>
    <mergeCell ref="H7:J7"/>
    <mergeCell ref="A7:A8"/>
    <mergeCell ref="B48:J48"/>
    <mergeCell ref="B9:J9"/>
    <mergeCell ref="B16:J16"/>
    <mergeCell ref="B23:J23"/>
    <mergeCell ref="A30:J30"/>
    <mergeCell ref="B32:D32"/>
    <mergeCell ref="E32:G32"/>
    <mergeCell ref="H32:J32"/>
    <mergeCell ref="A32:A33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91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49"/>
  <sheetViews>
    <sheetView view="pageBreakPreview" topLeftCell="A51" zoomScale="145" zoomScaleNormal="100" zoomScaleSheetLayoutView="145" workbookViewId="0">
      <selection activeCell="G54" sqref="G54"/>
    </sheetView>
  </sheetViews>
  <sheetFormatPr defaultColWidth="9" defaultRowHeight="13"/>
  <cols>
    <col min="1" max="1" width="9.453125" style="6" customWidth="1"/>
    <col min="2" max="2" width="5.7265625" style="6" customWidth="1"/>
    <col min="3" max="12" width="7.453125" style="6" customWidth="1"/>
    <col min="13" max="13" width="7.6328125" style="6" customWidth="1"/>
    <col min="14" max="16384" width="9" style="6"/>
  </cols>
  <sheetData>
    <row r="1" spans="1:13" ht="27.75" customHeight="1">
      <c r="A1" s="257" t="s">
        <v>217</v>
      </c>
      <c r="B1" s="257"/>
      <c r="C1" s="257"/>
      <c r="D1" s="257"/>
      <c r="E1" s="257"/>
      <c r="F1" s="257"/>
      <c r="G1" s="257"/>
      <c r="H1" s="257"/>
      <c r="I1" s="257"/>
      <c r="J1" s="257"/>
      <c r="K1" s="3"/>
    </row>
    <row r="2" spans="1:13" ht="21" customHeight="1">
      <c r="A2" s="137" t="s">
        <v>218</v>
      </c>
      <c r="B2" s="224"/>
      <c r="C2" s="224"/>
      <c r="D2" s="224"/>
      <c r="E2" s="224"/>
      <c r="F2" s="224"/>
      <c r="G2" s="224"/>
      <c r="H2" s="224"/>
      <c r="I2" s="224"/>
      <c r="J2" s="224"/>
      <c r="K2" s="3"/>
    </row>
    <row r="3" spans="1:13" ht="17.25" customHeight="1">
      <c r="A3" s="249" t="s">
        <v>257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47"/>
    </row>
    <row r="4" spans="1:13" ht="17.25" customHeight="1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47"/>
    </row>
    <row r="5" spans="1:13" ht="17.25" customHeight="1">
      <c r="A5" s="249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3"/>
    </row>
    <row r="6" spans="1:13" ht="17.25" customHeight="1">
      <c r="A6" s="249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3"/>
    </row>
    <row r="7" spans="1:13" ht="17.25" customHeight="1">
      <c r="A7" s="249"/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</row>
    <row r="8" spans="1:13" ht="17.25" customHeight="1">
      <c r="A8" s="249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</row>
    <row r="9" spans="1:13" ht="21" customHeight="1">
      <c r="A9" s="137"/>
      <c r="B9" s="224"/>
      <c r="C9" s="224"/>
      <c r="D9" s="224"/>
      <c r="E9" s="224"/>
      <c r="F9" s="224"/>
      <c r="G9" s="224"/>
      <c r="H9" s="224"/>
      <c r="I9" s="224"/>
      <c r="J9" s="224"/>
      <c r="K9" s="3"/>
    </row>
    <row r="10" spans="1:13" ht="21" customHeight="1">
      <c r="A10" s="137" t="s">
        <v>219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</row>
    <row r="11" spans="1:13" ht="17.25" customHeight="1">
      <c r="A11" s="294" t="s">
        <v>258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21"/>
    </row>
    <row r="12" spans="1:13" ht="17.25" customHeight="1">
      <c r="A12" s="294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21"/>
    </row>
    <row r="13" spans="1:13" ht="17.25" customHeight="1">
      <c r="A13" s="294"/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21"/>
    </row>
    <row r="14" spans="1:13" ht="18.75" customHeight="1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3" ht="18" customHeight="1">
      <c r="A15" s="258" t="s">
        <v>186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4"/>
    </row>
    <row r="16" spans="1:13" ht="18" customHeight="1">
      <c r="A16" s="31"/>
      <c r="B16" s="31"/>
      <c r="C16" s="31"/>
      <c r="D16" s="31"/>
      <c r="E16" s="31"/>
      <c r="F16" s="31"/>
      <c r="G16" s="31"/>
      <c r="H16" s="31"/>
      <c r="I16" s="31"/>
      <c r="L16" s="48" t="s">
        <v>96</v>
      </c>
      <c r="M16" s="41"/>
    </row>
    <row r="17" spans="1:13" ht="31.5" customHeight="1">
      <c r="A17" s="259"/>
      <c r="B17" s="260"/>
      <c r="C17" s="143" t="s">
        <v>256</v>
      </c>
      <c r="D17" s="286" t="s">
        <v>240</v>
      </c>
      <c r="E17" s="286"/>
      <c r="F17" s="286"/>
      <c r="G17" s="287"/>
      <c r="H17" s="265" t="s">
        <v>114</v>
      </c>
      <c r="I17" s="266"/>
      <c r="J17" s="253" t="s">
        <v>137</v>
      </c>
      <c r="K17" s="267"/>
      <c r="L17" s="254"/>
      <c r="M17" s="124"/>
    </row>
    <row r="18" spans="1:13" ht="10.5" customHeight="1">
      <c r="A18" s="261"/>
      <c r="B18" s="262"/>
      <c r="C18" s="295" t="s">
        <v>95</v>
      </c>
      <c r="D18" s="297" t="s">
        <v>95</v>
      </c>
      <c r="E18" s="169"/>
      <c r="F18" s="169"/>
      <c r="G18" s="169"/>
      <c r="H18" s="299" t="s">
        <v>3</v>
      </c>
      <c r="I18" s="291" t="s">
        <v>166</v>
      </c>
      <c r="J18" s="270" t="s">
        <v>165</v>
      </c>
      <c r="K18" s="269" t="s">
        <v>160</v>
      </c>
      <c r="L18" s="293" t="s">
        <v>161</v>
      </c>
      <c r="M18" s="146"/>
    </row>
    <row r="19" spans="1:13" ht="19.5" customHeight="1">
      <c r="A19" s="263"/>
      <c r="B19" s="264"/>
      <c r="C19" s="296"/>
      <c r="D19" s="298"/>
      <c r="E19" s="44" t="s">
        <v>118</v>
      </c>
      <c r="F19" s="44" t="s">
        <v>162</v>
      </c>
      <c r="G19" s="44" t="s">
        <v>163</v>
      </c>
      <c r="H19" s="300"/>
      <c r="I19" s="290"/>
      <c r="J19" s="269"/>
      <c r="K19" s="269"/>
      <c r="L19" s="293"/>
      <c r="M19" s="146"/>
    </row>
    <row r="20" spans="1:13" ht="15.75" customHeight="1">
      <c r="A20" s="227" t="s">
        <v>116</v>
      </c>
      <c r="B20" s="88" t="s">
        <v>16</v>
      </c>
      <c r="C20" s="115">
        <v>2176</v>
      </c>
      <c r="D20" s="148">
        <v>2193</v>
      </c>
      <c r="E20" s="148">
        <v>1512</v>
      </c>
      <c r="F20" s="148">
        <v>642</v>
      </c>
      <c r="G20" s="148">
        <v>39</v>
      </c>
      <c r="H20" s="52">
        <v>17</v>
      </c>
      <c r="I20" s="68">
        <v>0.78125</v>
      </c>
      <c r="J20" s="63">
        <v>100</v>
      </c>
      <c r="K20" s="63">
        <v>100</v>
      </c>
      <c r="L20" s="191">
        <v>100</v>
      </c>
      <c r="M20" s="68"/>
    </row>
    <row r="21" spans="1:13" ht="15.75" customHeight="1">
      <c r="A21" s="178"/>
      <c r="B21" s="86" t="s">
        <v>17</v>
      </c>
      <c r="C21" s="115">
        <v>857</v>
      </c>
      <c r="D21" s="148">
        <v>858</v>
      </c>
      <c r="E21" s="148">
        <v>608</v>
      </c>
      <c r="F21" s="148">
        <v>237</v>
      </c>
      <c r="G21" s="148">
        <v>13</v>
      </c>
      <c r="H21" s="52">
        <v>1</v>
      </c>
      <c r="I21" s="68">
        <v>0.11668611435239205</v>
      </c>
      <c r="J21" s="63">
        <v>39.124487004103969</v>
      </c>
      <c r="K21" s="63">
        <v>99.999999999999986</v>
      </c>
      <c r="L21" s="191">
        <v>39.124487004103969</v>
      </c>
      <c r="M21" s="68"/>
    </row>
    <row r="22" spans="1:13" ht="15.75" customHeight="1">
      <c r="A22" s="178"/>
      <c r="B22" s="86" t="s">
        <v>18</v>
      </c>
      <c r="C22" s="115">
        <v>1319</v>
      </c>
      <c r="D22" s="148">
        <v>1335</v>
      </c>
      <c r="E22" s="148">
        <v>904</v>
      </c>
      <c r="F22" s="148">
        <v>405</v>
      </c>
      <c r="G22" s="148">
        <v>26</v>
      </c>
      <c r="H22" s="52">
        <v>16</v>
      </c>
      <c r="I22" s="68">
        <v>1.2130401819560273</v>
      </c>
      <c r="J22" s="63">
        <v>60.875512995896031</v>
      </c>
      <c r="K22" s="63">
        <v>99.999999999999986</v>
      </c>
      <c r="L22" s="191">
        <v>60.875512995896031</v>
      </c>
      <c r="M22" s="68"/>
    </row>
    <row r="23" spans="1:13" ht="15.75" customHeight="1">
      <c r="A23" s="227" t="s">
        <v>86</v>
      </c>
      <c r="B23" s="88" t="s">
        <v>16</v>
      </c>
      <c r="C23" s="117">
        <v>262</v>
      </c>
      <c r="D23" s="149">
        <v>267</v>
      </c>
      <c r="E23" s="149">
        <v>140</v>
      </c>
      <c r="F23" s="149">
        <v>124</v>
      </c>
      <c r="G23" s="149">
        <v>3</v>
      </c>
      <c r="H23" s="50">
        <v>5</v>
      </c>
      <c r="I23" s="89">
        <v>1.9083969465648856</v>
      </c>
      <c r="J23" s="65">
        <v>12.175102599179207</v>
      </c>
      <c r="K23" s="65">
        <v>12.175102599179207</v>
      </c>
      <c r="L23" s="190">
        <v>100</v>
      </c>
      <c r="M23" s="68"/>
    </row>
    <row r="24" spans="1:13" ht="15.75" customHeight="1">
      <c r="A24" s="178"/>
      <c r="B24" s="86" t="s">
        <v>17</v>
      </c>
      <c r="C24" s="115">
        <v>106</v>
      </c>
      <c r="D24" s="148">
        <v>95</v>
      </c>
      <c r="E24" s="148">
        <v>55</v>
      </c>
      <c r="F24" s="148">
        <v>39</v>
      </c>
      <c r="G24" s="148">
        <v>1</v>
      </c>
      <c r="H24" s="52">
        <v>-11</v>
      </c>
      <c r="I24" s="68">
        <v>-10.377358490566039</v>
      </c>
      <c r="J24" s="63">
        <v>4.3319653442772461</v>
      </c>
      <c r="K24" s="63">
        <v>11.072261072261073</v>
      </c>
      <c r="L24" s="191">
        <v>35.580524344569284</v>
      </c>
      <c r="M24" s="68"/>
    </row>
    <row r="25" spans="1:13" ht="15.75" customHeight="1">
      <c r="A25" s="179"/>
      <c r="B25" s="87" t="s">
        <v>18</v>
      </c>
      <c r="C25" s="116">
        <v>156</v>
      </c>
      <c r="D25" s="150">
        <v>172</v>
      </c>
      <c r="E25" s="150">
        <v>85</v>
      </c>
      <c r="F25" s="150">
        <v>85</v>
      </c>
      <c r="G25" s="150">
        <v>2</v>
      </c>
      <c r="H25" s="61">
        <v>16</v>
      </c>
      <c r="I25" s="69">
        <v>10.256410256410255</v>
      </c>
      <c r="J25" s="64">
        <v>7.8431372549019605</v>
      </c>
      <c r="K25" s="64">
        <v>12.883895131086142</v>
      </c>
      <c r="L25" s="192">
        <v>64.419475655430716</v>
      </c>
      <c r="M25" s="68"/>
    </row>
    <row r="26" spans="1:13" ht="15.75" customHeight="1">
      <c r="A26" s="178" t="s">
        <v>87</v>
      </c>
      <c r="B26" s="86" t="s">
        <v>16</v>
      </c>
      <c r="C26" s="115">
        <v>593</v>
      </c>
      <c r="D26" s="148">
        <v>613</v>
      </c>
      <c r="E26" s="148">
        <v>378</v>
      </c>
      <c r="F26" s="148">
        <v>225</v>
      </c>
      <c r="G26" s="148">
        <v>10</v>
      </c>
      <c r="H26" s="52">
        <v>20</v>
      </c>
      <c r="I26" s="68">
        <v>3.3726812816188869</v>
      </c>
      <c r="J26" s="63">
        <v>27.952576379388965</v>
      </c>
      <c r="K26" s="63">
        <v>27.952576379388965</v>
      </c>
      <c r="L26" s="191">
        <v>100</v>
      </c>
      <c r="M26" s="68"/>
    </row>
    <row r="27" spans="1:13" ht="15.75" customHeight="1">
      <c r="A27" s="178"/>
      <c r="B27" s="86" t="s">
        <v>17</v>
      </c>
      <c r="C27" s="115">
        <v>238</v>
      </c>
      <c r="D27" s="148">
        <v>262</v>
      </c>
      <c r="E27" s="148">
        <v>169</v>
      </c>
      <c r="F27" s="148">
        <v>90</v>
      </c>
      <c r="G27" s="148">
        <v>3</v>
      </c>
      <c r="H27" s="52">
        <v>24</v>
      </c>
      <c r="I27" s="68">
        <v>10.084033613445378</v>
      </c>
      <c r="J27" s="63">
        <v>11.947104423164614</v>
      </c>
      <c r="K27" s="63">
        <v>30.536130536130536</v>
      </c>
      <c r="L27" s="191">
        <v>42.74061990212072</v>
      </c>
      <c r="M27" s="68"/>
    </row>
    <row r="28" spans="1:13" ht="15.75" customHeight="1">
      <c r="A28" s="178"/>
      <c r="B28" s="86" t="s">
        <v>18</v>
      </c>
      <c r="C28" s="115">
        <v>355</v>
      </c>
      <c r="D28" s="148">
        <v>351</v>
      </c>
      <c r="E28" s="148">
        <v>209</v>
      </c>
      <c r="F28" s="148">
        <v>135</v>
      </c>
      <c r="G28" s="148">
        <v>7</v>
      </c>
      <c r="H28" s="52">
        <v>-4</v>
      </c>
      <c r="I28" s="68">
        <v>-1.1267605633802817</v>
      </c>
      <c r="J28" s="63">
        <v>16.005471956224351</v>
      </c>
      <c r="K28" s="63">
        <v>26.292134831460672</v>
      </c>
      <c r="L28" s="191">
        <v>57.259380097879287</v>
      </c>
      <c r="M28" s="68"/>
    </row>
    <row r="29" spans="1:13" ht="15.75" customHeight="1">
      <c r="A29" s="227" t="s">
        <v>88</v>
      </c>
      <c r="B29" s="88" t="s">
        <v>16</v>
      </c>
      <c r="C29" s="117">
        <v>520</v>
      </c>
      <c r="D29" s="149">
        <v>518</v>
      </c>
      <c r="E29" s="149">
        <v>349</v>
      </c>
      <c r="F29" s="149">
        <v>161</v>
      </c>
      <c r="G29" s="149">
        <v>8</v>
      </c>
      <c r="H29" s="50">
        <v>-2</v>
      </c>
      <c r="I29" s="89">
        <v>-0.38461538461538464</v>
      </c>
      <c r="J29" s="65">
        <v>23.620611035111718</v>
      </c>
      <c r="K29" s="65">
        <v>23.620611035111718</v>
      </c>
      <c r="L29" s="190">
        <v>100</v>
      </c>
      <c r="M29" s="68"/>
    </row>
    <row r="30" spans="1:13" ht="15.75" customHeight="1">
      <c r="A30" s="178"/>
      <c r="B30" s="86" t="s">
        <v>17</v>
      </c>
      <c r="C30" s="115">
        <v>195</v>
      </c>
      <c r="D30" s="148">
        <v>197</v>
      </c>
      <c r="E30" s="148">
        <v>136</v>
      </c>
      <c r="F30" s="148">
        <v>60</v>
      </c>
      <c r="G30" s="148">
        <v>1</v>
      </c>
      <c r="H30" s="52">
        <v>2</v>
      </c>
      <c r="I30" s="68">
        <v>1.0256410256410255</v>
      </c>
      <c r="J30" s="63">
        <v>8.9831281349749208</v>
      </c>
      <c r="K30" s="63">
        <v>22.960372960372961</v>
      </c>
      <c r="L30" s="191">
        <v>38.030888030888036</v>
      </c>
      <c r="M30" s="68"/>
    </row>
    <row r="31" spans="1:13" ht="15.75" customHeight="1">
      <c r="A31" s="179"/>
      <c r="B31" s="87" t="s">
        <v>18</v>
      </c>
      <c r="C31" s="116">
        <v>325</v>
      </c>
      <c r="D31" s="150">
        <v>321</v>
      </c>
      <c r="E31" s="150">
        <v>213</v>
      </c>
      <c r="F31" s="150">
        <v>101</v>
      </c>
      <c r="G31" s="150">
        <v>7</v>
      </c>
      <c r="H31" s="61">
        <v>-4</v>
      </c>
      <c r="I31" s="69">
        <v>-1.2307692307692308</v>
      </c>
      <c r="J31" s="64">
        <v>14.637482900136799</v>
      </c>
      <c r="K31" s="64">
        <v>24.044943820224717</v>
      </c>
      <c r="L31" s="192">
        <v>61.969111969111964</v>
      </c>
      <c r="M31" s="68"/>
    </row>
    <row r="32" spans="1:13" ht="15.75" customHeight="1">
      <c r="A32" s="178" t="s">
        <v>89</v>
      </c>
      <c r="B32" s="86" t="s">
        <v>16</v>
      </c>
      <c r="C32" s="115">
        <v>332</v>
      </c>
      <c r="D32" s="148">
        <v>351</v>
      </c>
      <c r="E32" s="148">
        <v>266</v>
      </c>
      <c r="F32" s="148">
        <v>82</v>
      </c>
      <c r="G32" s="148">
        <v>3</v>
      </c>
      <c r="H32" s="52">
        <v>19</v>
      </c>
      <c r="I32" s="68">
        <v>5.7228915662650603</v>
      </c>
      <c r="J32" s="63">
        <v>16.005471956224351</v>
      </c>
      <c r="K32" s="63">
        <v>16.005471956224351</v>
      </c>
      <c r="L32" s="191">
        <v>100</v>
      </c>
      <c r="M32" s="68"/>
    </row>
    <row r="33" spans="1:13" ht="15.75" customHeight="1">
      <c r="A33" s="178"/>
      <c r="B33" s="86" t="s">
        <v>17</v>
      </c>
      <c r="C33" s="115">
        <v>114</v>
      </c>
      <c r="D33" s="148">
        <v>128</v>
      </c>
      <c r="E33" s="148">
        <v>97</v>
      </c>
      <c r="F33" s="148">
        <v>29</v>
      </c>
      <c r="G33" s="148">
        <v>2</v>
      </c>
      <c r="H33" s="52">
        <v>14</v>
      </c>
      <c r="I33" s="68">
        <v>12.280701754385964</v>
      </c>
      <c r="J33" s="63">
        <v>5.8367533059735521</v>
      </c>
      <c r="K33" s="63">
        <v>14.918414918414918</v>
      </c>
      <c r="L33" s="191">
        <v>36.467236467236468</v>
      </c>
      <c r="M33" s="68"/>
    </row>
    <row r="34" spans="1:13" ht="15.75" customHeight="1">
      <c r="A34" s="178"/>
      <c r="B34" s="86" t="s">
        <v>18</v>
      </c>
      <c r="C34" s="115">
        <v>218</v>
      </c>
      <c r="D34" s="148">
        <v>223</v>
      </c>
      <c r="E34" s="148">
        <v>169</v>
      </c>
      <c r="F34" s="148">
        <v>53</v>
      </c>
      <c r="G34" s="148">
        <v>1</v>
      </c>
      <c r="H34" s="52">
        <v>5</v>
      </c>
      <c r="I34" s="68">
        <v>2.2935779816513762</v>
      </c>
      <c r="J34" s="63">
        <v>10.168718650250797</v>
      </c>
      <c r="K34" s="63">
        <v>16.704119850187265</v>
      </c>
      <c r="L34" s="191">
        <v>63.532763532763539</v>
      </c>
      <c r="M34" s="68"/>
    </row>
    <row r="35" spans="1:13" ht="15.75" customHeight="1">
      <c r="A35" s="227" t="s">
        <v>90</v>
      </c>
      <c r="B35" s="88" t="s">
        <v>16</v>
      </c>
      <c r="C35" s="117">
        <v>267</v>
      </c>
      <c r="D35" s="149">
        <v>248</v>
      </c>
      <c r="E35" s="149">
        <v>202</v>
      </c>
      <c r="F35" s="149">
        <v>36</v>
      </c>
      <c r="G35" s="149">
        <v>10</v>
      </c>
      <c r="H35" s="50">
        <v>-19</v>
      </c>
      <c r="I35" s="89">
        <v>-7.1161048689138573</v>
      </c>
      <c r="J35" s="65">
        <v>11.308709530323757</v>
      </c>
      <c r="K35" s="65">
        <v>11.308709530323757</v>
      </c>
      <c r="L35" s="190">
        <v>100</v>
      </c>
      <c r="M35" s="68"/>
    </row>
    <row r="36" spans="1:13" ht="15.75" customHeight="1">
      <c r="A36" s="178"/>
      <c r="B36" s="86" t="s">
        <v>17</v>
      </c>
      <c r="C36" s="115">
        <v>105</v>
      </c>
      <c r="D36" s="148">
        <v>92</v>
      </c>
      <c r="E36" s="148">
        <v>74</v>
      </c>
      <c r="F36" s="148">
        <v>16</v>
      </c>
      <c r="G36" s="148">
        <v>2</v>
      </c>
      <c r="H36" s="52">
        <v>-13</v>
      </c>
      <c r="I36" s="68">
        <v>-12.380952380952381</v>
      </c>
      <c r="J36" s="63">
        <v>4.1951664386684904</v>
      </c>
      <c r="K36" s="63">
        <v>10.722610722610723</v>
      </c>
      <c r="L36" s="191">
        <v>37.096774193548384</v>
      </c>
      <c r="M36" s="68"/>
    </row>
    <row r="37" spans="1:13" ht="15.75" customHeight="1">
      <c r="A37" s="179"/>
      <c r="B37" s="87" t="s">
        <v>18</v>
      </c>
      <c r="C37" s="116">
        <v>162</v>
      </c>
      <c r="D37" s="150">
        <v>156</v>
      </c>
      <c r="E37" s="150">
        <v>128</v>
      </c>
      <c r="F37" s="150">
        <v>20</v>
      </c>
      <c r="G37" s="150">
        <v>8</v>
      </c>
      <c r="H37" s="61">
        <v>-6</v>
      </c>
      <c r="I37" s="69">
        <v>-3.7037037037037033</v>
      </c>
      <c r="J37" s="64">
        <v>7.1135430916552664</v>
      </c>
      <c r="K37" s="64">
        <v>11.685393258426966</v>
      </c>
      <c r="L37" s="192">
        <v>62.903225806451616</v>
      </c>
      <c r="M37" s="68"/>
    </row>
    <row r="38" spans="1:13" ht="15.75" customHeight="1">
      <c r="A38" s="178" t="s">
        <v>91</v>
      </c>
      <c r="B38" s="86" t="s">
        <v>16</v>
      </c>
      <c r="C38" s="115">
        <v>188</v>
      </c>
      <c r="D38" s="148">
        <v>177</v>
      </c>
      <c r="E38" s="148">
        <v>159</v>
      </c>
      <c r="F38" s="148">
        <v>13</v>
      </c>
      <c r="G38" s="148">
        <v>5</v>
      </c>
      <c r="H38" s="52">
        <v>-11</v>
      </c>
      <c r="I38" s="68">
        <v>-5.8510638297872344</v>
      </c>
      <c r="J38" s="63">
        <v>8.0711354309165522</v>
      </c>
      <c r="K38" s="63">
        <v>8.0711354309165522</v>
      </c>
      <c r="L38" s="191">
        <v>100</v>
      </c>
      <c r="M38" s="68"/>
    </row>
    <row r="39" spans="1:13" ht="15.75" customHeight="1">
      <c r="A39" s="178"/>
      <c r="B39" s="86" t="s">
        <v>17</v>
      </c>
      <c r="C39" s="115">
        <v>90</v>
      </c>
      <c r="D39" s="148">
        <v>72</v>
      </c>
      <c r="E39" s="148">
        <v>66</v>
      </c>
      <c r="F39" s="148">
        <v>2</v>
      </c>
      <c r="G39" s="148">
        <v>4</v>
      </c>
      <c r="H39" s="52">
        <v>-18</v>
      </c>
      <c r="I39" s="68">
        <v>-20</v>
      </c>
      <c r="J39" s="63">
        <v>3.2831737346101231</v>
      </c>
      <c r="K39" s="63">
        <v>8.3916083916083917</v>
      </c>
      <c r="L39" s="191">
        <v>40.677966101694921</v>
      </c>
      <c r="M39" s="68"/>
    </row>
    <row r="40" spans="1:13" ht="15.75" customHeight="1">
      <c r="A40" s="178"/>
      <c r="B40" s="86" t="s">
        <v>18</v>
      </c>
      <c r="C40" s="115">
        <v>98</v>
      </c>
      <c r="D40" s="148">
        <v>105</v>
      </c>
      <c r="E40" s="148">
        <v>93</v>
      </c>
      <c r="F40" s="148">
        <v>11</v>
      </c>
      <c r="G40" s="148">
        <v>1</v>
      </c>
      <c r="H40" s="52">
        <v>7</v>
      </c>
      <c r="I40" s="68">
        <v>7.1428571428571423</v>
      </c>
      <c r="J40" s="63">
        <v>4.7879616963064295</v>
      </c>
      <c r="K40" s="63">
        <v>7.8651685393258424</v>
      </c>
      <c r="L40" s="191">
        <v>59.322033898305079</v>
      </c>
      <c r="M40" s="68"/>
    </row>
    <row r="41" spans="1:13" ht="15.75" customHeight="1">
      <c r="A41" s="227" t="s">
        <v>92</v>
      </c>
      <c r="B41" s="88" t="s">
        <v>16</v>
      </c>
      <c r="C41" s="117">
        <v>14</v>
      </c>
      <c r="D41" s="149">
        <v>19</v>
      </c>
      <c r="E41" s="149">
        <v>18</v>
      </c>
      <c r="F41" s="149">
        <v>1</v>
      </c>
      <c r="G41" s="149">
        <v>0</v>
      </c>
      <c r="H41" s="50">
        <v>5</v>
      </c>
      <c r="I41" s="89">
        <v>35.714285714285715</v>
      </c>
      <c r="J41" s="65">
        <v>0.86639306885544909</v>
      </c>
      <c r="K41" s="65">
        <v>0.86639306885544909</v>
      </c>
      <c r="L41" s="190">
        <v>100</v>
      </c>
      <c r="M41" s="68"/>
    </row>
    <row r="42" spans="1:13" ht="15.75" customHeight="1">
      <c r="A42" s="178"/>
      <c r="B42" s="86" t="s">
        <v>17</v>
      </c>
      <c r="C42" s="115">
        <v>9</v>
      </c>
      <c r="D42" s="148">
        <v>12</v>
      </c>
      <c r="E42" s="148">
        <v>11</v>
      </c>
      <c r="F42" s="148">
        <v>1</v>
      </c>
      <c r="G42" s="148">
        <v>0</v>
      </c>
      <c r="H42" s="52">
        <v>3</v>
      </c>
      <c r="I42" s="68">
        <v>33.333333333333329</v>
      </c>
      <c r="J42" s="63">
        <v>0.54719562243502051</v>
      </c>
      <c r="K42" s="63">
        <v>1.3986013986013985</v>
      </c>
      <c r="L42" s="191">
        <v>63.157894736842103</v>
      </c>
      <c r="M42" s="68"/>
    </row>
    <row r="43" spans="1:13" ht="15.75" customHeight="1">
      <c r="A43" s="179"/>
      <c r="B43" s="87" t="s">
        <v>18</v>
      </c>
      <c r="C43" s="116">
        <v>5</v>
      </c>
      <c r="D43" s="150">
        <v>7</v>
      </c>
      <c r="E43" s="150">
        <v>7</v>
      </c>
      <c r="F43" s="150">
        <v>0</v>
      </c>
      <c r="G43" s="150">
        <v>0</v>
      </c>
      <c r="H43" s="61">
        <v>2</v>
      </c>
      <c r="I43" s="69">
        <v>40</v>
      </c>
      <c r="J43" s="64">
        <v>0.31919744642042863</v>
      </c>
      <c r="K43" s="64">
        <v>0.52434456928838957</v>
      </c>
      <c r="L43" s="192">
        <v>36.84210526315789</v>
      </c>
      <c r="M43" s="68"/>
    </row>
    <row r="44" spans="1:13" ht="15.75" customHeight="1">
      <c r="A44" s="178" t="s">
        <v>109</v>
      </c>
      <c r="B44" s="86" t="s">
        <v>16</v>
      </c>
      <c r="C44" s="115">
        <v>202</v>
      </c>
      <c r="D44" s="148">
        <v>196</v>
      </c>
      <c r="E44" s="148">
        <v>177</v>
      </c>
      <c r="F44" s="148">
        <v>14</v>
      </c>
      <c r="G44" s="148">
        <v>5</v>
      </c>
      <c r="H44" s="52">
        <v>-6</v>
      </c>
      <c r="I44" s="68">
        <v>-2.9702970297029703</v>
      </c>
      <c r="J44" s="63">
        <v>8.9375284997720019</v>
      </c>
      <c r="K44" s="63">
        <v>8.9375284997720019</v>
      </c>
      <c r="L44" s="191">
        <v>100</v>
      </c>
      <c r="M44" s="68"/>
    </row>
    <row r="45" spans="1:13" ht="15.75" customHeight="1">
      <c r="A45" s="147" t="s">
        <v>110</v>
      </c>
      <c r="B45" s="86" t="s">
        <v>17</v>
      </c>
      <c r="C45" s="115">
        <v>99</v>
      </c>
      <c r="D45" s="148">
        <v>84</v>
      </c>
      <c r="E45" s="148">
        <v>77</v>
      </c>
      <c r="F45" s="148">
        <v>3</v>
      </c>
      <c r="G45" s="148">
        <v>4</v>
      </c>
      <c r="H45" s="52">
        <v>-15</v>
      </c>
      <c r="I45" s="68">
        <v>-15.151515151515152</v>
      </c>
      <c r="J45" s="63">
        <v>3.8303693570451438</v>
      </c>
      <c r="K45" s="63">
        <v>9.79020979020979</v>
      </c>
      <c r="L45" s="191">
        <v>42.857142857142854</v>
      </c>
      <c r="M45" s="68"/>
    </row>
    <row r="46" spans="1:13" ht="15.75" customHeight="1">
      <c r="A46" s="178"/>
      <c r="B46" s="86" t="s">
        <v>18</v>
      </c>
      <c r="C46" s="115">
        <v>103</v>
      </c>
      <c r="D46" s="148">
        <v>112</v>
      </c>
      <c r="E46" s="148">
        <v>100</v>
      </c>
      <c r="F46" s="148">
        <v>11</v>
      </c>
      <c r="G46" s="148">
        <v>1</v>
      </c>
      <c r="H46" s="52">
        <v>9</v>
      </c>
      <c r="I46" s="68">
        <v>8.7378640776699026</v>
      </c>
      <c r="J46" s="63">
        <v>5.1071591427268581</v>
      </c>
      <c r="K46" s="63">
        <v>8.3895131086142332</v>
      </c>
      <c r="L46" s="191">
        <v>57.142857142857139</v>
      </c>
      <c r="M46" s="68"/>
    </row>
    <row r="47" spans="1:13" ht="15.75" customHeight="1">
      <c r="A47" s="227" t="s">
        <v>7</v>
      </c>
      <c r="B47" s="88" t="s">
        <v>16</v>
      </c>
      <c r="C47" s="99">
        <v>46.774356617647058</v>
      </c>
      <c r="D47" s="151">
        <v>46.582900136798905</v>
      </c>
      <c r="E47" s="151">
        <v>48.9</v>
      </c>
      <c r="F47" s="151">
        <v>40.9</v>
      </c>
      <c r="G47" s="151">
        <v>50.3</v>
      </c>
      <c r="H47" s="65">
        <v>-0.19145648084815292</v>
      </c>
      <c r="I47" s="94" t="s">
        <v>267</v>
      </c>
      <c r="J47" s="93" t="s">
        <v>267</v>
      </c>
      <c r="K47" s="93" t="s">
        <v>267</v>
      </c>
      <c r="L47" s="218" t="s">
        <v>267</v>
      </c>
      <c r="M47" s="70"/>
    </row>
    <row r="48" spans="1:13" ht="15.75" customHeight="1">
      <c r="A48" s="178"/>
      <c r="B48" s="86" t="s">
        <v>17</v>
      </c>
      <c r="C48" s="106">
        <v>47.07346474601971</v>
      </c>
      <c r="D48" s="152">
        <v>46.331910112359552</v>
      </c>
      <c r="E48" s="152">
        <v>48.6</v>
      </c>
      <c r="F48" s="152">
        <v>40.700000000000003</v>
      </c>
      <c r="G48" s="152">
        <v>55.2</v>
      </c>
      <c r="H48" s="63">
        <v>-0.74155463366015795</v>
      </c>
      <c r="I48" s="70" t="s">
        <v>267</v>
      </c>
      <c r="J48" s="71" t="s">
        <v>267</v>
      </c>
      <c r="K48" s="71" t="s">
        <v>267</v>
      </c>
      <c r="L48" s="193" t="s">
        <v>267</v>
      </c>
      <c r="M48" s="70"/>
    </row>
    <row r="49" spans="1:13" ht="15.75" customHeight="1">
      <c r="A49" s="179"/>
      <c r="B49" s="87" t="s">
        <v>18</v>
      </c>
      <c r="C49" s="118">
        <v>46.489992418498865</v>
      </c>
      <c r="D49" s="153">
        <v>46.617378277153556</v>
      </c>
      <c r="E49" s="153">
        <v>49.1</v>
      </c>
      <c r="F49" s="153">
        <v>41</v>
      </c>
      <c r="G49" s="153">
        <v>47.8</v>
      </c>
      <c r="H49" s="64">
        <v>0.12738585865469076</v>
      </c>
      <c r="I49" s="72" t="s">
        <v>267</v>
      </c>
      <c r="J49" s="73" t="s">
        <v>267</v>
      </c>
      <c r="K49" s="73" t="s">
        <v>267</v>
      </c>
      <c r="L49" s="194" t="s">
        <v>267</v>
      </c>
      <c r="M49" s="70"/>
    </row>
  </sheetData>
  <mergeCells count="15">
    <mergeCell ref="H18:H19"/>
    <mergeCell ref="I18:I19"/>
    <mergeCell ref="J18:J19"/>
    <mergeCell ref="K18:K19"/>
    <mergeCell ref="L18:L19"/>
    <mergeCell ref="A1:J1"/>
    <mergeCell ref="A3:L8"/>
    <mergeCell ref="A11:L13"/>
    <mergeCell ref="A15:L15"/>
    <mergeCell ref="D17:G17"/>
    <mergeCell ref="H17:I17"/>
    <mergeCell ref="J17:L17"/>
    <mergeCell ref="C18:C19"/>
    <mergeCell ref="D18:D19"/>
    <mergeCell ref="A17:B19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J47"/>
  <sheetViews>
    <sheetView view="pageBreakPreview" topLeftCell="A15" zoomScaleNormal="100" workbookViewId="0">
      <selection activeCell="T15" sqref="T15"/>
    </sheetView>
  </sheetViews>
  <sheetFormatPr defaultColWidth="9" defaultRowHeight="13"/>
  <cols>
    <col min="1" max="1" width="31.6328125" style="6" customWidth="1"/>
    <col min="2" max="10" width="7.453125" style="6" customWidth="1"/>
    <col min="11" max="16384" width="9" style="6"/>
  </cols>
  <sheetData>
    <row r="1" spans="1:10" ht="34.5" customHeight="1">
      <c r="A1" s="255" t="s">
        <v>200</v>
      </c>
      <c r="B1" s="255"/>
      <c r="C1" s="255"/>
      <c r="D1" s="255"/>
      <c r="E1" s="255"/>
      <c r="F1" s="255"/>
      <c r="G1" s="255"/>
      <c r="H1" s="255"/>
      <c r="I1" s="255"/>
      <c r="J1" s="223"/>
    </row>
    <row r="2" spans="1:10" ht="18" customHeight="1">
      <c r="A2" s="256" t="s">
        <v>242</v>
      </c>
      <c r="B2" s="256"/>
      <c r="C2" s="256"/>
      <c r="D2" s="256"/>
      <c r="E2" s="256"/>
      <c r="F2" s="256"/>
      <c r="G2" s="256"/>
      <c r="H2" s="256"/>
      <c r="I2" s="256"/>
      <c r="J2" s="135"/>
    </row>
    <row r="3" spans="1:10" ht="18" customHeight="1">
      <c r="A3" s="256"/>
      <c r="B3" s="256"/>
      <c r="C3" s="256"/>
      <c r="D3" s="256"/>
      <c r="E3" s="256"/>
      <c r="F3" s="256"/>
      <c r="G3" s="256"/>
      <c r="H3" s="256"/>
      <c r="I3" s="256"/>
      <c r="J3" s="135"/>
    </row>
    <row r="4" spans="1:10" ht="18" customHeight="1">
      <c r="A4" s="256"/>
      <c r="B4" s="256"/>
      <c r="C4" s="256"/>
      <c r="D4" s="256"/>
      <c r="E4" s="256"/>
      <c r="F4" s="256"/>
      <c r="G4" s="256"/>
      <c r="H4" s="256"/>
      <c r="I4" s="256"/>
      <c r="J4" s="135"/>
    </row>
    <row r="5" spans="1:10" ht="22.5" customHeight="1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ht="21" customHeight="1">
      <c r="A6" s="257" t="s">
        <v>201</v>
      </c>
      <c r="B6" s="257"/>
      <c r="C6" s="257"/>
      <c r="D6" s="257"/>
      <c r="E6" s="257"/>
      <c r="F6" s="257"/>
      <c r="G6" s="257"/>
      <c r="H6" s="257"/>
      <c r="I6" s="257"/>
      <c r="J6" s="141"/>
    </row>
    <row r="7" spans="1:10" ht="18" customHeight="1">
      <c r="A7" s="249" t="s">
        <v>243</v>
      </c>
      <c r="B7" s="249"/>
      <c r="C7" s="249"/>
      <c r="D7" s="249"/>
      <c r="E7" s="249"/>
      <c r="F7" s="249"/>
      <c r="G7" s="249"/>
      <c r="H7" s="249"/>
      <c r="I7" s="249"/>
      <c r="J7" s="221"/>
    </row>
    <row r="8" spans="1:10" ht="18" customHeight="1">
      <c r="A8" s="249"/>
      <c r="B8" s="249"/>
      <c r="C8" s="249"/>
      <c r="D8" s="249"/>
      <c r="E8" s="249"/>
      <c r="F8" s="249"/>
      <c r="G8" s="249"/>
      <c r="H8" s="249"/>
      <c r="I8" s="249"/>
      <c r="J8" s="221"/>
    </row>
    <row r="9" spans="1:10" ht="18" customHeight="1">
      <c r="A9" s="249"/>
      <c r="B9" s="249"/>
      <c r="C9" s="249"/>
      <c r="D9" s="249"/>
      <c r="E9" s="249"/>
      <c r="F9" s="249"/>
      <c r="G9" s="249"/>
      <c r="H9" s="249"/>
      <c r="I9" s="249"/>
      <c r="J9" s="221"/>
    </row>
    <row r="10" spans="1:10" ht="18" customHeight="1">
      <c r="A10" s="249"/>
      <c r="B10" s="249"/>
      <c r="C10" s="249"/>
      <c r="D10" s="249"/>
      <c r="E10" s="249"/>
      <c r="F10" s="249"/>
      <c r="G10" s="249"/>
      <c r="H10" s="249"/>
      <c r="I10" s="249"/>
      <c r="J10" s="221"/>
    </row>
    <row r="11" spans="1:10" ht="27.75" customHeight="1">
      <c r="A11" s="239" t="s">
        <v>141</v>
      </c>
      <c r="B11" s="239"/>
      <c r="C11" s="239"/>
      <c r="D11" s="239"/>
      <c r="E11" s="239"/>
      <c r="F11" s="239"/>
      <c r="G11" s="239"/>
      <c r="H11" s="239"/>
      <c r="I11" s="239"/>
      <c r="J11" s="222"/>
    </row>
    <row r="12" spans="1:10" ht="15" customHeight="1">
      <c r="A12" s="31"/>
      <c r="B12" s="31"/>
      <c r="C12" s="31"/>
      <c r="D12" s="31"/>
      <c r="E12" s="31"/>
      <c r="F12" s="31"/>
      <c r="G12" s="31"/>
      <c r="H12" s="41"/>
      <c r="I12" s="41" t="s">
        <v>96</v>
      </c>
      <c r="J12" s="41"/>
    </row>
    <row r="13" spans="1:10" ht="24" customHeight="1">
      <c r="A13" s="250"/>
      <c r="B13" s="142" t="s">
        <v>228</v>
      </c>
      <c r="C13" s="253" t="s">
        <v>239</v>
      </c>
      <c r="D13" s="254"/>
      <c r="E13" s="251" t="s">
        <v>114</v>
      </c>
      <c r="F13" s="251"/>
      <c r="G13" s="252" t="s">
        <v>79</v>
      </c>
      <c r="H13" s="252"/>
      <c r="I13" s="252"/>
      <c r="J13" s="24"/>
    </row>
    <row r="14" spans="1:10" ht="30" customHeight="1">
      <c r="A14" s="250"/>
      <c r="B14" s="142" t="s">
        <v>113</v>
      </c>
      <c r="C14" s="142" t="s">
        <v>113</v>
      </c>
      <c r="D14" s="142" t="s">
        <v>112</v>
      </c>
      <c r="E14" s="160" t="s">
        <v>5</v>
      </c>
      <c r="F14" s="160" t="s">
        <v>4</v>
      </c>
      <c r="G14" s="43" t="s">
        <v>228</v>
      </c>
      <c r="H14" s="121" t="s">
        <v>240</v>
      </c>
      <c r="I14" s="43" t="s">
        <v>155</v>
      </c>
      <c r="J14" s="17"/>
    </row>
    <row r="15" spans="1:10" ht="19.5" customHeight="1">
      <c r="A15" s="178" t="s">
        <v>135</v>
      </c>
      <c r="B15" s="100">
        <v>3887</v>
      </c>
      <c r="C15" s="27">
        <v>4029</v>
      </c>
      <c r="D15" s="53">
        <v>100</v>
      </c>
      <c r="E15" s="52">
        <v>142</v>
      </c>
      <c r="F15" s="63">
        <v>3.6532029843066631</v>
      </c>
      <c r="G15" s="53">
        <v>264.89999999999998</v>
      </c>
      <c r="H15" s="53">
        <v>274.5</v>
      </c>
      <c r="I15" s="63">
        <v>9.6000000000000227</v>
      </c>
      <c r="J15" s="18"/>
    </row>
    <row r="16" spans="1:10" ht="19.5" customHeight="1">
      <c r="A16" s="178" t="s">
        <v>134</v>
      </c>
      <c r="B16" s="100">
        <v>3020</v>
      </c>
      <c r="C16" s="27">
        <v>3074</v>
      </c>
      <c r="D16" s="53">
        <v>76.296847853065273</v>
      </c>
      <c r="E16" s="52">
        <v>54</v>
      </c>
      <c r="F16" s="63">
        <v>1.7880794701986755</v>
      </c>
      <c r="G16" s="53">
        <v>205.8</v>
      </c>
      <c r="H16" s="53">
        <v>209.4</v>
      </c>
      <c r="I16" s="63">
        <v>3.5999999999999943</v>
      </c>
      <c r="J16" s="18"/>
    </row>
    <row r="17" spans="1:10" ht="19.5" customHeight="1">
      <c r="A17" s="179" t="s">
        <v>133</v>
      </c>
      <c r="B17" s="113">
        <v>867</v>
      </c>
      <c r="C17" s="29">
        <v>955</v>
      </c>
      <c r="D17" s="58">
        <v>23.703152146934723</v>
      </c>
      <c r="E17" s="61">
        <v>88</v>
      </c>
      <c r="F17" s="64">
        <v>10.149942329873126</v>
      </c>
      <c r="G17" s="58">
        <v>59.1</v>
      </c>
      <c r="H17" s="58">
        <v>65.099999999999994</v>
      </c>
      <c r="I17" s="63">
        <v>5.9999999999999929</v>
      </c>
      <c r="J17" s="18"/>
    </row>
    <row r="18" spans="1:10" ht="21.75" customHeight="1">
      <c r="A18" s="180" t="s">
        <v>68</v>
      </c>
      <c r="B18" s="110">
        <v>3775</v>
      </c>
      <c r="C18" s="30">
        <v>3906</v>
      </c>
      <c r="D18" s="57">
        <v>96.947133283693219</v>
      </c>
      <c r="E18" s="59">
        <v>131</v>
      </c>
      <c r="F18" s="62">
        <v>3.4701986754966887</v>
      </c>
      <c r="G18" s="57">
        <v>257.2</v>
      </c>
      <c r="H18" s="57">
        <v>266.10000000000002</v>
      </c>
      <c r="I18" s="62">
        <v>8.9000000000000341</v>
      </c>
      <c r="J18" s="18"/>
    </row>
    <row r="19" spans="1:10" ht="17.5" customHeight="1">
      <c r="A19" s="181" t="s">
        <v>80</v>
      </c>
      <c r="B19" s="100">
        <v>2780</v>
      </c>
      <c r="C19" s="131">
        <v>2865</v>
      </c>
      <c r="D19" s="53">
        <v>71.10945644080418</v>
      </c>
      <c r="E19" s="52">
        <v>85</v>
      </c>
      <c r="F19" s="63">
        <v>3.0575539568345325</v>
      </c>
      <c r="G19" s="53">
        <v>189.4</v>
      </c>
      <c r="H19" s="53">
        <v>195.2</v>
      </c>
      <c r="I19" s="63">
        <v>5.7999999999999829</v>
      </c>
      <c r="J19" s="18"/>
    </row>
    <row r="20" spans="1:10" ht="19.5" customHeight="1">
      <c r="A20" s="182" t="s">
        <v>128</v>
      </c>
      <c r="B20" s="111">
        <v>64</v>
      </c>
      <c r="C20" s="233">
        <v>55</v>
      </c>
      <c r="D20" s="56">
        <v>1.3651030032266072</v>
      </c>
      <c r="E20" s="60">
        <v>-9</v>
      </c>
      <c r="F20" s="54">
        <v>-14.0625</v>
      </c>
      <c r="G20" s="56">
        <v>4.4000000000000004</v>
      </c>
      <c r="H20" s="56">
        <v>3.7</v>
      </c>
      <c r="I20" s="63">
        <v>-0.70000000000000018</v>
      </c>
      <c r="J20" s="19"/>
    </row>
    <row r="21" spans="1:10" ht="19.5" customHeight="1">
      <c r="A21" s="182" t="s">
        <v>129</v>
      </c>
      <c r="B21" s="100">
        <v>2384</v>
      </c>
      <c r="C21" s="27">
        <v>2406</v>
      </c>
      <c r="D21" s="53">
        <v>59.71705137751303</v>
      </c>
      <c r="E21" s="52">
        <v>22</v>
      </c>
      <c r="F21" s="63">
        <v>0.92281879194630878</v>
      </c>
      <c r="G21" s="53">
        <v>162.5</v>
      </c>
      <c r="H21" s="53">
        <v>163.9</v>
      </c>
      <c r="I21" s="63">
        <v>1.4000000000000057</v>
      </c>
      <c r="J21" s="18"/>
    </row>
    <row r="22" spans="1:10" ht="17.5" customHeight="1">
      <c r="A22" s="182" t="s">
        <v>40</v>
      </c>
      <c r="B22" s="100">
        <v>332</v>
      </c>
      <c r="C22" s="131">
        <v>404</v>
      </c>
      <c r="D22" s="53">
        <v>10.027302060064532</v>
      </c>
      <c r="E22" s="52">
        <v>72</v>
      </c>
      <c r="F22" s="63">
        <v>21.686746987951807</v>
      </c>
      <c r="G22" s="53">
        <v>22.6</v>
      </c>
      <c r="H22" s="53">
        <v>27.5</v>
      </c>
      <c r="I22" s="63">
        <v>4.8999999999999986</v>
      </c>
      <c r="J22" s="18"/>
    </row>
    <row r="23" spans="1:10" ht="17.5" customHeight="1">
      <c r="A23" s="183" t="s">
        <v>103</v>
      </c>
      <c r="B23" s="100">
        <v>167</v>
      </c>
      <c r="C23" s="27">
        <v>154</v>
      </c>
      <c r="D23" s="53">
        <v>3.8222884090345</v>
      </c>
      <c r="E23" s="52">
        <v>-13</v>
      </c>
      <c r="F23" s="63">
        <v>-7.7844311377245514</v>
      </c>
      <c r="G23" s="53">
        <v>11.4</v>
      </c>
      <c r="H23" s="53">
        <v>10.5</v>
      </c>
      <c r="I23" s="63">
        <v>-0.90000000000000036</v>
      </c>
      <c r="J23" s="18"/>
    </row>
    <row r="24" spans="1:10" ht="17.5" customHeight="1">
      <c r="A24" s="183" t="s">
        <v>144</v>
      </c>
      <c r="B24" s="100">
        <v>8</v>
      </c>
      <c r="C24" s="27">
        <v>4</v>
      </c>
      <c r="D24" s="53">
        <v>9.928021841648052E-2</v>
      </c>
      <c r="E24" s="52">
        <v>-4</v>
      </c>
      <c r="F24" s="63">
        <v>-50</v>
      </c>
      <c r="G24" s="53">
        <v>0.5</v>
      </c>
      <c r="H24" s="53">
        <v>0.3</v>
      </c>
      <c r="I24" s="63">
        <v>-0.2</v>
      </c>
      <c r="J24" s="18"/>
    </row>
    <row r="25" spans="1:10" ht="17.5" customHeight="1">
      <c r="A25" s="183" t="s">
        <v>145</v>
      </c>
      <c r="B25" s="100">
        <v>157</v>
      </c>
      <c r="C25" s="27">
        <v>246</v>
      </c>
      <c r="D25" s="53">
        <v>6.1057334326135519</v>
      </c>
      <c r="E25" s="52">
        <v>89</v>
      </c>
      <c r="F25" s="63">
        <v>56.687898089171973</v>
      </c>
      <c r="G25" s="53">
        <v>10.7</v>
      </c>
      <c r="H25" s="53">
        <v>16.8</v>
      </c>
      <c r="I25" s="63">
        <v>6.1000000000000014</v>
      </c>
      <c r="J25" s="18"/>
    </row>
    <row r="26" spans="1:10" ht="17.5" customHeight="1">
      <c r="A26" s="181" t="s">
        <v>81</v>
      </c>
      <c r="B26" s="100">
        <v>995</v>
      </c>
      <c r="C26" s="131">
        <v>1041</v>
      </c>
      <c r="D26" s="53">
        <v>25.837676842889056</v>
      </c>
      <c r="E26" s="52">
        <v>46</v>
      </c>
      <c r="F26" s="63">
        <v>4.6231155778894468</v>
      </c>
      <c r="G26" s="53">
        <v>67.8</v>
      </c>
      <c r="H26" s="53">
        <v>70.900000000000006</v>
      </c>
      <c r="I26" s="63">
        <v>3.1000000000000085</v>
      </c>
      <c r="J26" s="18"/>
    </row>
    <row r="27" spans="1:10" ht="17.5" customHeight="1">
      <c r="A27" s="182" t="s">
        <v>82</v>
      </c>
      <c r="B27" s="100">
        <v>643</v>
      </c>
      <c r="C27" s="27">
        <v>661</v>
      </c>
      <c r="D27" s="53">
        <v>16.406056093323404</v>
      </c>
      <c r="E27" s="52">
        <v>18</v>
      </c>
      <c r="F27" s="63">
        <v>2.7993779160186625</v>
      </c>
      <c r="G27" s="53">
        <v>43.8</v>
      </c>
      <c r="H27" s="53">
        <v>45</v>
      </c>
      <c r="I27" s="63">
        <v>1.2000000000000028</v>
      </c>
      <c r="J27" s="18"/>
    </row>
    <row r="28" spans="1:10" ht="17.5" customHeight="1">
      <c r="A28" s="182" t="s">
        <v>83</v>
      </c>
      <c r="B28" s="100">
        <v>352</v>
      </c>
      <c r="C28" s="27">
        <v>380</v>
      </c>
      <c r="D28" s="53">
        <v>9.4316207495656492</v>
      </c>
      <c r="E28" s="52">
        <v>28</v>
      </c>
      <c r="F28" s="63">
        <v>7.9545454545454541</v>
      </c>
      <c r="G28" s="53">
        <v>24</v>
      </c>
      <c r="H28" s="53">
        <v>25.9</v>
      </c>
      <c r="I28" s="63">
        <v>1.8999999999999986</v>
      </c>
      <c r="J28" s="18"/>
    </row>
    <row r="29" spans="1:10" ht="21.75" customHeight="1">
      <c r="A29" s="184" t="s">
        <v>34</v>
      </c>
      <c r="B29" s="110">
        <v>39</v>
      </c>
      <c r="C29" s="130">
        <v>43</v>
      </c>
      <c r="D29" s="57">
        <v>1.0672623479771655</v>
      </c>
      <c r="E29" s="59">
        <v>4</v>
      </c>
      <c r="F29" s="62">
        <v>10.256410256410255</v>
      </c>
      <c r="G29" s="57">
        <v>2.7</v>
      </c>
      <c r="H29" s="57">
        <v>2.9</v>
      </c>
      <c r="I29" s="62">
        <v>0.19999999999999973</v>
      </c>
      <c r="J29" s="18"/>
    </row>
    <row r="30" spans="1:10" ht="19.5" customHeight="1">
      <c r="A30" s="185" t="s">
        <v>35</v>
      </c>
      <c r="B30" s="100">
        <v>6</v>
      </c>
      <c r="C30" s="27">
        <v>5</v>
      </c>
      <c r="D30" s="53">
        <v>0.12410027302060064</v>
      </c>
      <c r="E30" s="52">
        <v>-1</v>
      </c>
      <c r="F30" s="63">
        <v>-16.666666666666664</v>
      </c>
      <c r="G30" s="53">
        <v>0.4</v>
      </c>
      <c r="H30" s="53">
        <v>0.3</v>
      </c>
      <c r="I30" s="63">
        <v>-0.10000000000000003</v>
      </c>
      <c r="J30" s="18"/>
    </row>
    <row r="31" spans="1:10" ht="17.5" customHeight="1">
      <c r="A31" s="186" t="s">
        <v>36</v>
      </c>
      <c r="B31" s="113">
        <v>33</v>
      </c>
      <c r="C31" s="29">
        <v>38</v>
      </c>
      <c r="D31" s="64">
        <v>0.9431620749565649</v>
      </c>
      <c r="E31" s="61">
        <v>5</v>
      </c>
      <c r="F31" s="64">
        <v>15.151515151515152</v>
      </c>
      <c r="G31" s="58">
        <v>2.2000000000000002</v>
      </c>
      <c r="H31" s="58">
        <v>2.6</v>
      </c>
      <c r="I31" s="64">
        <v>0.39999999999999991</v>
      </c>
      <c r="J31" s="18"/>
    </row>
    <row r="32" spans="1:10" ht="21.75" customHeight="1">
      <c r="A32" s="184" t="s">
        <v>221</v>
      </c>
      <c r="B32" s="234">
        <v>0</v>
      </c>
      <c r="C32" s="130">
        <v>3</v>
      </c>
      <c r="D32" s="57">
        <v>7.4460163812360383E-2</v>
      </c>
      <c r="E32" s="220" t="s">
        <v>265</v>
      </c>
      <c r="F32" s="220" t="s">
        <v>265</v>
      </c>
      <c r="G32" s="220" t="s">
        <v>265</v>
      </c>
      <c r="H32" s="57">
        <v>0.2</v>
      </c>
      <c r="I32" s="220" t="s">
        <v>265</v>
      </c>
      <c r="J32" s="18"/>
    </row>
    <row r="33" spans="1:10" ht="17.5" customHeight="1">
      <c r="A33" s="185" t="s">
        <v>222</v>
      </c>
      <c r="B33" s="111">
        <v>0</v>
      </c>
      <c r="C33" s="27">
        <v>0</v>
      </c>
      <c r="D33" s="53">
        <v>0</v>
      </c>
      <c r="E33" s="60" t="s">
        <v>265</v>
      </c>
      <c r="F33" s="60" t="s">
        <v>265</v>
      </c>
      <c r="G33" s="60" t="s">
        <v>265</v>
      </c>
      <c r="H33" s="53">
        <v>0</v>
      </c>
      <c r="I33" s="60" t="s">
        <v>265</v>
      </c>
      <c r="J33" s="18"/>
    </row>
    <row r="34" spans="1:10" ht="17.5" customHeight="1">
      <c r="A34" s="186" t="s">
        <v>223</v>
      </c>
      <c r="B34" s="119">
        <v>0</v>
      </c>
      <c r="C34" s="29">
        <v>3</v>
      </c>
      <c r="D34" s="64">
        <v>7.4460163812360383E-2</v>
      </c>
      <c r="E34" s="67" t="s">
        <v>265</v>
      </c>
      <c r="F34" s="67" t="s">
        <v>265</v>
      </c>
      <c r="G34" s="67" t="s">
        <v>265</v>
      </c>
      <c r="H34" s="58">
        <v>0.2</v>
      </c>
      <c r="I34" s="67" t="s">
        <v>265</v>
      </c>
      <c r="J34" s="18"/>
    </row>
    <row r="35" spans="1:10" ht="21.75" customHeight="1">
      <c r="A35" s="184" t="s">
        <v>37</v>
      </c>
      <c r="B35" s="110">
        <v>55</v>
      </c>
      <c r="C35" s="130">
        <v>57</v>
      </c>
      <c r="D35" s="57">
        <v>1.4147431124348473</v>
      </c>
      <c r="E35" s="59">
        <v>2</v>
      </c>
      <c r="F35" s="62">
        <v>3.6363636363636362</v>
      </c>
      <c r="G35" s="57">
        <v>3.7</v>
      </c>
      <c r="H35" s="57">
        <v>3.9</v>
      </c>
      <c r="I35" s="62">
        <v>0.19999999999999973</v>
      </c>
      <c r="J35" s="18"/>
    </row>
    <row r="36" spans="1:10" ht="17.5" customHeight="1">
      <c r="A36" s="185" t="s">
        <v>146</v>
      </c>
      <c r="B36" s="100">
        <v>0</v>
      </c>
      <c r="C36" s="27">
        <v>0</v>
      </c>
      <c r="D36" s="53">
        <v>0</v>
      </c>
      <c r="E36" s="52">
        <v>0</v>
      </c>
      <c r="F36" s="63" t="e">
        <v>#DIV/0!</v>
      </c>
      <c r="G36" s="53">
        <v>0</v>
      </c>
      <c r="H36" s="53">
        <v>0</v>
      </c>
      <c r="I36" s="63">
        <v>0</v>
      </c>
      <c r="J36" s="18"/>
    </row>
    <row r="37" spans="1:10" ht="17.5" customHeight="1">
      <c r="A37" s="185" t="s">
        <v>147</v>
      </c>
      <c r="B37" s="100">
        <v>25</v>
      </c>
      <c r="C37" s="27">
        <v>19</v>
      </c>
      <c r="D37" s="53">
        <v>0.47158103747828245</v>
      </c>
      <c r="E37" s="52">
        <v>-6</v>
      </c>
      <c r="F37" s="63">
        <v>-24</v>
      </c>
      <c r="G37" s="53">
        <v>1.7</v>
      </c>
      <c r="H37" s="53">
        <v>1.3</v>
      </c>
      <c r="I37" s="63">
        <v>-0.39999999999999991</v>
      </c>
      <c r="J37" s="18"/>
    </row>
    <row r="38" spans="1:10" ht="18.25" customHeight="1">
      <c r="A38" s="185" t="s">
        <v>175</v>
      </c>
      <c r="B38" s="100">
        <v>6</v>
      </c>
      <c r="C38" s="27">
        <v>7</v>
      </c>
      <c r="D38" s="53">
        <v>0.17374038222884089</v>
      </c>
      <c r="E38" s="52">
        <v>1</v>
      </c>
      <c r="F38" s="63">
        <v>16.666666666666664</v>
      </c>
      <c r="G38" s="53">
        <v>0.4</v>
      </c>
      <c r="H38" s="53">
        <v>0.5</v>
      </c>
      <c r="I38" s="63">
        <v>9.9999999999999978E-2</v>
      </c>
      <c r="J38" s="18"/>
    </row>
    <row r="39" spans="1:10" ht="17.5" customHeight="1">
      <c r="A39" s="185" t="s">
        <v>126</v>
      </c>
      <c r="B39" s="100">
        <v>24</v>
      </c>
      <c r="C39" s="27">
        <v>31</v>
      </c>
      <c r="D39" s="53">
        <v>0.76942169272772398</v>
      </c>
      <c r="E39" s="52">
        <v>7</v>
      </c>
      <c r="F39" s="63">
        <v>29.166666666666668</v>
      </c>
      <c r="G39" s="53">
        <v>1.6</v>
      </c>
      <c r="H39" s="53">
        <v>2.1</v>
      </c>
      <c r="I39" s="63">
        <v>0.5</v>
      </c>
      <c r="J39" s="18"/>
    </row>
    <row r="40" spans="1:10" ht="17.5" customHeight="1">
      <c r="A40" s="182" t="s">
        <v>104</v>
      </c>
      <c r="B40" s="100">
        <v>18</v>
      </c>
      <c r="C40" s="27">
        <v>21</v>
      </c>
      <c r="D40" s="53">
        <v>0.52122114668652275</v>
      </c>
      <c r="E40" s="52">
        <v>3</v>
      </c>
      <c r="F40" s="63">
        <v>16.666666666666664</v>
      </c>
      <c r="G40" s="53">
        <v>1.2</v>
      </c>
      <c r="H40" s="53">
        <v>1.4</v>
      </c>
      <c r="I40" s="63">
        <v>0.19999999999999996</v>
      </c>
      <c r="J40" s="18"/>
    </row>
    <row r="41" spans="1:10" ht="17.5" customHeight="1">
      <c r="A41" s="182" t="s">
        <v>105</v>
      </c>
      <c r="B41" s="100">
        <v>1</v>
      </c>
      <c r="C41" s="27">
        <v>3</v>
      </c>
      <c r="D41" s="53">
        <v>7.4460163812360383E-2</v>
      </c>
      <c r="E41" s="52">
        <v>2</v>
      </c>
      <c r="F41" s="63">
        <v>200</v>
      </c>
      <c r="G41" s="53">
        <v>0.1</v>
      </c>
      <c r="H41" s="53">
        <v>0.2</v>
      </c>
      <c r="I41" s="63">
        <v>0.1</v>
      </c>
      <c r="J41" s="18"/>
    </row>
    <row r="42" spans="1:10" ht="17.5" customHeight="1">
      <c r="A42" s="182" t="s">
        <v>108</v>
      </c>
      <c r="B42" s="100">
        <v>5</v>
      </c>
      <c r="C42" s="27">
        <v>7</v>
      </c>
      <c r="D42" s="53">
        <v>0.17374038222884089</v>
      </c>
      <c r="E42" s="52">
        <v>2</v>
      </c>
      <c r="F42" s="63">
        <v>40</v>
      </c>
      <c r="G42" s="53">
        <v>0.3</v>
      </c>
      <c r="H42" s="53">
        <v>0.5</v>
      </c>
      <c r="I42" s="63">
        <v>0.2</v>
      </c>
      <c r="J42" s="18"/>
    </row>
    <row r="43" spans="1:10" ht="21.75" customHeight="1">
      <c r="A43" s="187" t="s">
        <v>115</v>
      </c>
      <c r="B43" s="110">
        <v>18</v>
      </c>
      <c r="C43" s="130">
        <v>20</v>
      </c>
      <c r="D43" s="57">
        <v>0.49640109208240257</v>
      </c>
      <c r="E43" s="59">
        <v>2</v>
      </c>
      <c r="F43" s="62">
        <v>11.111111111111111</v>
      </c>
      <c r="G43" s="57">
        <v>1.2</v>
      </c>
      <c r="H43" s="57">
        <v>1.4</v>
      </c>
      <c r="I43" s="62">
        <v>0.19999999999999996</v>
      </c>
      <c r="J43" s="18"/>
    </row>
    <row r="44" spans="1:10" ht="17.5" customHeight="1">
      <c r="A44" s="188" t="s">
        <v>84</v>
      </c>
      <c r="B44" s="112">
        <v>7</v>
      </c>
      <c r="C44" s="26">
        <v>4</v>
      </c>
      <c r="D44" s="51">
        <v>9.928021841648052E-2</v>
      </c>
      <c r="E44" s="50">
        <v>-3</v>
      </c>
      <c r="F44" s="65">
        <v>-42.857142857142854</v>
      </c>
      <c r="G44" s="51">
        <v>0.5</v>
      </c>
      <c r="H44" s="51">
        <v>0.3</v>
      </c>
      <c r="I44" s="63">
        <v>-0.2</v>
      </c>
      <c r="J44" s="18"/>
    </row>
    <row r="45" spans="1:10" ht="17.5" customHeight="1">
      <c r="A45" s="189" t="s">
        <v>85</v>
      </c>
      <c r="B45" s="113">
        <v>11</v>
      </c>
      <c r="C45" s="29">
        <v>16</v>
      </c>
      <c r="D45" s="58">
        <v>0.39712087366592208</v>
      </c>
      <c r="E45" s="61">
        <v>5</v>
      </c>
      <c r="F45" s="64">
        <v>45.454545454545453</v>
      </c>
      <c r="G45" s="58">
        <v>0.7</v>
      </c>
      <c r="H45" s="58">
        <v>1.1000000000000001</v>
      </c>
      <c r="I45" s="64">
        <v>0.40000000000000013</v>
      </c>
      <c r="J45" s="18"/>
    </row>
    <row r="46" spans="1:10">
      <c r="A46" s="20" t="s">
        <v>193</v>
      </c>
    </row>
    <row r="47" spans="1:10">
      <c r="A47" s="20" t="s">
        <v>224</v>
      </c>
    </row>
  </sheetData>
  <mergeCells count="9">
    <mergeCell ref="A1:I1"/>
    <mergeCell ref="A2:I4"/>
    <mergeCell ref="A6:I6"/>
    <mergeCell ref="A7:I10"/>
    <mergeCell ref="A11:I11"/>
    <mergeCell ref="A13:A14"/>
    <mergeCell ref="E13:F13"/>
    <mergeCell ref="G13:I13"/>
    <mergeCell ref="C13:D13"/>
  </mergeCells>
  <phoneticPr fontId="2"/>
  <printOptions horizontalCentered="1"/>
  <pageMargins left="0.78740157480314965" right="0.78740157480314965" top="0.59055118110236227" bottom="0.39370078740157483" header="0.51181102362204722" footer="0.51181102362204722"/>
  <pageSetup paperSize="9" scale="9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A1:M49"/>
  <sheetViews>
    <sheetView view="pageBreakPreview" topLeftCell="A20" zoomScaleNormal="100" workbookViewId="0">
      <selection activeCell="N41" sqref="N41"/>
    </sheetView>
  </sheetViews>
  <sheetFormatPr defaultColWidth="9" defaultRowHeight="13"/>
  <cols>
    <col min="1" max="1" width="10.08984375" style="6" customWidth="1"/>
    <col min="2" max="2" width="6.453125" style="6" customWidth="1"/>
    <col min="3" max="13" width="8.08984375" style="6" customWidth="1"/>
    <col min="14" max="16384" width="9" style="6"/>
  </cols>
  <sheetData>
    <row r="1" spans="1:13" ht="27.75" customHeight="1">
      <c r="A1" s="257" t="s">
        <v>202</v>
      </c>
      <c r="B1" s="257"/>
      <c r="C1" s="257"/>
      <c r="D1" s="257"/>
      <c r="E1" s="257"/>
      <c r="F1" s="257"/>
      <c r="G1" s="257"/>
      <c r="H1" s="257"/>
      <c r="I1" s="257"/>
      <c r="J1" s="141"/>
      <c r="K1" s="141"/>
      <c r="M1" s="129" t="s">
        <v>67</v>
      </c>
    </row>
    <row r="2" spans="1:13" ht="21" customHeight="1">
      <c r="A2" s="137" t="s">
        <v>203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M2" s="129" t="s">
        <v>158</v>
      </c>
    </row>
    <row r="3" spans="1:13" ht="18" customHeight="1">
      <c r="A3" s="249" t="s">
        <v>260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47"/>
      <c r="M3" s="129" t="s">
        <v>69</v>
      </c>
    </row>
    <row r="4" spans="1:13" ht="18" customHeight="1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47"/>
      <c r="M4" s="138"/>
    </row>
    <row r="5" spans="1:13" ht="18" customHeight="1">
      <c r="A5" s="249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3"/>
    </row>
    <row r="6" spans="1:13" ht="18" customHeight="1">
      <c r="A6" s="249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3"/>
      <c r="M6" s="2"/>
    </row>
    <row r="7" spans="1:13" ht="18" customHeight="1">
      <c r="A7" s="249"/>
      <c r="B7" s="249"/>
      <c r="C7" s="249"/>
      <c r="D7" s="249"/>
      <c r="E7" s="249"/>
      <c r="F7" s="249"/>
      <c r="G7" s="249"/>
      <c r="H7" s="249"/>
      <c r="I7" s="249"/>
      <c r="J7" s="249"/>
      <c r="K7" s="249"/>
    </row>
    <row r="8" spans="1:13" ht="18" customHeight="1">
      <c r="A8" s="249"/>
      <c r="B8" s="249"/>
      <c r="C8" s="249"/>
      <c r="D8" s="249"/>
      <c r="E8" s="249"/>
      <c r="F8" s="249"/>
      <c r="G8" s="249"/>
      <c r="H8" s="249"/>
      <c r="I8" s="249"/>
      <c r="J8" s="249"/>
      <c r="K8" s="249"/>
    </row>
    <row r="9" spans="1:13" ht="18" customHeight="1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</row>
    <row r="10" spans="1:13" ht="21" customHeight="1">
      <c r="A10" s="137" t="s">
        <v>204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</row>
    <row r="11" spans="1:13" ht="18" customHeight="1">
      <c r="A11" s="249" t="s">
        <v>245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</row>
    <row r="12" spans="1:13" ht="18" customHeight="1">
      <c r="A12" s="249"/>
      <c r="B12" s="249"/>
      <c r="C12" s="249"/>
      <c r="D12" s="249"/>
      <c r="E12" s="249"/>
      <c r="F12" s="249"/>
      <c r="G12" s="249"/>
      <c r="H12" s="249"/>
      <c r="I12" s="249"/>
      <c r="J12" s="249"/>
      <c r="K12" s="249"/>
    </row>
    <row r="13" spans="1:13" ht="14.25" customHeight="1">
      <c r="A13" s="4"/>
      <c r="B13" s="4"/>
      <c r="C13" s="5"/>
      <c r="D13" s="5"/>
      <c r="E13" s="5"/>
      <c r="F13" s="5"/>
      <c r="G13" s="5"/>
      <c r="H13" s="5"/>
      <c r="I13" s="5"/>
    </row>
    <row r="14" spans="1:13" ht="27.75" customHeight="1">
      <c r="A14" s="258" t="s">
        <v>167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</row>
    <row r="15" spans="1:13" ht="15" customHeight="1">
      <c r="A15" s="31"/>
      <c r="B15" s="31"/>
      <c r="C15" s="31"/>
      <c r="D15" s="31"/>
      <c r="E15" s="31"/>
      <c r="F15" s="31"/>
      <c r="G15" s="31"/>
      <c r="H15" s="31"/>
      <c r="K15" s="48" t="s">
        <v>98</v>
      </c>
    </row>
    <row r="16" spans="1:13" ht="32.25" customHeight="1">
      <c r="A16" s="259"/>
      <c r="B16" s="260"/>
      <c r="C16" s="253" t="s">
        <v>164</v>
      </c>
      <c r="D16" s="267"/>
      <c r="E16" s="267"/>
      <c r="F16" s="254"/>
      <c r="G16" s="265" t="s">
        <v>114</v>
      </c>
      <c r="H16" s="266"/>
      <c r="I16" s="253" t="s">
        <v>137</v>
      </c>
      <c r="J16" s="267"/>
      <c r="K16" s="254"/>
      <c r="L16" s="86"/>
    </row>
    <row r="17" spans="1:12" ht="10.5" customHeight="1">
      <c r="A17" s="261"/>
      <c r="B17" s="262"/>
      <c r="C17" s="268" t="s">
        <v>229</v>
      </c>
      <c r="D17" s="268" t="s">
        <v>244</v>
      </c>
      <c r="E17" s="225"/>
      <c r="F17" s="226"/>
      <c r="G17" s="271" t="s">
        <v>3</v>
      </c>
      <c r="H17" s="270" t="s">
        <v>166</v>
      </c>
      <c r="I17" s="270" t="s">
        <v>165</v>
      </c>
      <c r="J17" s="269" t="s">
        <v>160</v>
      </c>
      <c r="K17" s="270" t="s">
        <v>161</v>
      </c>
      <c r="L17" s="86"/>
    </row>
    <row r="18" spans="1:12" ht="19.5" customHeight="1">
      <c r="A18" s="263"/>
      <c r="B18" s="264"/>
      <c r="C18" s="269"/>
      <c r="D18" s="269"/>
      <c r="E18" s="43" t="s">
        <v>162</v>
      </c>
      <c r="F18" s="136" t="s">
        <v>163</v>
      </c>
      <c r="G18" s="272"/>
      <c r="H18" s="269"/>
      <c r="I18" s="269"/>
      <c r="J18" s="269"/>
      <c r="K18" s="270"/>
      <c r="L18" s="97"/>
    </row>
    <row r="19" spans="1:12" ht="16.5" customHeight="1">
      <c r="A19" s="227" t="s">
        <v>116</v>
      </c>
      <c r="B19" s="88" t="s">
        <v>16</v>
      </c>
      <c r="C19" s="117">
        <v>3775</v>
      </c>
      <c r="D19" s="149">
        <v>3906</v>
      </c>
      <c r="E19" s="149">
        <v>2865</v>
      </c>
      <c r="F19" s="154">
        <v>1041</v>
      </c>
      <c r="G19" s="50">
        <v>131</v>
      </c>
      <c r="H19" s="89">
        <v>3.4701986754966887</v>
      </c>
      <c r="I19" s="65">
        <v>100</v>
      </c>
      <c r="J19" s="65">
        <v>100</v>
      </c>
      <c r="K19" s="190">
        <v>100</v>
      </c>
      <c r="L19" s="68"/>
    </row>
    <row r="20" spans="1:12" ht="16.5" customHeight="1">
      <c r="A20" s="178"/>
      <c r="B20" s="86" t="s">
        <v>17</v>
      </c>
      <c r="C20" s="115">
        <v>2929</v>
      </c>
      <c r="D20" s="148">
        <v>2970</v>
      </c>
      <c r="E20" s="148">
        <v>2128</v>
      </c>
      <c r="F20" s="155">
        <v>842</v>
      </c>
      <c r="G20" s="52">
        <v>41</v>
      </c>
      <c r="H20" s="68">
        <v>1.399795151928986</v>
      </c>
      <c r="I20" s="63">
        <v>76.036866359447004</v>
      </c>
      <c r="J20" s="63">
        <v>100</v>
      </c>
      <c r="K20" s="191">
        <v>76.036866359447004</v>
      </c>
      <c r="L20" s="68"/>
    </row>
    <row r="21" spans="1:12" ht="16.5" customHeight="1">
      <c r="A21" s="178"/>
      <c r="B21" s="86" t="s">
        <v>18</v>
      </c>
      <c r="C21" s="115">
        <v>846</v>
      </c>
      <c r="D21" s="148">
        <v>936</v>
      </c>
      <c r="E21" s="148">
        <v>737</v>
      </c>
      <c r="F21" s="155">
        <v>199</v>
      </c>
      <c r="G21" s="52">
        <v>90</v>
      </c>
      <c r="H21" s="68">
        <v>10.638297872340425</v>
      </c>
      <c r="I21" s="63">
        <v>23.963133640552993</v>
      </c>
      <c r="J21" s="63">
        <v>100</v>
      </c>
      <c r="K21" s="191">
        <v>23.963133640552993</v>
      </c>
      <c r="L21" s="68"/>
    </row>
    <row r="22" spans="1:12" ht="16.5" customHeight="1">
      <c r="A22" s="227" t="s">
        <v>86</v>
      </c>
      <c r="B22" s="88" t="s">
        <v>16</v>
      </c>
      <c r="C22" s="117">
        <v>381</v>
      </c>
      <c r="D22" s="149">
        <v>413</v>
      </c>
      <c r="E22" s="149">
        <v>408</v>
      </c>
      <c r="F22" s="154">
        <v>5</v>
      </c>
      <c r="G22" s="50">
        <v>32</v>
      </c>
      <c r="H22" s="89">
        <v>8.3989501312335957</v>
      </c>
      <c r="I22" s="65">
        <v>10.573476702508961</v>
      </c>
      <c r="J22" s="65">
        <v>10.573476702508961</v>
      </c>
      <c r="K22" s="190">
        <v>100</v>
      </c>
      <c r="L22" s="68"/>
    </row>
    <row r="23" spans="1:12" ht="16.5" customHeight="1">
      <c r="A23" s="178"/>
      <c r="B23" s="86" t="s">
        <v>17</v>
      </c>
      <c r="C23" s="115">
        <v>248</v>
      </c>
      <c r="D23" s="148">
        <v>260</v>
      </c>
      <c r="E23" s="148">
        <v>256</v>
      </c>
      <c r="F23" s="155">
        <v>4</v>
      </c>
      <c r="G23" s="52">
        <v>12</v>
      </c>
      <c r="H23" s="68">
        <v>4.838709677419355</v>
      </c>
      <c r="I23" s="63">
        <v>6.6564260112647213</v>
      </c>
      <c r="J23" s="63">
        <v>8.7542087542087543</v>
      </c>
      <c r="K23" s="191">
        <v>62.953995157384988</v>
      </c>
      <c r="L23" s="68"/>
    </row>
    <row r="24" spans="1:12" ht="16.5" customHeight="1">
      <c r="A24" s="179"/>
      <c r="B24" s="87" t="s">
        <v>18</v>
      </c>
      <c r="C24" s="116">
        <v>133</v>
      </c>
      <c r="D24" s="150">
        <v>153</v>
      </c>
      <c r="E24" s="150">
        <v>152</v>
      </c>
      <c r="F24" s="156">
        <v>1</v>
      </c>
      <c r="G24" s="61">
        <v>20</v>
      </c>
      <c r="H24" s="69">
        <v>15.037593984962406</v>
      </c>
      <c r="I24" s="64">
        <v>3.9170506912442393</v>
      </c>
      <c r="J24" s="64">
        <v>16.346153846153847</v>
      </c>
      <c r="K24" s="192">
        <v>37.046004842615012</v>
      </c>
      <c r="L24" s="68"/>
    </row>
    <row r="25" spans="1:12" ht="16.5" customHeight="1">
      <c r="A25" s="227" t="s">
        <v>87</v>
      </c>
      <c r="B25" s="88" t="s">
        <v>16</v>
      </c>
      <c r="C25" s="117">
        <v>785</v>
      </c>
      <c r="D25" s="149">
        <v>780</v>
      </c>
      <c r="E25" s="149">
        <v>728</v>
      </c>
      <c r="F25" s="154">
        <v>52</v>
      </c>
      <c r="G25" s="50">
        <v>-5</v>
      </c>
      <c r="H25" s="89">
        <v>-0.63694267515923575</v>
      </c>
      <c r="I25" s="65">
        <v>19.969278033794165</v>
      </c>
      <c r="J25" s="65">
        <v>19.969278033794165</v>
      </c>
      <c r="K25" s="190">
        <v>100</v>
      </c>
      <c r="L25" s="68"/>
    </row>
    <row r="26" spans="1:12" ht="16.5" customHeight="1">
      <c r="A26" s="178"/>
      <c r="B26" s="86" t="s">
        <v>17</v>
      </c>
      <c r="C26" s="115">
        <v>532</v>
      </c>
      <c r="D26" s="148">
        <v>525</v>
      </c>
      <c r="E26" s="148">
        <v>488</v>
      </c>
      <c r="F26" s="155">
        <v>37</v>
      </c>
      <c r="G26" s="52">
        <v>-7</v>
      </c>
      <c r="H26" s="68">
        <v>-1.3157894736842104</v>
      </c>
      <c r="I26" s="63">
        <v>13.440860215053762</v>
      </c>
      <c r="J26" s="63">
        <v>17.676767676767678</v>
      </c>
      <c r="K26" s="191">
        <v>67.307692307692307</v>
      </c>
      <c r="L26" s="68"/>
    </row>
    <row r="27" spans="1:12" ht="16.5" customHeight="1">
      <c r="A27" s="179"/>
      <c r="B27" s="87" t="s">
        <v>18</v>
      </c>
      <c r="C27" s="116">
        <v>253</v>
      </c>
      <c r="D27" s="150">
        <v>255</v>
      </c>
      <c r="E27" s="150">
        <v>240</v>
      </c>
      <c r="F27" s="156">
        <v>15</v>
      </c>
      <c r="G27" s="61">
        <v>2</v>
      </c>
      <c r="H27" s="69">
        <v>0.79051383399209485</v>
      </c>
      <c r="I27" s="64">
        <v>6.5284178187403992</v>
      </c>
      <c r="J27" s="64">
        <v>27.243589743589741</v>
      </c>
      <c r="K27" s="192">
        <v>32.692307692307693</v>
      </c>
      <c r="L27" s="68"/>
    </row>
    <row r="28" spans="1:12" ht="16.5" customHeight="1">
      <c r="A28" s="227" t="s">
        <v>88</v>
      </c>
      <c r="B28" s="88" t="s">
        <v>16</v>
      </c>
      <c r="C28" s="117">
        <v>835</v>
      </c>
      <c r="D28" s="149">
        <v>838</v>
      </c>
      <c r="E28" s="149">
        <v>663</v>
      </c>
      <c r="F28" s="154">
        <v>175</v>
      </c>
      <c r="G28" s="50">
        <v>3</v>
      </c>
      <c r="H28" s="89">
        <v>0.3592814371257485</v>
      </c>
      <c r="I28" s="65">
        <v>21.454173067076294</v>
      </c>
      <c r="J28" s="65">
        <v>21.454173067076294</v>
      </c>
      <c r="K28" s="190">
        <v>100</v>
      </c>
      <c r="L28" s="68"/>
    </row>
    <row r="29" spans="1:12" ht="16.5" customHeight="1">
      <c r="A29" s="178"/>
      <c r="B29" s="86" t="s">
        <v>17</v>
      </c>
      <c r="C29" s="115">
        <v>587</v>
      </c>
      <c r="D29" s="148">
        <v>573</v>
      </c>
      <c r="E29" s="148">
        <v>467</v>
      </c>
      <c r="F29" s="155">
        <v>106</v>
      </c>
      <c r="G29" s="52">
        <v>-14</v>
      </c>
      <c r="H29" s="68">
        <v>-2.385008517887564</v>
      </c>
      <c r="I29" s="63">
        <v>14.669738863287252</v>
      </c>
      <c r="J29" s="63">
        <v>19.292929292929291</v>
      </c>
      <c r="K29" s="191">
        <v>68.377088305489266</v>
      </c>
      <c r="L29" s="68"/>
    </row>
    <row r="30" spans="1:12" ht="16.5" customHeight="1">
      <c r="A30" s="179"/>
      <c r="B30" s="87" t="s">
        <v>18</v>
      </c>
      <c r="C30" s="116">
        <v>248</v>
      </c>
      <c r="D30" s="150">
        <v>265</v>
      </c>
      <c r="E30" s="150">
        <v>196</v>
      </c>
      <c r="F30" s="156">
        <v>69</v>
      </c>
      <c r="G30" s="61">
        <v>17</v>
      </c>
      <c r="H30" s="69">
        <v>6.854838709677419</v>
      </c>
      <c r="I30" s="64">
        <v>6.7844342037890426</v>
      </c>
      <c r="J30" s="64">
        <v>28.311965811965813</v>
      </c>
      <c r="K30" s="192">
        <v>31.622911694510741</v>
      </c>
      <c r="L30" s="68"/>
    </row>
    <row r="31" spans="1:12" ht="16.5" customHeight="1">
      <c r="A31" s="227" t="s">
        <v>89</v>
      </c>
      <c r="B31" s="88" t="s">
        <v>16</v>
      </c>
      <c r="C31" s="117">
        <v>831</v>
      </c>
      <c r="D31" s="149">
        <v>835</v>
      </c>
      <c r="E31" s="149">
        <v>552</v>
      </c>
      <c r="F31" s="154">
        <v>283</v>
      </c>
      <c r="G31" s="50">
        <v>4</v>
      </c>
      <c r="H31" s="89">
        <v>0.48134777376654636</v>
      </c>
      <c r="I31" s="65">
        <v>21.377368151561697</v>
      </c>
      <c r="J31" s="65">
        <v>21.377368151561697</v>
      </c>
      <c r="K31" s="190">
        <v>100</v>
      </c>
      <c r="L31" s="68"/>
    </row>
    <row r="32" spans="1:12" ht="16.5" customHeight="1">
      <c r="A32" s="178"/>
      <c r="B32" s="86" t="s">
        <v>17</v>
      </c>
      <c r="C32" s="115">
        <v>687</v>
      </c>
      <c r="D32" s="148">
        <v>656</v>
      </c>
      <c r="E32" s="148">
        <v>446</v>
      </c>
      <c r="F32" s="155">
        <v>210</v>
      </c>
      <c r="G32" s="52">
        <v>-31</v>
      </c>
      <c r="H32" s="68">
        <v>-4.512372634643377</v>
      </c>
      <c r="I32" s="63">
        <v>16.794674859190987</v>
      </c>
      <c r="J32" s="63">
        <v>22.087542087542086</v>
      </c>
      <c r="K32" s="191">
        <v>78.562874251497007</v>
      </c>
      <c r="L32" s="68"/>
    </row>
    <row r="33" spans="1:12" ht="16.5" customHeight="1">
      <c r="A33" s="179"/>
      <c r="B33" s="87" t="s">
        <v>18</v>
      </c>
      <c r="C33" s="116">
        <v>144</v>
      </c>
      <c r="D33" s="150">
        <v>179</v>
      </c>
      <c r="E33" s="150">
        <v>106</v>
      </c>
      <c r="F33" s="156">
        <v>73</v>
      </c>
      <c r="G33" s="61">
        <v>35</v>
      </c>
      <c r="H33" s="69">
        <v>24.305555555555554</v>
      </c>
      <c r="I33" s="64">
        <v>4.5826932923707115</v>
      </c>
      <c r="J33" s="64">
        <v>19.123931623931622</v>
      </c>
      <c r="K33" s="192">
        <v>21.437125748502993</v>
      </c>
      <c r="L33" s="68"/>
    </row>
    <row r="34" spans="1:12" ht="16.5" customHeight="1">
      <c r="A34" s="227" t="s">
        <v>90</v>
      </c>
      <c r="B34" s="88" t="s">
        <v>16</v>
      </c>
      <c r="C34" s="117">
        <v>632</v>
      </c>
      <c r="D34" s="149">
        <v>654</v>
      </c>
      <c r="E34" s="149">
        <v>354</v>
      </c>
      <c r="F34" s="154">
        <v>300</v>
      </c>
      <c r="G34" s="50">
        <v>22</v>
      </c>
      <c r="H34" s="89">
        <v>3.481012658227848</v>
      </c>
      <c r="I34" s="65">
        <v>16.743471582181261</v>
      </c>
      <c r="J34" s="65">
        <v>16.743471582181261</v>
      </c>
      <c r="K34" s="190">
        <v>100</v>
      </c>
      <c r="L34" s="68"/>
    </row>
    <row r="35" spans="1:12" ht="16.5" customHeight="1">
      <c r="A35" s="178"/>
      <c r="B35" s="86" t="s">
        <v>17</v>
      </c>
      <c r="C35" s="115">
        <v>576</v>
      </c>
      <c r="D35" s="148">
        <v>584</v>
      </c>
      <c r="E35" s="148">
        <v>316</v>
      </c>
      <c r="F35" s="155">
        <v>268</v>
      </c>
      <c r="G35" s="52">
        <v>8</v>
      </c>
      <c r="H35" s="68">
        <v>1.3888888888888888</v>
      </c>
      <c r="I35" s="63">
        <v>14.951356886840758</v>
      </c>
      <c r="J35" s="63">
        <v>19.663299663299664</v>
      </c>
      <c r="K35" s="191">
        <v>89.296636085626915</v>
      </c>
      <c r="L35" s="68"/>
    </row>
    <row r="36" spans="1:12" ht="16.5" customHeight="1">
      <c r="A36" s="179"/>
      <c r="B36" s="87" t="s">
        <v>18</v>
      </c>
      <c r="C36" s="116">
        <v>56</v>
      </c>
      <c r="D36" s="150">
        <v>70</v>
      </c>
      <c r="E36" s="150">
        <v>38</v>
      </c>
      <c r="F36" s="156">
        <v>32</v>
      </c>
      <c r="G36" s="61">
        <v>14</v>
      </c>
      <c r="H36" s="69">
        <v>25</v>
      </c>
      <c r="I36" s="64">
        <v>1.7921146953405016</v>
      </c>
      <c r="J36" s="64">
        <v>7.4786324786324787</v>
      </c>
      <c r="K36" s="192">
        <v>10.703363914373089</v>
      </c>
      <c r="L36" s="68"/>
    </row>
    <row r="37" spans="1:12" ht="16.5" customHeight="1">
      <c r="A37" s="227" t="s">
        <v>91</v>
      </c>
      <c r="B37" s="88" t="s">
        <v>16</v>
      </c>
      <c r="C37" s="117">
        <v>258</v>
      </c>
      <c r="D37" s="149">
        <v>323</v>
      </c>
      <c r="E37" s="149">
        <v>132</v>
      </c>
      <c r="F37" s="154">
        <v>191</v>
      </c>
      <c r="G37" s="50">
        <v>65</v>
      </c>
      <c r="H37" s="89">
        <v>25.193798449612402</v>
      </c>
      <c r="I37" s="65">
        <v>8.2693292370711724</v>
      </c>
      <c r="J37" s="65">
        <v>8.2693292370711724</v>
      </c>
      <c r="K37" s="190">
        <v>100</v>
      </c>
      <c r="L37" s="68"/>
    </row>
    <row r="38" spans="1:12" ht="16.5" customHeight="1">
      <c r="A38" s="178"/>
      <c r="B38" s="86" t="s">
        <v>17</v>
      </c>
      <c r="C38" s="115">
        <v>249</v>
      </c>
      <c r="D38" s="148">
        <v>310</v>
      </c>
      <c r="E38" s="148">
        <v>127</v>
      </c>
      <c r="F38" s="155">
        <v>183</v>
      </c>
      <c r="G38" s="52">
        <v>61</v>
      </c>
      <c r="H38" s="68">
        <v>24.497991967871485</v>
      </c>
      <c r="I38" s="63">
        <v>7.9365079365079358</v>
      </c>
      <c r="J38" s="63">
        <v>10.437710437710438</v>
      </c>
      <c r="K38" s="191">
        <v>95.975232198142407</v>
      </c>
      <c r="L38" s="68"/>
    </row>
    <row r="39" spans="1:12" ht="16.5" customHeight="1">
      <c r="A39" s="179"/>
      <c r="B39" s="87" t="s">
        <v>18</v>
      </c>
      <c r="C39" s="116">
        <v>9</v>
      </c>
      <c r="D39" s="150">
        <v>13</v>
      </c>
      <c r="E39" s="150">
        <v>5</v>
      </c>
      <c r="F39" s="156">
        <v>8</v>
      </c>
      <c r="G39" s="61">
        <v>4</v>
      </c>
      <c r="H39" s="69">
        <v>44.444444444444443</v>
      </c>
      <c r="I39" s="64">
        <v>0.33282130056323606</v>
      </c>
      <c r="J39" s="64">
        <v>1.3888888888888888</v>
      </c>
      <c r="K39" s="192">
        <v>4.0247678018575854</v>
      </c>
      <c r="L39" s="68"/>
    </row>
    <row r="40" spans="1:12" ht="16.5" customHeight="1">
      <c r="A40" s="227" t="s">
        <v>92</v>
      </c>
      <c r="B40" s="88" t="s">
        <v>16</v>
      </c>
      <c r="C40" s="117">
        <v>53</v>
      </c>
      <c r="D40" s="149">
        <v>63</v>
      </c>
      <c r="E40" s="149">
        <v>28</v>
      </c>
      <c r="F40" s="154">
        <v>35</v>
      </c>
      <c r="G40" s="50">
        <v>10</v>
      </c>
      <c r="H40" s="89">
        <v>18.867924528301888</v>
      </c>
      <c r="I40" s="65">
        <v>1.6129032258064515</v>
      </c>
      <c r="J40" s="65">
        <v>1.6129032258064515</v>
      </c>
      <c r="K40" s="190">
        <v>99.999999999999986</v>
      </c>
      <c r="L40" s="68"/>
    </row>
    <row r="41" spans="1:12" ht="16.5" customHeight="1">
      <c r="A41" s="178"/>
      <c r="B41" s="86" t="s">
        <v>17</v>
      </c>
      <c r="C41" s="115">
        <v>50</v>
      </c>
      <c r="D41" s="148">
        <v>62</v>
      </c>
      <c r="E41" s="148">
        <v>28</v>
      </c>
      <c r="F41" s="155">
        <v>34</v>
      </c>
      <c r="G41" s="52">
        <v>12</v>
      </c>
      <c r="H41" s="68">
        <v>24</v>
      </c>
      <c r="I41" s="63">
        <v>1.5873015873015872</v>
      </c>
      <c r="J41" s="63">
        <v>2.0875420875420878</v>
      </c>
      <c r="K41" s="191">
        <v>98.412698412698404</v>
      </c>
      <c r="L41" s="68"/>
    </row>
    <row r="42" spans="1:12" ht="16.5" customHeight="1">
      <c r="A42" s="179"/>
      <c r="B42" s="87" t="s">
        <v>18</v>
      </c>
      <c r="C42" s="116">
        <v>3</v>
      </c>
      <c r="D42" s="150">
        <v>1</v>
      </c>
      <c r="E42" s="150">
        <v>0</v>
      </c>
      <c r="F42" s="156">
        <v>1</v>
      </c>
      <c r="G42" s="61">
        <v>-2</v>
      </c>
      <c r="H42" s="76" t="s">
        <v>266</v>
      </c>
      <c r="I42" s="64">
        <v>2.5601638504864313E-2</v>
      </c>
      <c r="J42" s="64">
        <v>0.10683760683760685</v>
      </c>
      <c r="K42" s="192">
        <v>1.5873015873015872</v>
      </c>
      <c r="L42" s="68"/>
    </row>
    <row r="43" spans="1:12" ht="16.5" customHeight="1">
      <c r="A43" s="227" t="s">
        <v>109</v>
      </c>
      <c r="B43" s="88" t="s">
        <v>16</v>
      </c>
      <c r="C43" s="117">
        <v>311</v>
      </c>
      <c r="D43" s="149">
        <v>386</v>
      </c>
      <c r="E43" s="149">
        <v>160</v>
      </c>
      <c r="F43" s="154">
        <v>226</v>
      </c>
      <c r="G43" s="50">
        <v>75</v>
      </c>
      <c r="H43" s="89">
        <v>24.115755627009648</v>
      </c>
      <c r="I43" s="65">
        <v>9.8822324628776244</v>
      </c>
      <c r="J43" s="65">
        <v>9.8822324628776244</v>
      </c>
      <c r="K43" s="190">
        <v>100</v>
      </c>
      <c r="L43" s="68"/>
    </row>
    <row r="44" spans="1:12" ht="16.5" customHeight="1">
      <c r="A44" s="147" t="s">
        <v>110</v>
      </c>
      <c r="B44" s="86" t="s">
        <v>17</v>
      </c>
      <c r="C44" s="115">
        <v>299</v>
      </c>
      <c r="D44" s="148">
        <v>372</v>
      </c>
      <c r="E44" s="148">
        <v>155</v>
      </c>
      <c r="F44" s="155">
        <v>217</v>
      </c>
      <c r="G44" s="52">
        <v>73</v>
      </c>
      <c r="H44" s="68">
        <v>24.414715719063544</v>
      </c>
      <c r="I44" s="63">
        <v>9.5238095238095237</v>
      </c>
      <c r="J44" s="63">
        <v>12.525252525252526</v>
      </c>
      <c r="K44" s="191">
        <v>96.373056994818654</v>
      </c>
      <c r="L44" s="68"/>
    </row>
    <row r="45" spans="1:12" ht="16.5" customHeight="1">
      <c r="A45" s="179"/>
      <c r="B45" s="87" t="s">
        <v>18</v>
      </c>
      <c r="C45" s="116">
        <v>12</v>
      </c>
      <c r="D45" s="150">
        <v>14</v>
      </c>
      <c r="E45" s="150">
        <v>5</v>
      </c>
      <c r="F45" s="156">
        <v>9</v>
      </c>
      <c r="G45" s="61">
        <v>2</v>
      </c>
      <c r="H45" s="69">
        <v>16.666666666666664</v>
      </c>
      <c r="I45" s="64">
        <v>0.35842293906810035</v>
      </c>
      <c r="J45" s="64">
        <v>1.4957264957264957</v>
      </c>
      <c r="K45" s="192">
        <v>3.6269430051813467</v>
      </c>
      <c r="L45" s="68"/>
    </row>
    <row r="46" spans="1:12" ht="16.5" customHeight="1">
      <c r="A46" s="178" t="s">
        <v>7</v>
      </c>
      <c r="B46" s="86" t="s">
        <v>16</v>
      </c>
      <c r="C46" s="106">
        <v>49.2</v>
      </c>
      <c r="D46" s="152">
        <v>49.9</v>
      </c>
      <c r="E46" s="152">
        <v>45.8</v>
      </c>
      <c r="F46" s="157">
        <v>59.8</v>
      </c>
      <c r="G46" s="63">
        <v>0.69999999999999574</v>
      </c>
      <c r="H46" s="70" t="s">
        <v>267</v>
      </c>
      <c r="I46" s="71" t="s">
        <v>267</v>
      </c>
      <c r="J46" s="71" t="s">
        <v>267</v>
      </c>
      <c r="K46" s="193" t="s">
        <v>267</v>
      </c>
      <c r="L46" s="68"/>
    </row>
    <row r="47" spans="1:12" ht="16.5" customHeight="1">
      <c r="A47" s="178"/>
      <c r="B47" s="86" t="s">
        <v>17</v>
      </c>
      <c r="C47" s="106">
        <v>51.1</v>
      </c>
      <c r="D47" s="152">
        <v>52</v>
      </c>
      <c r="E47" s="152">
        <v>47.7</v>
      </c>
      <c r="F47" s="157">
        <v>61.5</v>
      </c>
      <c r="G47" s="63">
        <v>0.89999999999999858</v>
      </c>
      <c r="H47" s="70" t="s">
        <v>267</v>
      </c>
      <c r="I47" s="71" t="s">
        <v>267</v>
      </c>
      <c r="J47" s="71" t="s">
        <v>267</v>
      </c>
      <c r="K47" s="193" t="s">
        <v>267</v>
      </c>
      <c r="L47" s="68"/>
    </row>
    <row r="48" spans="1:12" ht="16.5" customHeight="1">
      <c r="A48" s="179"/>
      <c r="B48" s="87" t="s">
        <v>18</v>
      </c>
      <c r="C48" s="118">
        <v>42.3</v>
      </c>
      <c r="D48" s="153">
        <v>43.2</v>
      </c>
      <c r="E48" s="153">
        <v>40.4</v>
      </c>
      <c r="F48" s="158">
        <v>52.6</v>
      </c>
      <c r="G48" s="64">
        <v>0.90000000000000568</v>
      </c>
      <c r="H48" s="72" t="s">
        <v>267</v>
      </c>
      <c r="I48" s="73" t="s">
        <v>267</v>
      </c>
      <c r="J48" s="73" t="s">
        <v>267</v>
      </c>
      <c r="K48" s="194" t="s">
        <v>267</v>
      </c>
      <c r="L48" s="68"/>
    </row>
    <row r="49" spans="10:10" ht="17.25" customHeight="1">
      <c r="J49" s="68"/>
    </row>
  </sheetData>
  <mergeCells count="15">
    <mergeCell ref="A1:I1"/>
    <mergeCell ref="G16:H16"/>
    <mergeCell ref="I16:K16"/>
    <mergeCell ref="C16:F16"/>
    <mergeCell ref="C17:C18"/>
    <mergeCell ref="D17:D18"/>
    <mergeCell ref="K17:K18"/>
    <mergeCell ref="J17:J18"/>
    <mergeCell ref="I17:I18"/>
    <mergeCell ref="H17:H18"/>
    <mergeCell ref="G17:G18"/>
    <mergeCell ref="A3:K8"/>
    <mergeCell ref="A14:K14"/>
    <mergeCell ref="A11:K12"/>
    <mergeCell ref="A16:B18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94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H57"/>
  <sheetViews>
    <sheetView view="pageBreakPreview" topLeftCell="A29" zoomScaleNormal="100" workbookViewId="0">
      <selection activeCell="P7" sqref="P7"/>
    </sheetView>
  </sheetViews>
  <sheetFormatPr defaultColWidth="9" defaultRowHeight="13"/>
  <cols>
    <col min="1" max="1" width="3.453125" style="91" bestFit="1" customWidth="1"/>
    <col min="2" max="2" width="19.08984375" style="6" customWidth="1"/>
    <col min="3" max="8" width="10.6328125" style="6" customWidth="1"/>
    <col min="9" max="16384" width="9" style="6"/>
  </cols>
  <sheetData>
    <row r="1" spans="1:8" s="4" customFormat="1" ht="27.75" customHeight="1">
      <c r="A1" s="274" t="s">
        <v>205</v>
      </c>
      <c r="B1" s="274"/>
      <c r="C1" s="274"/>
      <c r="D1" s="274"/>
      <c r="E1" s="274"/>
      <c r="F1" s="274"/>
      <c r="G1" s="274"/>
      <c r="H1" s="274"/>
    </row>
    <row r="2" spans="1:8" s="4" customFormat="1" ht="21" customHeight="1">
      <c r="A2" s="275" t="s">
        <v>206</v>
      </c>
      <c r="B2" s="275"/>
      <c r="C2" s="275"/>
      <c r="D2" s="275"/>
      <c r="E2" s="275"/>
      <c r="F2" s="275"/>
      <c r="G2" s="275"/>
      <c r="H2" s="275"/>
    </row>
    <row r="3" spans="1:8" ht="18" customHeight="1">
      <c r="A3" s="276" t="s">
        <v>247</v>
      </c>
      <c r="B3" s="276"/>
      <c r="C3" s="276"/>
      <c r="D3" s="276"/>
      <c r="E3" s="276"/>
      <c r="F3" s="276"/>
      <c r="G3" s="276"/>
      <c r="H3" s="276"/>
    </row>
    <row r="4" spans="1:8" ht="18" customHeight="1">
      <c r="A4" s="276"/>
      <c r="B4" s="276"/>
      <c r="C4" s="276"/>
      <c r="D4" s="276"/>
      <c r="E4" s="276"/>
      <c r="F4" s="276"/>
      <c r="G4" s="276"/>
      <c r="H4" s="276"/>
    </row>
    <row r="5" spans="1:8" ht="11.25" customHeight="1">
      <c r="B5" s="16"/>
      <c r="C5" s="16"/>
      <c r="D5" s="16"/>
      <c r="E5" s="16"/>
      <c r="F5" s="16"/>
      <c r="G5" s="16"/>
      <c r="H5" s="16"/>
    </row>
    <row r="6" spans="1:8" ht="27.75" customHeight="1">
      <c r="A6" s="258" t="s">
        <v>169</v>
      </c>
      <c r="B6" s="258"/>
      <c r="C6" s="258"/>
      <c r="D6" s="258"/>
      <c r="E6" s="258"/>
      <c r="F6" s="258"/>
      <c r="G6" s="258"/>
      <c r="H6" s="258"/>
    </row>
    <row r="7" spans="1:8" ht="15" customHeight="1">
      <c r="B7" s="84"/>
      <c r="C7" s="31"/>
      <c r="D7" s="31"/>
      <c r="E7" s="31"/>
      <c r="F7" s="31"/>
      <c r="G7" s="31"/>
      <c r="H7" s="41" t="s">
        <v>97</v>
      </c>
    </row>
    <row r="8" spans="1:8" ht="30" customHeight="1">
      <c r="A8" s="278"/>
      <c r="B8" s="279"/>
      <c r="C8" s="253" t="s">
        <v>139</v>
      </c>
      <c r="D8" s="254"/>
      <c r="E8" s="265" t="s">
        <v>114</v>
      </c>
      <c r="F8" s="277"/>
      <c r="G8" s="265" t="s">
        <v>137</v>
      </c>
      <c r="H8" s="266"/>
    </row>
    <row r="9" spans="1:8" ht="25.5" customHeight="1">
      <c r="A9" s="280"/>
      <c r="B9" s="281"/>
      <c r="C9" s="161" t="s">
        <v>228</v>
      </c>
      <c r="D9" s="161" t="s">
        <v>239</v>
      </c>
      <c r="E9" s="142" t="s">
        <v>138</v>
      </c>
      <c r="F9" s="162" t="s">
        <v>107</v>
      </c>
      <c r="G9" s="143" t="s">
        <v>228</v>
      </c>
      <c r="H9" s="143" t="s">
        <v>239</v>
      </c>
    </row>
    <row r="10" spans="1:8" ht="18.75" customHeight="1">
      <c r="A10" s="195"/>
      <c r="B10" s="169" t="s">
        <v>16</v>
      </c>
      <c r="C10" s="114">
        <v>3775</v>
      </c>
      <c r="D10" s="36">
        <v>3906</v>
      </c>
      <c r="E10" s="59">
        <v>131</v>
      </c>
      <c r="F10" s="57">
        <v>3.4701986754966887</v>
      </c>
      <c r="G10" s="125">
        <v>100</v>
      </c>
      <c r="H10" s="62">
        <v>100</v>
      </c>
    </row>
    <row r="11" spans="1:8" ht="15" customHeight="1">
      <c r="A11" s="196">
        <v>1</v>
      </c>
      <c r="B11" s="163" t="s">
        <v>64</v>
      </c>
      <c r="C11" s="117">
        <v>663</v>
      </c>
      <c r="D11" s="38">
        <v>664</v>
      </c>
      <c r="E11" s="50">
        <v>1</v>
      </c>
      <c r="F11" s="51">
        <v>0.1508295625942685</v>
      </c>
      <c r="G11" s="128">
        <v>17.56291390728477</v>
      </c>
      <c r="H11" s="65">
        <v>16.999487967229904</v>
      </c>
    </row>
    <row r="12" spans="1:8" ht="15" customHeight="1">
      <c r="A12" s="197">
        <v>2</v>
      </c>
      <c r="B12" s="144" t="s">
        <v>42</v>
      </c>
      <c r="C12" s="115">
        <v>75</v>
      </c>
      <c r="D12" s="32">
        <v>75</v>
      </c>
      <c r="E12" s="52">
        <v>0</v>
      </c>
      <c r="F12" s="53">
        <v>0</v>
      </c>
      <c r="G12" s="126">
        <v>1.9867549668874174</v>
      </c>
      <c r="H12" s="63">
        <v>1.9201228878648235</v>
      </c>
    </row>
    <row r="13" spans="1:8" ht="15" customHeight="1">
      <c r="A13" s="197">
        <v>3</v>
      </c>
      <c r="B13" s="144" t="s">
        <v>43</v>
      </c>
      <c r="C13" s="115">
        <v>118</v>
      </c>
      <c r="D13" s="32">
        <v>114</v>
      </c>
      <c r="E13" s="52">
        <v>-4</v>
      </c>
      <c r="F13" s="53">
        <v>-3.3898305084745761</v>
      </c>
      <c r="G13" s="126">
        <v>3.1258278145695364</v>
      </c>
      <c r="H13" s="63">
        <v>2.9185867895545314</v>
      </c>
    </row>
    <row r="14" spans="1:8" ht="15" customHeight="1">
      <c r="A14" s="197">
        <v>4</v>
      </c>
      <c r="B14" s="144" t="s">
        <v>65</v>
      </c>
      <c r="C14" s="115">
        <v>154</v>
      </c>
      <c r="D14" s="32">
        <v>153</v>
      </c>
      <c r="E14" s="52">
        <v>-1</v>
      </c>
      <c r="F14" s="53">
        <v>-0.64935064935064934</v>
      </c>
      <c r="G14" s="126">
        <v>4.0794701986754962</v>
      </c>
      <c r="H14" s="63">
        <v>3.9170506912442393</v>
      </c>
    </row>
    <row r="15" spans="1:8" ht="15" customHeight="1">
      <c r="A15" s="198">
        <v>5</v>
      </c>
      <c r="B15" s="164" t="s">
        <v>44</v>
      </c>
      <c r="C15" s="116">
        <v>63</v>
      </c>
      <c r="D15" s="33">
        <v>67</v>
      </c>
      <c r="E15" s="61">
        <v>4</v>
      </c>
      <c r="F15" s="58">
        <v>6.3492063492063489</v>
      </c>
      <c r="G15" s="127">
        <v>1.6688741721854305</v>
      </c>
      <c r="H15" s="64">
        <v>1.7153097798259089</v>
      </c>
    </row>
    <row r="16" spans="1:8" ht="15" customHeight="1">
      <c r="A16" s="197">
        <v>6</v>
      </c>
      <c r="B16" s="144" t="s">
        <v>230</v>
      </c>
      <c r="C16" s="115">
        <v>46</v>
      </c>
      <c r="D16" s="32">
        <v>44</v>
      </c>
      <c r="E16" s="52">
        <v>-2</v>
      </c>
      <c r="F16" s="53">
        <v>-4.3478260869565215</v>
      </c>
      <c r="G16" s="126">
        <v>1.2185430463576159</v>
      </c>
      <c r="H16" s="63">
        <v>1.1264720942140296</v>
      </c>
    </row>
    <row r="17" spans="1:8" ht="15" customHeight="1">
      <c r="A17" s="197">
        <v>7</v>
      </c>
      <c r="B17" s="144" t="s">
        <v>45</v>
      </c>
      <c r="C17" s="115">
        <v>58</v>
      </c>
      <c r="D17" s="32">
        <v>62</v>
      </c>
      <c r="E17" s="52">
        <v>4</v>
      </c>
      <c r="F17" s="53">
        <v>6.8965517241379306</v>
      </c>
      <c r="G17" s="126">
        <v>1.5364238410596027</v>
      </c>
      <c r="H17" s="63">
        <v>1.5873015873015872</v>
      </c>
    </row>
    <row r="18" spans="1:8" ht="15" customHeight="1">
      <c r="A18" s="197">
        <v>8</v>
      </c>
      <c r="B18" s="144" t="s">
        <v>46</v>
      </c>
      <c r="C18" s="115">
        <v>26</v>
      </c>
      <c r="D18" s="32">
        <v>27</v>
      </c>
      <c r="E18" s="52">
        <v>1</v>
      </c>
      <c r="F18" s="53">
        <v>3.8461538461538463</v>
      </c>
      <c r="G18" s="126">
        <v>0.6887417218543046</v>
      </c>
      <c r="H18" s="63">
        <v>0.69124423963133641</v>
      </c>
    </row>
    <row r="19" spans="1:8" ht="15" customHeight="1">
      <c r="A19" s="197">
        <v>9</v>
      </c>
      <c r="B19" s="144" t="s">
        <v>47</v>
      </c>
      <c r="C19" s="115">
        <v>99</v>
      </c>
      <c r="D19" s="32">
        <v>104</v>
      </c>
      <c r="E19" s="52">
        <v>5</v>
      </c>
      <c r="F19" s="53">
        <v>5.0505050505050502</v>
      </c>
      <c r="G19" s="126">
        <v>2.6225165562913908</v>
      </c>
      <c r="H19" s="63">
        <v>2.6625704045058884</v>
      </c>
    </row>
    <row r="20" spans="1:8" ht="15" customHeight="1">
      <c r="A20" s="197">
        <v>10</v>
      </c>
      <c r="B20" s="144" t="s">
        <v>48</v>
      </c>
      <c r="C20" s="116">
        <v>0</v>
      </c>
      <c r="D20" s="33">
        <v>3</v>
      </c>
      <c r="E20" s="61">
        <v>3</v>
      </c>
      <c r="F20" s="56" t="s">
        <v>266</v>
      </c>
      <c r="G20" s="127">
        <v>0</v>
      </c>
      <c r="H20" s="64">
        <v>7.6804915514592939E-2</v>
      </c>
    </row>
    <row r="21" spans="1:8" ht="15" customHeight="1">
      <c r="A21" s="196">
        <v>11</v>
      </c>
      <c r="B21" s="167" t="s">
        <v>19</v>
      </c>
      <c r="C21" s="117">
        <v>13</v>
      </c>
      <c r="D21" s="38">
        <v>12</v>
      </c>
      <c r="E21" s="50">
        <v>-1</v>
      </c>
      <c r="F21" s="55">
        <v>-7.6923076923076925</v>
      </c>
      <c r="G21" s="128">
        <v>0.3443708609271523</v>
      </c>
      <c r="H21" s="65">
        <v>0.30721966205837176</v>
      </c>
    </row>
    <row r="22" spans="1:8" ht="15" customHeight="1">
      <c r="A22" s="197">
        <v>12</v>
      </c>
      <c r="B22" s="120" t="s">
        <v>49</v>
      </c>
      <c r="C22" s="100">
        <v>13</v>
      </c>
      <c r="D22" s="27">
        <v>11</v>
      </c>
      <c r="E22" s="52">
        <v>-2</v>
      </c>
      <c r="F22" s="53">
        <v>-15.384615384615385</v>
      </c>
      <c r="G22" s="126">
        <v>0.3443708609271523</v>
      </c>
      <c r="H22" s="63">
        <v>0.2816180235535074</v>
      </c>
    </row>
    <row r="23" spans="1:8" ht="15" customHeight="1">
      <c r="A23" s="197">
        <v>13</v>
      </c>
      <c r="B23" s="120" t="s">
        <v>50</v>
      </c>
      <c r="C23" s="100">
        <v>244</v>
      </c>
      <c r="D23" s="27">
        <v>266</v>
      </c>
      <c r="E23" s="52">
        <v>22</v>
      </c>
      <c r="F23" s="53">
        <v>9.0163934426229506</v>
      </c>
      <c r="G23" s="126">
        <v>6.4635761589403966</v>
      </c>
      <c r="H23" s="63">
        <v>6.8100358422939076</v>
      </c>
    </row>
    <row r="24" spans="1:8" ht="15" customHeight="1">
      <c r="A24" s="197">
        <v>14</v>
      </c>
      <c r="B24" s="120" t="s">
        <v>51</v>
      </c>
      <c r="C24" s="100">
        <v>286</v>
      </c>
      <c r="D24" s="27">
        <v>294</v>
      </c>
      <c r="E24" s="52">
        <v>8</v>
      </c>
      <c r="F24" s="53">
        <v>2.7972027972027971</v>
      </c>
      <c r="G24" s="126">
        <v>7.5761589403973515</v>
      </c>
      <c r="H24" s="63">
        <v>7.5268817204301079</v>
      </c>
    </row>
    <row r="25" spans="1:8" ht="15" customHeight="1">
      <c r="A25" s="198">
        <v>15</v>
      </c>
      <c r="B25" s="168" t="s">
        <v>52</v>
      </c>
      <c r="C25" s="113">
        <v>12</v>
      </c>
      <c r="D25" s="29">
        <v>13</v>
      </c>
      <c r="E25" s="61">
        <v>1</v>
      </c>
      <c r="F25" s="58">
        <v>8.3333333333333321</v>
      </c>
      <c r="G25" s="127">
        <v>0.31788079470198677</v>
      </c>
      <c r="H25" s="64">
        <v>0.33282130056323606</v>
      </c>
    </row>
    <row r="26" spans="1:8" ht="15" customHeight="1">
      <c r="A26" s="197">
        <v>16</v>
      </c>
      <c r="B26" s="120" t="s">
        <v>20</v>
      </c>
      <c r="C26" s="100">
        <v>133</v>
      </c>
      <c r="D26" s="27">
        <v>137</v>
      </c>
      <c r="E26" s="52">
        <v>4</v>
      </c>
      <c r="F26" s="53">
        <v>3.007518796992481</v>
      </c>
      <c r="G26" s="126">
        <v>3.5231788079470201</v>
      </c>
      <c r="H26" s="63">
        <v>3.5074244751664105</v>
      </c>
    </row>
    <row r="27" spans="1:8" ht="15" customHeight="1">
      <c r="A27" s="197">
        <v>17</v>
      </c>
      <c r="B27" s="120" t="s">
        <v>25</v>
      </c>
      <c r="C27" s="100">
        <v>16</v>
      </c>
      <c r="D27" s="27">
        <v>14</v>
      </c>
      <c r="E27" s="52">
        <v>-2</v>
      </c>
      <c r="F27" s="53">
        <v>-12.5</v>
      </c>
      <c r="G27" s="126">
        <v>0.42384105960264901</v>
      </c>
      <c r="H27" s="63">
        <v>0.35842293906810035</v>
      </c>
    </row>
    <row r="28" spans="1:8" ht="15" customHeight="1">
      <c r="A28" s="197">
        <v>18</v>
      </c>
      <c r="B28" s="120" t="s">
        <v>26</v>
      </c>
      <c r="C28" s="100">
        <v>52</v>
      </c>
      <c r="D28" s="27">
        <v>49</v>
      </c>
      <c r="E28" s="52">
        <v>-3</v>
      </c>
      <c r="F28" s="53">
        <v>-5.7692307692307692</v>
      </c>
      <c r="G28" s="126">
        <v>1.3774834437086092</v>
      </c>
      <c r="H28" s="63">
        <v>1.2544802867383513</v>
      </c>
    </row>
    <row r="29" spans="1:8" ht="15" customHeight="1">
      <c r="A29" s="197">
        <v>19</v>
      </c>
      <c r="B29" s="120" t="s">
        <v>53</v>
      </c>
      <c r="C29" s="100">
        <v>23</v>
      </c>
      <c r="D29" s="27">
        <v>21</v>
      </c>
      <c r="E29" s="52">
        <v>-2</v>
      </c>
      <c r="F29" s="53">
        <v>-8.695652173913043</v>
      </c>
      <c r="G29" s="126">
        <v>0.60927152317880795</v>
      </c>
      <c r="H29" s="63">
        <v>0.53763440860215062</v>
      </c>
    </row>
    <row r="30" spans="1:8" ht="15" customHeight="1">
      <c r="A30" s="198">
        <v>20</v>
      </c>
      <c r="B30" s="168" t="s">
        <v>54</v>
      </c>
      <c r="C30" s="116">
        <v>0</v>
      </c>
      <c r="D30" s="33">
        <v>1</v>
      </c>
      <c r="E30" s="61">
        <v>1</v>
      </c>
      <c r="F30" s="66" t="s">
        <v>266</v>
      </c>
      <c r="G30" s="127">
        <v>0</v>
      </c>
      <c r="H30" s="64">
        <v>2.5601638504864313E-2</v>
      </c>
    </row>
    <row r="31" spans="1:8" ht="15" customHeight="1">
      <c r="A31" s="196">
        <v>21</v>
      </c>
      <c r="B31" s="167" t="s">
        <v>66</v>
      </c>
      <c r="C31" s="112">
        <v>47</v>
      </c>
      <c r="D31" s="26">
        <v>52</v>
      </c>
      <c r="E31" s="50">
        <v>5</v>
      </c>
      <c r="F31" s="51">
        <v>10.638297872340425</v>
      </c>
      <c r="G31" s="128">
        <v>1.2450331125827816</v>
      </c>
      <c r="H31" s="65">
        <v>1.3312852022529442</v>
      </c>
    </row>
    <row r="32" spans="1:8" ht="15" customHeight="1">
      <c r="A32" s="197">
        <v>22</v>
      </c>
      <c r="B32" s="120" t="s">
        <v>41</v>
      </c>
      <c r="C32" s="100">
        <v>65</v>
      </c>
      <c r="D32" s="27">
        <v>74</v>
      </c>
      <c r="E32" s="52">
        <v>9</v>
      </c>
      <c r="F32" s="53">
        <v>13.846153846153847</v>
      </c>
      <c r="G32" s="126">
        <v>1.7218543046357615</v>
      </c>
      <c r="H32" s="63">
        <v>1.894521249359959</v>
      </c>
    </row>
    <row r="33" spans="1:8" ht="15" customHeight="1">
      <c r="A33" s="197">
        <v>23</v>
      </c>
      <c r="B33" s="120" t="s">
        <v>55</v>
      </c>
      <c r="C33" s="100">
        <v>3</v>
      </c>
      <c r="D33" s="27">
        <v>5</v>
      </c>
      <c r="E33" s="52">
        <v>2</v>
      </c>
      <c r="F33" s="53">
        <v>66.666666666666657</v>
      </c>
      <c r="G33" s="126">
        <v>7.9470198675496692E-2</v>
      </c>
      <c r="H33" s="63">
        <v>0.12800819252432155</v>
      </c>
    </row>
    <row r="34" spans="1:8" ht="15" customHeight="1">
      <c r="A34" s="197">
        <v>24</v>
      </c>
      <c r="B34" s="120" t="s">
        <v>24</v>
      </c>
      <c r="C34" s="100">
        <v>65</v>
      </c>
      <c r="D34" s="27">
        <v>72</v>
      </c>
      <c r="E34" s="52">
        <v>7</v>
      </c>
      <c r="F34" s="53">
        <v>10.76923076923077</v>
      </c>
      <c r="G34" s="126">
        <v>1.7218543046357615</v>
      </c>
      <c r="H34" s="63">
        <v>1.8433179723502304</v>
      </c>
    </row>
    <row r="35" spans="1:8" ht="15" customHeight="1">
      <c r="A35" s="198">
        <v>25</v>
      </c>
      <c r="B35" s="168" t="s">
        <v>21</v>
      </c>
      <c r="C35" s="113">
        <v>237</v>
      </c>
      <c r="D35" s="29">
        <v>252</v>
      </c>
      <c r="E35" s="61">
        <v>15</v>
      </c>
      <c r="F35" s="58">
        <v>6.3291139240506329</v>
      </c>
      <c r="G35" s="127">
        <v>6.2781456953642385</v>
      </c>
      <c r="H35" s="64">
        <v>6.4516129032258061</v>
      </c>
    </row>
    <row r="36" spans="1:8" ht="15" customHeight="1">
      <c r="A36" s="197">
        <v>26</v>
      </c>
      <c r="B36" s="120" t="s">
        <v>22</v>
      </c>
      <c r="C36" s="100">
        <v>32</v>
      </c>
      <c r="D36" s="27">
        <v>37</v>
      </c>
      <c r="E36" s="52">
        <v>5</v>
      </c>
      <c r="F36" s="53">
        <v>15.625</v>
      </c>
      <c r="G36" s="126">
        <v>0.84768211920529801</v>
      </c>
      <c r="H36" s="63">
        <v>0.94726062467997951</v>
      </c>
    </row>
    <row r="37" spans="1:8" ht="15" customHeight="1">
      <c r="A37" s="197">
        <v>27</v>
      </c>
      <c r="B37" s="120" t="s">
        <v>23</v>
      </c>
      <c r="C37" s="100">
        <v>11</v>
      </c>
      <c r="D37" s="27">
        <v>15</v>
      </c>
      <c r="E37" s="52">
        <v>4</v>
      </c>
      <c r="F37" s="53">
        <v>36.363636363636367</v>
      </c>
      <c r="G37" s="126">
        <v>0.29139072847682118</v>
      </c>
      <c r="H37" s="63">
        <v>0.38402457757296465</v>
      </c>
    </row>
    <row r="38" spans="1:8" ht="15" customHeight="1">
      <c r="A38" s="197">
        <v>28</v>
      </c>
      <c r="B38" s="120" t="s">
        <v>30</v>
      </c>
      <c r="C38" s="100">
        <v>129</v>
      </c>
      <c r="D38" s="27">
        <v>128</v>
      </c>
      <c r="E38" s="52">
        <v>-1</v>
      </c>
      <c r="F38" s="53">
        <v>-0.77519379844961245</v>
      </c>
      <c r="G38" s="126">
        <v>3.4172185430463573</v>
      </c>
      <c r="H38" s="63">
        <v>3.2770097286226321</v>
      </c>
    </row>
    <row r="39" spans="1:8" ht="15" customHeight="1">
      <c r="A39" s="197">
        <v>29</v>
      </c>
      <c r="B39" s="120" t="s">
        <v>31</v>
      </c>
      <c r="C39" s="100">
        <v>88</v>
      </c>
      <c r="D39" s="27">
        <v>89</v>
      </c>
      <c r="E39" s="52">
        <v>1</v>
      </c>
      <c r="F39" s="53">
        <v>1.1363636363636365</v>
      </c>
      <c r="G39" s="126">
        <v>2.3311258278145695</v>
      </c>
      <c r="H39" s="63">
        <v>2.2785458269329237</v>
      </c>
    </row>
    <row r="40" spans="1:8" ht="15" customHeight="1">
      <c r="A40" s="198">
        <v>30</v>
      </c>
      <c r="B40" s="168" t="s">
        <v>27</v>
      </c>
      <c r="C40" s="113">
        <v>7</v>
      </c>
      <c r="D40" s="29">
        <v>8</v>
      </c>
      <c r="E40" s="61">
        <v>1</v>
      </c>
      <c r="F40" s="58">
        <v>14.285714285714285</v>
      </c>
      <c r="G40" s="127">
        <v>0.18543046357615894</v>
      </c>
      <c r="H40" s="64">
        <v>0.2048131080389145</v>
      </c>
    </row>
    <row r="41" spans="1:8" ht="15" customHeight="1">
      <c r="A41" s="196">
        <v>31</v>
      </c>
      <c r="B41" s="167" t="s">
        <v>28</v>
      </c>
      <c r="C41" s="112">
        <v>169</v>
      </c>
      <c r="D41" s="26">
        <v>167</v>
      </c>
      <c r="E41" s="50">
        <v>-2</v>
      </c>
      <c r="F41" s="51">
        <v>-1.1834319526627219</v>
      </c>
      <c r="G41" s="128">
        <v>4.4768211920529799</v>
      </c>
      <c r="H41" s="65">
        <v>4.27547363031234</v>
      </c>
    </row>
    <row r="42" spans="1:8" ht="15" customHeight="1">
      <c r="A42" s="197">
        <v>32</v>
      </c>
      <c r="B42" s="120" t="s">
        <v>29</v>
      </c>
      <c r="C42" s="100">
        <v>6</v>
      </c>
      <c r="D42" s="27">
        <v>14</v>
      </c>
      <c r="E42" s="52">
        <v>8</v>
      </c>
      <c r="F42" s="53">
        <v>133.33333333333331</v>
      </c>
      <c r="G42" s="126">
        <v>0.15894039735099338</v>
      </c>
      <c r="H42" s="63">
        <v>0.35842293906810035</v>
      </c>
    </row>
    <row r="43" spans="1:8" ht="15" customHeight="1">
      <c r="A43" s="197">
        <v>33</v>
      </c>
      <c r="B43" s="120" t="s">
        <v>56</v>
      </c>
      <c r="C43" s="100">
        <v>21</v>
      </c>
      <c r="D43" s="27">
        <v>24</v>
      </c>
      <c r="E43" s="52">
        <v>3</v>
      </c>
      <c r="F43" s="53">
        <v>14.285714285714285</v>
      </c>
      <c r="G43" s="126">
        <v>0.55629139072847678</v>
      </c>
      <c r="H43" s="63">
        <v>0.61443932411674351</v>
      </c>
    </row>
    <row r="44" spans="1:8" ht="15" customHeight="1">
      <c r="A44" s="197">
        <v>34</v>
      </c>
      <c r="B44" s="120" t="s">
        <v>57</v>
      </c>
      <c r="C44" s="100">
        <v>33</v>
      </c>
      <c r="D44" s="27">
        <v>40</v>
      </c>
      <c r="E44" s="52">
        <v>7</v>
      </c>
      <c r="F44" s="53">
        <v>21.212121212121211</v>
      </c>
      <c r="G44" s="126">
        <v>0.87417218543046371</v>
      </c>
      <c r="H44" s="63">
        <v>1.0240655401945724</v>
      </c>
    </row>
    <row r="45" spans="1:8" ht="15" customHeight="1">
      <c r="A45" s="198">
        <v>35</v>
      </c>
      <c r="B45" s="168" t="s">
        <v>32</v>
      </c>
      <c r="C45" s="113">
        <v>74</v>
      </c>
      <c r="D45" s="29">
        <v>81</v>
      </c>
      <c r="E45" s="61">
        <v>7</v>
      </c>
      <c r="F45" s="58">
        <v>9.4594594594594597</v>
      </c>
      <c r="G45" s="127">
        <v>1.9602649006622519</v>
      </c>
      <c r="H45" s="64">
        <v>2.0737327188940093</v>
      </c>
    </row>
    <row r="46" spans="1:8" ht="15" customHeight="1">
      <c r="A46" s="197">
        <v>36</v>
      </c>
      <c r="B46" s="120" t="s">
        <v>58</v>
      </c>
      <c r="C46" s="100">
        <v>130</v>
      </c>
      <c r="D46" s="27">
        <v>133</v>
      </c>
      <c r="E46" s="52">
        <v>3</v>
      </c>
      <c r="F46" s="53">
        <v>2.3076923076923079</v>
      </c>
      <c r="G46" s="126">
        <v>3.443708609271523</v>
      </c>
      <c r="H46" s="63">
        <v>3.4050179211469538</v>
      </c>
    </row>
    <row r="47" spans="1:8" ht="15" customHeight="1">
      <c r="A47" s="197">
        <v>37</v>
      </c>
      <c r="B47" s="120" t="s">
        <v>59</v>
      </c>
      <c r="C47" s="100">
        <v>30</v>
      </c>
      <c r="D47" s="27">
        <v>32</v>
      </c>
      <c r="E47" s="52">
        <v>2</v>
      </c>
      <c r="F47" s="53">
        <v>6.666666666666667</v>
      </c>
      <c r="G47" s="126">
        <v>0.79470198675496684</v>
      </c>
      <c r="H47" s="63">
        <v>0.81925243215565802</v>
      </c>
    </row>
    <row r="48" spans="1:8" ht="15" customHeight="1">
      <c r="A48" s="197">
        <v>38</v>
      </c>
      <c r="B48" s="120" t="s">
        <v>60</v>
      </c>
      <c r="C48" s="100">
        <v>5</v>
      </c>
      <c r="D48" s="27">
        <v>8</v>
      </c>
      <c r="E48" s="52">
        <v>3</v>
      </c>
      <c r="F48" s="53">
        <v>60</v>
      </c>
      <c r="G48" s="126">
        <v>0.13245033112582782</v>
      </c>
      <c r="H48" s="63">
        <v>0.2048131080389145</v>
      </c>
    </row>
    <row r="49" spans="1:8" ht="15" customHeight="1">
      <c r="A49" s="197">
        <v>39</v>
      </c>
      <c r="B49" s="120" t="s">
        <v>61</v>
      </c>
      <c r="C49" s="100">
        <v>91</v>
      </c>
      <c r="D49" s="27">
        <v>74</v>
      </c>
      <c r="E49" s="52">
        <v>-17</v>
      </c>
      <c r="F49" s="53">
        <v>-18.681318681318682</v>
      </c>
      <c r="G49" s="126">
        <v>2.4105960264900661</v>
      </c>
      <c r="H49" s="63">
        <v>1.894521249359959</v>
      </c>
    </row>
    <row r="50" spans="1:8" ht="15" customHeight="1">
      <c r="A50" s="197">
        <v>40</v>
      </c>
      <c r="B50" s="120" t="s">
        <v>246</v>
      </c>
      <c r="C50" s="100">
        <v>0</v>
      </c>
      <c r="D50" s="27">
        <v>31</v>
      </c>
      <c r="E50" s="52">
        <v>31</v>
      </c>
      <c r="F50" s="66" t="s">
        <v>266</v>
      </c>
      <c r="G50" s="126">
        <v>0</v>
      </c>
      <c r="H50" s="63">
        <v>4.6686746987951802</v>
      </c>
    </row>
    <row r="51" spans="1:8" ht="15" customHeight="1">
      <c r="A51" s="196">
        <v>41</v>
      </c>
      <c r="B51" s="167" t="s">
        <v>62</v>
      </c>
      <c r="C51" s="112">
        <v>326</v>
      </c>
      <c r="D51" s="26">
        <v>320</v>
      </c>
      <c r="E51" s="50">
        <v>-6</v>
      </c>
      <c r="F51" s="51">
        <v>-1.8404907975460123</v>
      </c>
      <c r="G51" s="128">
        <v>8.6357615894039732</v>
      </c>
      <c r="H51" s="65">
        <v>8.1925243215565793</v>
      </c>
    </row>
    <row r="52" spans="1:8" ht="15" customHeight="1">
      <c r="A52" s="197">
        <v>42</v>
      </c>
      <c r="B52" s="120" t="s">
        <v>33</v>
      </c>
      <c r="C52" s="100">
        <v>10</v>
      </c>
      <c r="D52" s="27">
        <v>14</v>
      </c>
      <c r="E52" s="52">
        <v>4</v>
      </c>
      <c r="F52" s="53">
        <v>40</v>
      </c>
      <c r="G52" s="126">
        <v>0.26490066225165565</v>
      </c>
      <c r="H52" s="63">
        <v>0.35842293906810035</v>
      </c>
    </row>
    <row r="53" spans="1:8" ht="15" customHeight="1">
      <c r="A53" s="197">
        <v>43</v>
      </c>
      <c r="B53" s="120" t="s">
        <v>63</v>
      </c>
      <c r="C53" s="100">
        <v>54</v>
      </c>
      <c r="D53" s="27">
        <v>88</v>
      </c>
      <c r="E53" s="52">
        <v>34</v>
      </c>
      <c r="F53" s="53">
        <v>62.962962962962962</v>
      </c>
      <c r="G53" s="126">
        <v>1.4304635761589404</v>
      </c>
      <c r="H53" s="63">
        <v>2.2529441884280592</v>
      </c>
    </row>
    <row r="54" spans="1:8" ht="15" customHeight="1">
      <c r="A54" s="198">
        <v>44</v>
      </c>
      <c r="B54" s="168" t="s">
        <v>11</v>
      </c>
      <c r="C54" s="113">
        <v>48</v>
      </c>
      <c r="D54" s="29">
        <v>17</v>
      </c>
      <c r="E54" s="61">
        <v>-31</v>
      </c>
      <c r="F54" s="58">
        <v>-64.583333333333343</v>
      </c>
      <c r="G54" s="127">
        <v>1.2715231788079471</v>
      </c>
      <c r="H54" s="64">
        <v>0.43522785458269331</v>
      </c>
    </row>
    <row r="55" spans="1:8">
      <c r="A55" s="273" t="s">
        <v>168</v>
      </c>
      <c r="B55" s="273"/>
      <c r="C55" s="273"/>
      <c r="D55" s="273"/>
      <c r="E55" s="273"/>
      <c r="F55" s="273"/>
      <c r="G55" s="273"/>
      <c r="H55" s="273"/>
    </row>
    <row r="56" spans="1:8">
      <c r="A56" s="96"/>
      <c r="B56" s="20"/>
      <c r="C56" s="20"/>
      <c r="D56" s="20"/>
      <c r="E56" s="20"/>
      <c r="F56" s="20"/>
      <c r="G56" s="20"/>
      <c r="H56" s="20"/>
    </row>
    <row r="57" spans="1:8">
      <c r="C57" s="85"/>
      <c r="G57" s="40"/>
      <c r="H57" s="40"/>
    </row>
  </sheetData>
  <mergeCells count="9">
    <mergeCell ref="A55:H55"/>
    <mergeCell ref="A1:H1"/>
    <mergeCell ref="A2:H2"/>
    <mergeCell ref="A3:H4"/>
    <mergeCell ref="A6:H6"/>
    <mergeCell ref="C8:D8"/>
    <mergeCell ref="E8:F8"/>
    <mergeCell ref="G8:H8"/>
    <mergeCell ref="A8:B9"/>
  </mergeCells>
  <phoneticPr fontId="2"/>
  <printOptions horizontalCentered="1"/>
  <pageMargins left="0.78740157480314965" right="0.78740157480314965" top="0.78740157480314965" bottom="0.39370078740157483" header="0.51181102362204722" footer="0.51181102362204722"/>
  <pageSetup paperSize="9" scale="91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</sheetPr>
  <dimension ref="A1:H56"/>
  <sheetViews>
    <sheetView view="pageBreakPreview" zoomScaleNormal="100" workbookViewId="0">
      <selection activeCell="I1" sqref="I1:U1048576"/>
    </sheetView>
  </sheetViews>
  <sheetFormatPr defaultColWidth="9" defaultRowHeight="13"/>
  <cols>
    <col min="1" max="1" width="3.453125" style="6" customWidth="1"/>
    <col min="2" max="2" width="19.08984375" style="6" customWidth="1"/>
    <col min="3" max="8" width="10.6328125" style="6" customWidth="1"/>
    <col min="9" max="16384" width="9" style="6"/>
  </cols>
  <sheetData>
    <row r="1" spans="1:8" ht="27" customHeight="1"/>
    <row r="2" spans="1:8" ht="21" customHeight="1">
      <c r="A2" s="275" t="s">
        <v>207</v>
      </c>
      <c r="B2" s="275"/>
      <c r="C2" s="275"/>
      <c r="D2" s="275"/>
      <c r="E2" s="275"/>
      <c r="F2" s="275"/>
      <c r="G2" s="275"/>
      <c r="H2" s="275"/>
    </row>
    <row r="3" spans="1:8" ht="18" customHeight="1">
      <c r="A3" s="256" t="s">
        <v>261</v>
      </c>
      <c r="B3" s="256"/>
      <c r="C3" s="256"/>
      <c r="D3" s="256"/>
      <c r="E3" s="256"/>
      <c r="F3" s="256"/>
      <c r="G3" s="256"/>
      <c r="H3" s="256"/>
    </row>
    <row r="4" spans="1:8" ht="18" customHeight="1">
      <c r="A4" s="256"/>
      <c r="B4" s="256"/>
      <c r="C4" s="256"/>
      <c r="D4" s="256"/>
      <c r="E4" s="256"/>
      <c r="F4" s="256"/>
      <c r="G4" s="256"/>
      <c r="H4" s="256"/>
    </row>
    <row r="5" spans="1:8" ht="11.25" customHeight="1">
      <c r="E5" s="5"/>
      <c r="F5" s="5"/>
      <c r="G5" s="5"/>
      <c r="H5" s="5"/>
    </row>
    <row r="6" spans="1:8" ht="27.75" customHeight="1">
      <c r="B6" s="258" t="s">
        <v>171</v>
      </c>
      <c r="C6" s="258"/>
      <c r="D6" s="258"/>
      <c r="E6" s="258"/>
      <c r="F6" s="258"/>
      <c r="G6" s="258"/>
      <c r="H6" s="258"/>
    </row>
    <row r="7" spans="1:8" ht="15" customHeight="1">
      <c r="B7" s="83"/>
      <c r="C7" s="31"/>
      <c r="D7" s="31"/>
      <c r="E7" s="31"/>
      <c r="F7" s="31"/>
      <c r="G7" s="31"/>
      <c r="H7" s="48" t="s">
        <v>101</v>
      </c>
    </row>
    <row r="8" spans="1:8" ht="30" customHeight="1">
      <c r="A8" s="278"/>
      <c r="B8" s="279"/>
      <c r="C8" s="253" t="s">
        <v>139</v>
      </c>
      <c r="D8" s="254"/>
      <c r="E8" s="265" t="s">
        <v>114</v>
      </c>
      <c r="F8" s="277"/>
      <c r="G8" s="265" t="s">
        <v>137</v>
      </c>
      <c r="H8" s="266"/>
    </row>
    <row r="9" spans="1:8" ht="25.5" customHeight="1">
      <c r="A9" s="280"/>
      <c r="B9" s="281"/>
      <c r="C9" s="161" t="s">
        <v>228</v>
      </c>
      <c r="D9" s="161" t="s">
        <v>239</v>
      </c>
      <c r="E9" s="142" t="s">
        <v>138</v>
      </c>
      <c r="F9" s="162" t="s">
        <v>107</v>
      </c>
      <c r="G9" s="161" t="s">
        <v>239</v>
      </c>
      <c r="H9" s="143" t="s">
        <v>239</v>
      </c>
    </row>
    <row r="10" spans="1:8" ht="18.75" customHeight="1">
      <c r="A10" s="195"/>
      <c r="B10" s="169" t="s">
        <v>16</v>
      </c>
      <c r="C10" s="114">
        <v>3775</v>
      </c>
      <c r="D10" s="36">
        <v>3906</v>
      </c>
      <c r="E10" s="59">
        <v>131</v>
      </c>
      <c r="F10" s="57">
        <v>3.4701986754966887</v>
      </c>
      <c r="G10" s="125">
        <v>100</v>
      </c>
      <c r="H10" s="62">
        <v>100</v>
      </c>
    </row>
    <row r="11" spans="1:8" ht="15" customHeight="1">
      <c r="A11" s="196">
        <v>1</v>
      </c>
      <c r="B11" s="163" t="s">
        <v>64</v>
      </c>
      <c r="C11" s="117">
        <v>1126</v>
      </c>
      <c r="D11" s="38">
        <v>1097</v>
      </c>
      <c r="E11" s="50">
        <v>-29</v>
      </c>
      <c r="F11" s="51">
        <v>-2.5754884547069272</v>
      </c>
      <c r="G11" s="128">
        <v>29.827814569536425</v>
      </c>
      <c r="H11" s="65">
        <v>28.084997439836151</v>
      </c>
    </row>
    <row r="12" spans="1:8" ht="15" customHeight="1">
      <c r="A12" s="197">
        <v>2</v>
      </c>
      <c r="B12" s="144" t="s">
        <v>42</v>
      </c>
      <c r="C12" s="115">
        <v>151</v>
      </c>
      <c r="D12" s="32">
        <v>147</v>
      </c>
      <c r="E12" s="52">
        <v>-4</v>
      </c>
      <c r="F12" s="53">
        <v>-2.6490066225165565</v>
      </c>
      <c r="G12" s="126">
        <v>4</v>
      </c>
      <c r="H12" s="63">
        <v>3.763440860215054</v>
      </c>
    </row>
    <row r="13" spans="1:8" ht="15" customHeight="1">
      <c r="A13" s="197">
        <v>3</v>
      </c>
      <c r="B13" s="144" t="s">
        <v>43</v>
      </c>
      <c r="C13" s="115">
        <v>198</v>
      </c>
      <c r="D13" s="32">
        <v>193</v>
      </c>
      <c r="E13" s="52">
        <v>-5</v>
      </c>
      <c r="F13" s="53">
        <v>-2.5252525252525251</v>
      </c>
      <c r="G13" s="126">
        <v>5.2450331125827816</v>
      </c>
      <c r="H13" s="63">
        <v>4.9411162314388122</v>
      </c>
    </row>
    <row r="14" spans="1:8" ht="15" customHeight="1">
      <c r="A14" s="197">
        <v>4</v>
      </c>
      <c r="B14" s="144" t="s">
        <v>65</v>
      </c>
      <c r="C14" s="115">
        <v>271</v>
      </c>
      <c r="D14" s="32">
        <v>262</v>
      </c>
      <c r="E14" s="52">
        <v>-9</v>
      </c>
      <c r="F14" s="53">
        <v>-3.3210332103321036</v>
      </c>
      <c r="G14" s="126">
        <v>7.1788079470198678</v>
      </c>
      <c r="H14" s="63">
        <v>6.7076292882744495</v>
      </c>
    </row>
    <row r="15" spans="1:8" ht="15" customHeight="1">
      <c r="A15" s="198">
        <v>5</v>
      </c>
      <c r="B15" s="164" t="s">
        <v>44</v>
      </c>
      <c r="C15" s="116">
        <v>116</v>
      </c>
      <c r="D15" s="33">
        <v>120</v>
      </c>
      <c r="E15" s="61">
        <v>4</v>
      </c>
      <c r="F15" s="58">
        <v>3.4482758620689653</v>
      </c>
      <c r="G15" s="127">
        <v>3.0728476821192054</v>
      </c>
      <c r="H15" s="64">
        <v>3.0721966205837172</v>
      </c>
    </row>
    <row r="16" spans="1:8" ht="15" customHeight="1">
      <c r="A16" s="197">
        <v>6</v>
      </c>
      <c r="B16" s="144" t="s">
        <v>230</v>
      </c>
      <c r="C16" s="115">
        <v>64</v>
      </c>
      <c r="D16" s="32">
        <v>60</v>
      </c>
      <c r="E16" s="52">
        <v>-4</v>
      </c>
      <c r="F16" s="53">
        <v>-6.25</v>
      </c>
      <c r="G16" s="126">
        <v>1.695364238410596</v>
      </c>
      <c r="H16" s="63">
        <v>1.5360983102918586</v>
      </c>
    </row>
    <row r="17" spans="1:8" ht="15" customHeight="1">
      <c r="A17" s="197">
        <v>7</v>
      </c>
      <c r="B17" s="144" t="s">
        <v>45</v>
      </c>
      <c r="C17" s="115">
        <v>121</v>
      </c>
      <c r="D17" s="32">
        <v>119</v>
      </c>
      <c r="E17" s="52">
        <v>-2</v>
      </c>
      <c r="F17" s="53">
        <v>-1.6528925619834711</v>
      </c>
      <c r="G17" s="126">
        <v>3.2052980132450331</v>
      </c>
      <c r="H17" s="63">
        <v>3.0465949820788532</v>
      </c>
    </row>
    <row r="18" spans="1:8" ht="15" customHeight="1">
      <c r="A18" s="197">
        <v>8</v>
      </c>
      <c r="B18" s="144" t="s">
        <v>46</v>
      </c>
      <c r="C18" s="115">
        <v>38</v>
      </c>
      <c r="D18" s="32">
        <v>41</v>
      </c>
      <c r="E18" s="52">
        <v>3</v>
      </c>
      <c r="F18" s="53">
        <v>7.8947368421052628</v>
      </c>
      <c r="G18" s="126">
        <v>1.0066225165562914</v>
      </c>
      <c r="H18" s="63">
        <v>1.0496671786994367</v>
      </c>
    </row>
    <row r="19" spans="1:8" ht="15" customHeight="1">
      <c r="A19" s="197">
        <v>9</v>
      </c>
      <c r="B19" s="144" t="s">
        <v>47</v>
      </c>
      <c r="C19" s="115">
        <v>157</v>
      </c>
      <c r="D19" s="32">
        <v>161</v>
      </c>
      <c r="E19" s="52">
        <v>4</v>
      </c>
      <c r="F19" s="53">
        <v>2.547770700636943</v>
      </c>
      <c r="G19" s="126">
        <v>4.1589403973509933</v>
      </c>
      <c r="H19" s="63">
        <v>4.1218637992831546</v>
      </c>
    </row>
    <row r="20" spans="1:8" ht="15" customHeight="1">
      <c r="A20" s="197">
        <v>10</v>
      </c>
      <c r="B20" s="164" t="s">
        <v>48</v>
      </c>
      <c r="C20" s="116">
        <v>24</v>
      </c>
      <c r="D20" s="33">
        <v>29</v>
      </c>
      <c r="E20" s="61">
        <v>5</v>
      </c>
      <c r="F20" s="58">
        <v>20.833333333333336</v>
      </c>
      <c r="G20" s="127">
        <v>0.63576158940397354</v>
      </c>
      <c r="H20" s="64">
        <v>0.74244751664106512</v>
      </c>
    </row>
    <row r="21" spans="1:8" ht="15" customHeight="1">
      <c r="A21" s="196">
        <v>11</v>
      </c>
      <c r="B21" s="163" t="s">
        <v>19</v>
      </c>
      <c r="C21" s="117">
        <v>50</v>
      </c>
      <c r="D21" s="38">
        <v>48</v>
      </c>
      <c r="E21" s="50">
        <v>-2</v>
      </c>
      <c r="F21" s="51">
        <v>-4</v>
      </c>
      <c r="G21" s="128">
        <v>1.3245033112582782</v>
      </c>
      <c r="H21" s="65">
        <v>1.228878648233487</v>
      </c>
    </row>
    <row r="22" spans="1:8" ht="15" customHeight="1">
      <c r="A22" s="197">
        <v>12</v>
      </c>
      <c r="B22" s="144" t="s">
        <v>49</v>
      </c>
      <c r="C22" s="115">
        <v>39</v>
      </c>
      <c r="D22" s="32">
        <v>29</v>
      </c>
      <c r="E22" s="52">
        <v>-10</v>
      </c>
      <c r="F22" s="53">
        <v>-25.641025641025639</v>
      </c>
      <c r="G22" s="126">
        <v>1.0331125827814571</v>
      </c>
      <c r="H22" s="63">
        <v>0.74244751664106512</v>
      </c>
    </row>
    <row r="23" spans="1:8" ht="15" customHeight="1">
      <c r="A23" s="197">
        <v>13</v>
      </c>
      <c r="B23" s="144" t="s">
        <v>50</v>
      </c>
      <c r="C23" s="100">
        <v>328</v>
      </c>
      <c r="D23" s="27">
        <v>364</v>
      </c>
      <c r="E23" s="52">
        <v>36</v>
      </c>
      <c r="F23" s="53">
        <v>10.975609756097562</v>
      </c>
      <c r="G23" s="126">
        <v>8.6887417218543046</v>
      </c>
      <c r="H23" s="63">
        <v>9.3189964157706093</v>
      </c>
    </row>
    <row r="24" spans="1:8" ht="15" customHeight="1">
      <c r="A24" s="197">
        <v>14</v>
      </c>
      <c r="B24" s="144" t="s">
        <v>51</v>
      </c>
      <c r="C24" s="100">
        <v>323</v>
      </c>
      <c r="D24" s="27">
        <v>318</v>
      </c>
      <c r="E24" s="52">
        <v>-5</v>
      </c>
      <c r="F24" s="53">
        <v>-1.5479876160990713</v>
      </c>
      <c r="G24" s="126">
        <v>8.556291390728477</v>
      </c>
      <c r="H24" s="63">
        <v>8.1413210445468511</v>
      </c>
    </row>
    <row r="25" spans="1:8" ht="15" customHeight="1">
      <c r="A25" s="198">
        <v>15</v>
      </c>
      <c r="B25" s="164" t="s">
        <v>52</v>
      </c>
      <c r="C25" s="113">
        <v>140</v>
      </c>
      <c r="D25" s="29">
        <v>151</v>
      </c>
      <c r="E25" s="61">
        <v>11</v>
      </c>
      <c r="F25" s="58">
        <v>7.8571428571428568</v>
      </c>
      <c r="G25" s="127">
        <v>3.7086092715231791</v>
      </c>
      <c r="H25" s="64">
        <v>3.8658474142345112</v>
      </c>
    </row>
    <row r="26" spans="1:8" ht="15" customHeight="1">
      <c r="A26" s="197">
        <v>16</v>
      </c>
      <c r="B26" s="144" t="s">
        <v>20</v>
      </c>
      <c r="C26" s="100">
        <v>269</v>
      </c>
      <c r="D26" s="27">
        <v>261</v>
      </c>
      <c r="E26" s="52">
        <v>-8</v>
      </c>
      <c r="F26" s="53">
        <v>-2.9739776951672861</v>
      </c>
      <c r="G26" s="126">
        <v>7.1258278145695364</v>
      </c>
      <c r="H26" s="63">
        <v>6.6820276497695854</v>
      </c>
    </row>
    <row r="27" spans="1:8" ht="15" customHeight="1">
      <c r="A27" s="197">
        <v>17</v>
      </c>
      <c r="B27" s="144" t="s">
        <v>25</v>
      </c>
      <c r="C27" s="100">
        <v>21</v>
      </c>
      <c r="D27" s="27">
        <v>20</v>
      </c>
      <c r="E27" s="52">
        <v>-1</v>
      </c>
      <c r="F27" s="53">
        <v>-4.7619047619047619</v>
      </c>
      <c r="G27" s="126">
        <v>0.55629139072847678</v>
      </c>
      <c r="H27" s="63">
        <v>0.51203277009728621</v>
      </c>
    </row>
    <row r="28" spans="1:8" ht="15" customHeight="1">
      <c r="A28" s="197">
        <v>18</v>
      </c>
      <c r="B28" s="144" t="s">
        <v>26</v>
      </c>
      <c r="C28" s="100">
        <v>54</v>
      </c>
      <c r="D28" s="27">
        <v>54</v>
      </c>
      <c r="E28" s="52">
        <v>0</v>
      </c>
      <c r="F28" s="53">
        <v>0</v>
      </c>
      <c r="G28" s="126">
        <v>1.4304635761589404</v>
      </c>
      <c r="H28" s="63">
        <v>1.3824884792626728</v>
      </c>
    </row>
    <row r="29" spans="1:8" ht="15" customHeight="1">
      <c r="A29" s="197">
        <v>19</v>
      </c>
      <c r="B29" s="144" t="s">
        <v>53</v>
      </c>
      <c r="C29" s="100">
        <v>36</v>
      </c>
      <c r="D29" s="27">
        <v>29</v>
      </c>
      <c r="E29" s="52">
        <v>-7</v>
      </c>
      <c r="F29" s="53">
        <v>-19.444444444444446</v>
      </c>
      <c r="G29" s="126">
        <v>0.95364238410596025</v>
      </c>
      <c r="H29" s="63">
        <v>0.74244751664106512</v>
      </c>
    </row>
    <row r="30" spans="1:8" ht="15" customHeight="1">
      <c r="A30" s="198">
        <v>20</v>
      </c>
      <c r="B30" s="164" t="s">
        <v>54</v>
      </c>
      <c r="C30" s="113">
        <v>10</v>
      </c>
      <c r="D30" s="29">
        <v>7</v>
      </c>
      <c r="E30" s="61">
        <v>-3</v>
      </c>
      <c r="F30" s="58">
        <v>-30</v>
      </c>
      <c r="G30" s="127">
        <v>0.26490066225165565</v>
      </c>
      <c r="H30" s="64">
        <v>0.17921146953405018</v>
      </c>
    </row>
    <row r="31" spans="1:8" ht="15" customHeight="1">
      <c r="A31" s="196">
        <v>21</v>
      </c>
      <c r="B31" s="163" t="s">
        <v>66</v>
      </c>
      <c r="C31" s="112">
        <v>88</v>
      </c>
      <c r="D31" s="26">
        <v>81</v>
      </c>
      <c r="E31" s="50">
        <v>-7</v>
      </c>
      <c r="F31" s="51">
        <v>-7.9545454545454541</v>
      </c>
      <c r="G31" s="128">
        <v>2.3311258278145695</v>
      </c>
      <c r="H31" s="65">
        <v>2.0737327188940093</v>
      </c>
    </row>
    <row r="32" spans="1:8" ht="15" customHeight="1">
      <c r="A32" s="197">
        <v>22</v>
      </c>
      <c r="B32" s="144" t="s">
        <v>41</v>
      </c>
      <c r="C32" s="100">
        <v>77</v>
      </c>
      <c r="D32" s="27">
        <v>81</v>
      </c>
      <c r="E32" s="52">
        <v>4</v>
      </c>
      <c r="F32" s="53">
        <v>5.1948051948051948</v>
      </c>
      <c r="G32" s="126">
        <v>2.0397350993377481</v>
      </c>
      <c r="H32" s="63">
        <v>2.0737327188940093</v>
      </c>
    </row>
    <row r="33" spans="1:8" ht="15" customHeight="1">
      <c r="A33" s="197">
        <v>23</v>
      </c>
      <c r="B33" s="144" t="s">
        <v>55</v>
      </c>
      <c r="C33" s="100">
        <v>28</v>
      </c>
      <c r="D33" s="27">
        <v>28</v>
      </c>
      <c r="E33" s="52">
        <v>0</v>
      </c>
      <c r="F33" s="53">
        <v>0</v>
      </c>
      <c r="G33" s="126">
        <v>0.74172185430463577</v>
      </c>
      <c r="H33" s="63">
        <v>0.71684587813620071</v>
      </c>
    </row>
    <row r="34" spans="1:8" ht="15" customHeight="1">
      <c r="A34" s="197">
        <v>24</v>
      </c>
      <c r="B34" s="144" t="s">
        <v>24</v>
      </c>
      <c r="C34" s="100">
        <v>74</v>
      </c>
      <c r="D34" s="27">
        <v>75</v>
      </c>
      <c r="E34" s="52">
        <v>1</v>
      </c>
      <c r="F34" s="53">
        <v>1.3513513513513513</v>
      </c>
      <c r="G34" s="126">
        <v>1.9602649006622519</v>
      </c>
      <c r="H34" s="63">
        <v>1.9201228878648235</v>
      </c>
    </row>
    <row r="35" spans="1:8" ht="15" customHeight="1">
      <c r="A35" s="198">
        <v>25</v>
      </c>
      <c r="B35" s="164" t="s">
        <v>21</v>
      </c>
      <c r="C35" s="113">
        <v>278</v>
      </c>
      <c r="D35" s="29">
        <v>281</v>
      </c>
      <c r="E35" s="61">
        <v>3</v>
      </c>
      <c r="F35" s="58">
        <v>1.079136690647482</v>
      </c>
      <c r="G35" s="127">
        <v>7.3642384105960259</v>
      </c>
      <c r="H35" s="64">
        <v>7.1940604198668714</v>
      </c>
    </row>
    <row r="36" spans="1:8" ht="15" customHeight="1">
      <c r="A36" s="197">
        <v>26</v>
      </c>
      <c r="B36" s="144" t="s">
        <v>22</v>
      </c>
      <c r="C36" s="100">
        <v>41</v>
      </c>
      <c r="D36" s="27">
        <v>46</v>
      </c>
      <c r="E36" s="52">
        <v>5</v>
      </c>
      <c r="F36" s="53">
        <v>12.195121951219512</v>
      </c>
      <c r="G36" s="126">
        <v>1.0860927152317881</v>
      </c>
      <c r="H36" s="63">
        <v>1.1776753712237584</v>
      </c>
    </row>
    <row r="37" spans="1:8" ht="15" customHeight="1">
      <c r="A37" s="197">
        <v>27</v>
      </c>
      <c r="B37" s="144" t="s">
        <v>23</v>
      </c>
      <c r="C37" s="100">
        <v>19</v>
      </c>
      <c r="D37" s="27">
        <v>20</v>
      </c>
      <c r="E37" s="52">
        <v>1</v>
      </c>
      <c r="F37" s="53">
        <v>5.2631578947368416</v>
      </c>
      <c r="G37" s="126">
        <v>0.50331125827814571</v>
      </c>
      <c r="H37" s="63">
        <v>0.51203277009728621</v>
      </c>
    </row>
    <row r="38" spans="1:8" ht="15" customHeight="1">
      <c r="A38" s="197">
        <v>28</v>
      </c>
      <c r="B38" s="144" t="s">
        <v>30</v>
      </c>
      <c r="C38" s="100">
        <v>134</v>
      </c>
      <c r="D38" s="27">
        <v>132</v>
      </c>
      <c r="E38" s="52">
        <v>-2</v>
      </c>
      <c r="F38" s="53">
        <v>-1.4925373134328357</v>
      </c>
      <c r="G38" s="126">
        <v>3.5496688741721858</v>
      </c>
      <c r="H38" s="63">
        <v>3.3794162826420893</v>
      </c>
    </row>
    <row r="39" spans="1:8" ht="15" customHeight="1">
      <c r="A39" s="197">
        <v>29</v>
      </c>
      <c r="B39" s="144" t="s">
        <v>31</v>
      </c>
      <c r="C39" s="100">
        <v>94</v>
      </c>
      <c r="D39" s="27">
        <v>95</v>
      </c>
      <c r="E39" s="52">
        <v>1</v>
      </c>
      <c r="F39" s="53">
        <v>1.0638297872340425</v>
      </c>
      <c r="G39" s="126">
        <v>2.4900662251655632</v>
      </c>
      <c r="H39" s="63">
        <v>2.4321556579621095</v>
      </c>
    </row>
    <row r="40" spans="1:8" ht="15" customHeight="1">
      <c r="A40" s="198">
        <v>30</v>
      </c>
      <c r="B40" s="164" t="s">
        <v>27</v>
      </c>
      <c r="C40" s="113">
        <v>10</v>
      </c>
      <c r="D40" s="29">
        <v>12</v>
      </c>
      <c r="E40" s="61">
        <v>2</v>
      </c>
      <c r="F40" s="58">
        <v>20</v>
      </c>
      <c r="G40" s="127">
        <v>0.26490066225165565</v>
      </c>
      <c r="H40" s="64">
        <v>0.30721966205837176</v>
      </c>
    </row>
    <row r="41" spans="1:8" ht="15" customHeight="1">
      <c r="A41" s="196">
        <v>31</v>
      </c>
      <c r="B41" s="163" t="s">
        <v>28</v>
      </c>
      <c r="C41" s="112">
        <v>171</v>
      </c>
      <c r="D41" s="26">
        <v>167</v>
      </c>
      <c r="E41" s="50">
        <v>-4</v>
      </c>
      <c r="F41" s="51">
        <v>-2.3391812865497075</v>
      </c>
      <c r="G41" s="128">
        <v>4.5298013245033113</v>
      </c>
      <c r="H41" s="65">
        <v>4.27547363031234</v>
      </c>
    </row>
    <row r="42" spans="1:8" ht="15" customHeight="1">
      <c r="A42" s="197">
        <v>32</v>
      </c>
      <c r="B42" s="144" t="s">
        <v>29</v>
      </c>
      <c r="C42" s="100">
        <v>6</v>
      </c>
      <c r="D42" s="27">
        <v>18</v>
      </c>
      <c r="E42" s="52">
        <v>12</v>
      </c>
      <c r="F42" s="53">
        <v>200</v>
      </c>
      <c r="G42" s="126">
        <v>0.15894039735099338</v>
      </c>
      <c r="H42" s="63">
        <v>0.46082949308755761</v>
      </c>
    </row>
    <row r="43" spans="1:8" ht="15" customHeight="1">
      <c r="A43" s="197">
        <v>33</v>
      </c>
      <c r="B43" s="144" t="s">
        <v>56</v>
      </c>
      <c r="C43" s="100">
        <v>27</v>
      </c>
      <c r="D43" s="27">
        <v>41</v>
      </c>
      <c r="E43" s="52">
        <v>14</v>
      </c>
      <c r="F43" s="53">
        <v>51.851851851851848</v>
      </c>
      <c r="G43" s="126">
        <v>0.71523178807947019</v>
      </c>
      <c r="H43" s="63">
        <v>1.0496671786994367</v>
      </c>
    </row>
    <row r="44" spans="1:8" ht="15" customHeight="1">
      <c r="A44" s="197">
        <v>34</v>
      </c>
      <c r="B44" s="144" t="s">
        <v>57</v>
      </c>
      <c r="C44" s="100">
        <v>165</v>
      </c>
      <c r="D44" s="27">
        <v>158</v>
      </c>
      <c r="E44" s="52">
        <v>-7</v>
      </c>
      <c r="F44" s="53">
        <v>-4.2424242424242431</v>
      </c>
      <c r="G44" s="126">
        <v>4.370860927152318</v>
      </c>
      <c r="H44" s="63">
        <v>4.0450588837685615</v>
      </c>
    </row>
    <row r="45" spans="1:8" ht="15" customHeight="1">
      <c r="A45" s="198">
        <v>35</v>
      </c>
      <c r="B45" s="164" t="s">
        <v>32</v>
      </c>
      <c r="C45" s="113">
        <v>82</v>
      </c>
      <c r="D45" s="29">
        <v>90</v>
      </c>
      <c r="E45" s="61">
        <v>8</v>
      </c>
      <c r="F45" s="58">
        <v>9.7560975609756095</v>
      </c>
      <c r="G45" s="127">
        <v>2.1721854304635762</v>
      </c>
      <c r="H45" s="64">
        <v>2.3041474654377883</v>
      </c>
    </row>
    <row r="46" spans="1:8" ht="15" customHeight="1">
      <c r="A46" s="197">
        <v>36</v>
      </c>
      <c r="B46" s="144" t="s">
        <v>58</v>
      </c>
      <c r="C46" s="100">
        <v>143</v>
      </c>
      <c r="D46" s="27">
        <v>157</v>
      </c>
      <c r="E46" s="52">
        <v>14</v>
      </c>
      <c r="F46" s="53">
        <v>9.79020979020979</v>
      </c>
      <c r="G46" s="126">
        <v>3.7880794701986757</v>
      </c>
      <c r="H46" s="63">
        <v>4.0194572452636965</v>
      </c>
    </row>
    <row r="47" spans="1:8" ht="15" customHeight="1">
      <c r="A47" s="197">
        <v>37</v>
      </c>
      <c r="B47" s="144" t="s">
        <v>59</v>
      </c>
      <c r="C47" s="100">
        <v>30</v>
      </c>
      <c r="D47" s="27">
        <v>32</v>
      </c>
      <c r="E47" s="52">
        <v>2</v>
      </c>
      <c r="F47" s="53">
        <v>6.666666666666667</v>
      </c>
      <c r="G47" s="126">
        <v>0.79470198675496684</v>
      </c>
      <c r="H47" s="63">
        <v>0.81925243215565802</v>
      </c>
    </row>
    <row r="48" spans="1:8" ht="15" customHeight="1">
      <c r="A48" s="197">
        <v>38</v>
      </c>
      <c r="B48" s="144" t="s">
        <v>60</v>
      </c>
      <c r="C48" s="100">
        <v>9</v>
      </c>
      <c r="D48" s="27">
        <v>10</v>
      </c>
      <c r="E48" s="52">
        <v>1</v>
      </c>
      <c r="F48" s="53">
        <v>11.111111111111111</v>
      </c>
      <c r="G48" s="126">
        <v>0.23841059602649006</v>
      </c>
      <c r="H48" s="63">
        <v>0.2560163850486431</v>
      </c>
    </row>
    <row r="49" spans="1:8" ht="15" customHeight="1">
      <c r="A49" s="197">
        <v>39</v>
      </c>
      <c r="B49" s="144" t="s">
        <v>61</v>
      </c>
      <c r="C49" s="100">
        <v>106</v>
      </c>
      <c r="D49" s="27">
        <v>104</v>
      </c>
      <c r="E49" s="52">
        <v>-2</v>
      </c>
      <c r="F49" s="53">
        <v>-1.8867924528301887</v>
      </c>
      <c r="G49" s="126">
        <v>2.8079470198675498</v>
      </c>
      <c r="H49" s="63">
        <v>2.6625704045058884</v>
      </c>
    </row>
    <row r="50" spans="1:8" ht="15" customHeight="1">
      <c r="A50" s="197">
        <v>40</v>
      </c>
      <c r="B50" s="120" t="s">
        <v>246</v>
      </c>
      <c r="C50" s="100">
        <v>0</v>
      </c>
      <c r="D50" s="27">
        <v>57</v>
      </c>
      <c r="E50" s="52">
        <v>57</v>
      </c>
      <c r="F50" s="66" t="s">
        <v>266</v>
      </c>
      <c r="G50" s="126">
        <v>0</v>
      </c>
      <c r="H50" s="63">
        <v>5.1959890610756609</v>
      </c>
    </row>
    <row r="51" spans="1:8" ht="15" customHeight="1">
      <c r="A51" s="196">
        <v>41</v>
      </c>
      <c r="B51" s="167" t="s">
        <v>62</v>
      </c>
      <c r="C51" s="112">
        <v>326</v>
      </c>
      <c r="D51" s="26">
        <v>320</v>
      </c>
      <c r="E51" s="50">
        <v>-6</v>
      </c>
      <c r="F51" s="51">
        <v>-1.8404907975460123</v>
      </c>
      <c r="G51" s="128">
        <v>8.6357615894039732</v>
      </c>
      <c r="H51" s="65">
        <v>8.1925243215565793</v>
      </c>
    </row>
    <row r="52" spans="1:8" ht="15" customHeight="1">
      <c r="A52" s="197">
        <v>42</v>
      </c>
      <c r="B52" s="120" t="s">
        <v>33</v>
      </c>
      <c r="C52" s="100">
        <v>10</v>
      </c>
      <c r="D52" s="27">
        <v>14</v>
      </c>
      <c r="E52" s="52">
        <v>4</v>
      </c>
      <c r="F52" s="53">
        <v>40</v>
      </c>
      <c r="G52" s="126">
        <v>0.26490066225165565</v>
      </c>
      <c r="H52" s="63">
        <v>0.35842293906810035</v>
      </c>
    </row>
    <row r="53" spans="1:8" ht="15" customHeight="1">
      <c r="A53" s="197">
        <v>43</v>
      </c>
      <c r="B53" s="120" t="s">
        <v>63</v>
      </c>
      <c r="C53" s="100">
        <v>102</v>
      </c>
      <c r="D53" s="27">
        <v>133</v>
      </c>
      <c r="E53" s="52">
        <v>31</v>
      </c>
      <c r="F53" s="53">
        <v>30.392156862745097</v>
      </c>
      <c r="G53" s="126">
        <v>2.7019867549668874</v>
      </c>
      <c r="H53" s="63">
        <v>3.4050179211469538</v>
      </c>
    </row>
    <row r="54" spans="1:8" ht="15" customHeight="1">
      <c r="A54" s="198">
        <v>44</v>
      </c>
      <c r="B54" s="168" t="s">
        <v>11</v>
      </c>
      <c r="C54" s="119">
        <v>9</v>
      </c>
      <c r="D54" s="39">
        <v>10</v>
      </c>
      <c r="E54" s="61">
        <v>1</v>
      </c>
      <c r="F54" s="66">
        <v>11.111111111111111</v>
      </c>
      <c r="G54" s="127">
        <v>0.23841059602649006</v>
      </c>
      <c r="H54" s="64">
        <v>0.2560163850486431</v>
      </c>
    </row>
    <row r="55" spans="1:8" ht="15" customHeight="1">
      <c r="A55" s="282" t="s">
        <v>170</v>
      </c>
      <c r="B55" s="282"/>
      <c r="C55" s="282"/>
      <c r="D55" s="282"/>
      <c r="E55" s="282"/>
      <c r="F55" s="282"/>
      <c r="G55" s="282"/>
      <c r="H55" s="282"/>
    </row>
    <row r="56" spans="1:8">
      <c r="E56" s="40"/>
    </row>
  </sheetData>
  <mergeCells count="8">
    <mergeCell ref="A55:H55"/>
    <mergeCell ref="E8:F8"/>
    <mergeCell ref="A2:H2"/>
    <mergeCell ref="A3:H4"/>
    <mergeCell ref="C8:D8"/>
    <mergeCell ref="B6:H6"/>
    <mergeCell ref="G8:H8"/>
    <mergeCell ref="A8:B9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88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J40"/>
  <sheetViews>
    <sheetView view="pageBreakPreview" topLeftCell="A27" zoomScaleNormal="100" workbookViewId="0">
      <selection activeCell="R54" sqref="R54"/>
    </sheetView>
  </sheetViews>
  <sheetFormatPr defaultColWidth="9" defaultRowHeight="13"/>
  <cols>
    <col min="1" max="1" width="30.90625" style="6" customWidth="1"/>
    <col min="2" max="9" width="7.453125" style="6" customWidth="1"/>
    <col min="10" max="10" width="6" style="6" customWidth="1"/>
    <col min="11" max="16384" width="9" style="6"/>
  </cols>
  <sheetData>
    <row r="1" spans="1:10" ht="34.5" customHeight="1">
      <c r="A1" s="255" t="s">
        <v>208</v>
      </c>
      <c r="B1" s="255"/>
      <c r="C1" s="255"/>
      <c r="D1" s="255"/>
      <c r="E1" s="255"/>
      <c r="F1" s="255"/>
      <c r="G1" s="255"/>
      <c r="H1" s="255"/>
      <c r="I1" s="223"/>
    </row>
    <row r="2" spans="1:10" ht="18" customHeight="1">
      <c r="A2" s="256" t="s">
        <v>248</v>
      </c>
      <c r="B2" s="256"/>
      <c r="C2" s="256"/>
      <c r="D2" s="256"/>
      <c r="E2" s="256"/>
      <c r="F2" s="256"/>
      <c r="G2" s="256"/>
      <c r="H2" s="256"/>
      <c r="I2" s="256"/>
      <c r="J2" s="4"/>
    </row>
    <row r="3" spans="1:10" ht="18" customHeight="1">
      <c r="A3" s="256"/>
      <c r="B3" s="256"/>
      <c r="C3" s="256"/>
      <c r="D3" s="256"/>
      <c r="E3" s="256"/>
      <c r="F3" s="256"/>
      <c r="G3" s="256"/>
      <c r="H3" s="256"/>
      <c r="I3" s="256"/>
      <c r="J3" s="4"/>
    </row>
    <row r="4" spans="1:10" ht="18" customHeight="1">
      <c r="A4" s="256"/>
      <c r="B4" s="256"/>
      <c r="C4" s="256"/>
      <c r="D4" s="256"/>
      <c r="E4" s="256"/>
      <c r="F4" s="256"/>
      <c r="G4" s="256"/>
      <c r="H4" s="256"/>
      <c r="I4" s="256"/>
      <c r="J4" s="4"/>
    </row>
    <row r="5" spans="1:10" ht="22.5" customHeight="1">
      <c r="A5" s="1"/>
      <c r="B5" s="1"/>
      <c r="C5" s="1"/>
      <c r="D5" s="1"/>
      <c r="E5" s="1"/>
      <c r="F5" s="1"/>
      <c r="G5" s="1"/>
      <c r="H5" s="1"/>
      <c r="I5" s="1"/>
      <c r="J5" s="4"/>
    </row>
    <row r="6" spans="1:10" ht="21" customHeight="1">
      <c r="A6" s="257" t="s">
        <v>209</v>
      </c>
      <c r="B6" s="257"/>
      <c r="C6" s="257"/>
      <c r="D6" s="257"/>
      <c r="E6" s="257"/>
      <c r="F6" s="257"/>
      <c r="G6" s="257"/>
      <c r="H6" s="257"/>
      <c r="I6" s="141"/>
      <c r="J6" s="4"/>
    </row>
    <row r="7" spans="1:10" ht="18" customHeight="1">
      <c r="A7" s="249" t="s">
        <v>263</v>
      </c>
      <c r="B7" s="249"/>
      <c r="C7" s="249"/>
      <c r="D7" s="249"/>
      <c r="E7" s="249"/>
      <c r="F7" s="249"/>
      <c r="G7" s="249"/>
      <c r="H7" s="249"/>
      <c r="I7" s="249"/>
      <c r="J7" s="4"/>
    </row>
    <row r="8" spans="1:10" ht="18" customHeight="1">
      <c r="A8" s="249"/>
      <c r="B8" s="249"/>
      <c r="C8" s="249"/>
      <c r="D8" s="249"/>
      <c r="E8" s="249"/>
      <c r="F8" s="249"/>
      <c r="G8" s="249"/>
      <c r="H8" s="249"/>
      <c r="I8" s="249"/>
      <c r="J8" s="4"/>
    </row>
    <row r="9" spans="1:10" ht="18" customHeight="1">
      <c r="A9" s="249"/>
      <c r="B9" s="249"/>
      <c r="C9" s="249"/>
      <c r="D9" s="249"/>
      <c r="E9" s="249"/>
      <c r="F9" s="249"/>
      <c r="G9" s="249"/>
      <c r="H9" s="249"/>
      <c r="I9" s="249"/>
      <c r="J9" s="4"/>
    </row>
    <row r="10" spans="1:10" ht="20.149999999999999" customHeight="1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27.75" customHeight="1">
      <c r="A11" s="258" t="s">
        <v>142</v>
      </c>
      <c r="B11" s="258"/>
      <c r="C11" s="258"/>
      <c r="D11" s="258"/>
      <c r="E11" s="258"/>
      <c r="F11" s="258"/>
      <c r="G11" s="258"/>
      <c r="H11" s="258"/>
      <c r="I11" s="24"/>
      <c r="J11" s="11"/>
    </row>
    <row r="12" spans="1:10" ht="15" customHeight="1">
      <c r="A12" s="31"/>
      <c r="B12" s="31"/>
      <c r="C12" s="31"/>
      <c r="D12" s="31"/>
      <c r="E12" s="31"/>
      <c r="F12" s="31"/>
      <c r="G12" s="41"/>
      <c r="I12" s="41" t="s">
        <v>97</v>
      </c>
      <c r="J12" s="28"/>
    </row>
    <row r="13" spans="1:10" ht="24" customHeight="1">
      <c r="A13" s="283"/>
      <c r="B13" s="142" t="s">
        <v>228</v>
      </c>
      <c r="C13" s="267" t="s">
        <v>239</v>
      </c>
      <c r="D13" s="254"/>
      <c r="E13" s="265" t="s">
        <v>114</v>
      </c>
      <c r="F13" s="266"/>
      <c r="G13" s="285" t="s">
        <v>79</v>
      </c>
      <c r="H13" s="286"/>
      <c r="I13" s="287"/>
      <c r="J13" s="24"/>
    </row>
    <row r="14" spans="1:10" ht="33" customHeight="1">
      <c r="A14" s="284"/>
      <c r="B14" s="162" t="s">
        <v>93</v>
      </c>
      <c r="C14" s="162" t="s">
        <v>93</v>
      </c>
      <c r="D14" s="139" t="s">
        <v>112</v>
      </c>
      <c r="E14" s="160" t="s">
        <v>5</v>
      </c>
      <c r="F14" s="160" t="s">
        <v>4</v>
      </c>
      <c r="G14" s="121" t="s">
        <v>228</v>
      </c>
      <c r="H14" s="121" t="s">
        <v>239</v>
      </c>
      <c r="I14" s="43" t="s">
        <v>173</v>
      </c>
      <c r="J14" s="12"/>
    </row>
    <row r="15" spans="1:10" ht="16.5" customHeight="1">
      <c r="A15" s="199" t="s">
        <v>136</v>
      </c>
      <c r="B15" s="112">
        <v>885</v>
      </c>
      <c r="C15" s="26">
        <v>889</v>
      </c>
      <c r="D15" s="65">
        <v>100</v>
      </c>
      <c r="E15" s="50">
        <v>4</v>
      </c>
      <c r="F15" s="65">
        <v>0.4519774011299435</v>
      </c>
      <c r="G15" s="55">
        <v>60.3</v>
      </c>
      <c r="H15" s="55">
        <v>60.6</v>
      </c>
      <c r="I15" s="200">
        <v>0.30000000000000426</v>
      </c>
      <c r="J15" s="13"/>
    </row>
    <row r="16" spans="1:10" ht="16.5" customHeight="1">
      <c r="A16" s="201" t="s">
        <v>134</v>
      </c>
      <c r="B16" s="100">
        <v>670</v>
      </c>
      <c r="C16" s="27">
        <v>672</v>
      </c>
      <c r="D16" s="63">
        <v>75.590551181102356</v>
      </c>
      <c r="E16" s="52">
        <v>2</v>
      </c>
      <c r="F16" s="63">
        <v>0.29850746268656719</v>
      </c>
      <c r="G16" s="56">
        <v>45.7</v>
      </c>
      <c r="H16" s="56">
        <v>45.8</v>
      </c>
      <c r="I16" s="54">
        <v>9.9999999999994316E-2</v>
      </c>
      <c r="J16" s="13"/>
    </row>
    <row r="17" spans="1:10" ht="16.5" customHeight="1">
      <c r="A17" s="202" t="s">
        <v>133</v>
      </c>
      <c r="B17" s="113">
        <v>215</v>
      </c>
      <c r="C17" s="29">
        <v>217</v>
      </c>
      <c r="D17" s="64">
        <v>24.409448818897637</v>
      </c>
      <c r="E17" s="61">
        <v>2</v>
      </c>
      <c r="F17" s="64">
        <v>0.93023255813953487</v>
      </c>
      <c r="G17" s="66">
        <v>14.7</v>
      </c>
      <c r="H17" s="66">
        <v>14.8</v>
      </c>
      <c r="I17" s="74">
        <v>0.10000000000000142</v>
      </c>
      <c r="J17" s="13"/>
    </row>
    <row r="18" spans="1:10" ht="25.5" customHeight="1">
      <c r="A18" s="203" t="s">
        <v>8</v>
      </c>
      <c r="B18" s="110">
        <v>865</v>
      </c>
      <c r="C18" s="30">
        <v>853</v>
      </c>
      <c r="D18" s="62">
        <v>95.950506186726656</v>
      </c>
      <c r="E18" s="59">
        <v>-12</v>
      </c>
      <c r="F18" s="62">
        <v>-1.3872832369942196</v>
      </c>
      <c r="G18" s="90">
        <v>58.9</v>
      </c>
      <c r="H18" s="90">
        <v>58.1</v>
      </c>
      <c r="I18" s="82">
        <v>-0.79999999999999716</v>
      </c>
      <c r="J18" s="13"/>
    </row>
    <row r="19" spans="1:10" ht="25.5" customHeight="1">
      <c r="A19" s="181" t="s">
        <v>80</v>
      </c>
      <c r="B19" s="100">
        <v>86</v>
      </c>
      <c r="C19" s="131">
        <v>82</v>
      </c>
      <c r="D19" s="63">
        <v>9.2238470191226085</v>
      </c>
      <c r="E19" s="52">
        <v>-4</v>
      </c>
      <c r="F19" s="63">
        <v>-4.6511627906976747</v>
      </c>
      <c r="G19" s="56">
        <v>5.9</v>
      </c>
      <c r="H19" s="56">
        <v>5.6</v>
      </c>
      <c r="I19" s="54">
        <v>-0.30000000000000071</v>
      </c>
      <c r="J19" s="14"/>
    </row>
    <row r="20" spans="1:10" ht="25.5" customHeight="1">
      <c r="A20" s="182" t="s">
        <v>128</v>
      </c>
      <c r="B20" s="111">
        <v>0</v>
      </c>
      <c r="C20" s="233">
        <v>0</v>
      </c>
      <c r="D20" s="54">
        <v>0</v>
      </c>
      <c r="E20" s="60">
        <v>0</v>
      </c>
      <c r="F20" s="54" t="s">
        <v>268</v>
      </c>
      <c r="G20" s="56">
        <v>0</v>
      </c>
      <c r="H20" s="56">
        <v>0</v>
      </c>
      <c r="I20" s="54">
        <v>0</v>
      </c>
      <c r="J20" s="15"/>
    </row>
    <row r="21" spans="1:10" ht="25.5" customHeight="1">
      <c r="A21" s="182" t="s">
        <v>129</v>
      </c>
      <c r="B21" s="100">
        <v>65</v>
      </c>
      <c r="C21" s="27">
        <v>66</v>
      </c>
      <c r="D21" s="63">
        <v>7.4240719910011244</v>
      </c>
      <c r="E21" s="52">
        <v>1</v>
      </c>
      <c r="F21" s="63">
        <v>1.5384615384615385</v>
      </c>
      <c r="G21" s="56">
        <v>4.4000000000000004</v>
      </c>
      <c r="H21" s="56">
        <v>4.5</v>
      </c>
      <c r="I21" s="54">
        <v>9.9999999999999645E-2</v>
      </c>
      <c r="J21" s="14"/>
    </row>
    <row r="22" spans="1:10" ht="25.5" customHeight="1">
      <c r="A22" s="182" t="s">
        <v>40</v>
      </c>
      <c r="B22" s="100">
        <v>21</v>
      </c>
      <c r="C22" s="131">
        <v>16</v>
      </c>
      <c r="D22" s="63">
        <v>1.799775028121485</v>
      </c>
      <c r="E22" s="52">
        <v>-5</v>
      </c>
      <c r="F22" s="63">
        <v>-23.809523809523807</v>
      </c>
      <c r="G22" s="56">
        <v>1.4</v>
      </c>
      <c r="H22" s="56">
        <v>1.1000000000000001</v>
      </c>
      <c r="I22" s="54">
        <v>-0.29999999999999982</v>
      </c>
      <c r="J22" s="14"/>
    </row>
    <row r="23" spans="1:10" ht="18.75" customHeight="1">
      <c r="A23" s="183" t="s">
        <v>103</v>
      </c>
      <c r="B23" s="100">
        <v>8</v>
      </c>
      <c r="C23" s="27">
        <v>6</v>
      </c>
      <c r="D23" s="63">
        <v>0.67491563554555678</v>
      </c>
      <c r="E23" s="52">
        <v>-2</v>
      </c>
      <c r="F23" s="63">
        <v>-25</v>
      </c>
      <c r="G23" s="56">
        <v>0.5</v>
      </c>
      <c r="H23" s="56">
        <v>0.4</v>
      </c>
      <c r="I23" s="54">
        <v>-9.9999999999999978E-2</v>
      </c>
      <c r="J23" s="14"/>
    </row>
    <row r="24" spans="1:10" ht="18.75" customHeight="1">
      <c r="A24" s="183" t="s">
        <v>144</v>
      </c>
      <c r="B24" s="100">
        <v>1</v>
      </c>
      <c r="C24" s="27">
        <v>0</v>
      </c>
      <c r="D24" s="63">
        <v>0</v>
      </c>
      <c r="E24" s="52">
        <v>-1</v>
      </c>
      <c r="F24" s="54" t="s">
        <v>269</v>
      </c>
      <c r="G24" s="56">
        <v>0.1</v>
      </c>
      <c r="H24" s="56">
        <v>0</v>
      </c>
      <c r="I24" s="54">
        <v>-0.1</v>
      </c>
      <c r="J24" s="14"/>
    </row>
    <row r="25" spans="1:10" ht="18.75" customHeight="1">
      <c r="A25" s="183" t="s">
        <v>145</v>
      </c>
      <c r="B25" s="100">
        <v>12</v>
      </c>
      <c r="C25" s="27">
        <v>10</v>
      </c>
      <c r="D25" s="63">
        <v>1.124859392575928</v>
      </c>
      <c r="E25" s="52">
        <v>-2</v>
      </c>
      <c r="F25" s="63">
        <v>-16.666666666666664</v>
      </c>
      <c r="G25" s="56">
        <v>0.8</v>
      </c>
      <c r="H25" s="56">
        <v>0.7</v>
      </c>
      <c r="I25" s="54">
        <v>-0.10000000000000009</v>
      </c>
      <c r="J25" s="14"/>
    </row>
    <row r="26" spans="1:10" ht="18.75" customHeight="1">
      <c r="A26" s="181" t="s">
        <v>81</v>
      </c>
      <c r="B26" s="100">
        <v>779</v>
      </c>
      <c r="C26" s="131">
        <v>771</v>
      </c>
      <c r="D26" s="63">
        <v>86.726659167604055</v>
      </c>
      <c r="E26" s="52">
        <v>-8</v>
      </c>
      <c r="F26" s="63">
        <v>-1.0269576379974326</v>
      </c>
      <c r="G26" s="56">
        <v>53.1</v>
      </c>
      <c r="H26" s="56">
        <v>52.5</v>
      </c>
      <c r="I26" s="54">
        <v>-0.60000000000000142</v>
      </c>
      <c r="J26" s="14"/>
    </row>
    <row r="27" spans="1:10" ht="18.75" customHeight="1">
      <c r="A27" s="182" t="s">
        <v>82</v>
      </c>
      <c r="B27" s="100">
        <v>519</v>
      </c>
      <c r="C27" s="27">
        <v>500</v>
      </c>
      <c r="D27" s="63">
        <v>56.242969628796402</v>
      </c>
      <c r="E27" s="52">
        <v>-19</v>
      </c>
      <c r="F27" s="63">
        <v>-3.6608863198458574</v>
      </c>
      <c r="G27" s="56">
        <v>35.4</v>
      </c>
      <c r="H27" s="56">
        <v>34.1</v>
      </c>
      <c r="I27" s="54">
        <v>-1.2999999999999972</v>
      </c>
      <c r="J27" s="14"/>
    </row>
    <row r="28" spans="1:10" ht="18.75" customHeight="1">
      <c r="A28" s="182" t="s">
        <v>83</v>
      </c>
      <c r="B28" s="100">
        <v>260</v>
      </c>
      <c r="C28" s="27">
        <v>271</v>
      </c>
      <c r="D28" s="63">
        <v>30.483689538807653</v>
      </c>
      <c r="E28" s="52">
        <v>11</v>
      </c>
      <c r="F28" s="63">
        <v>4.2307692307692308</v>
      </c>
      <c r="G28" s="56">
        <v>17.7</v>
      </c>
      <c r="H28" s="56">
        <v>18.5</v>
      </c>
      <c r="I28" s="54">
        <v>0.80000000000000071</v>
      </c>
      <c r="J28" s="14"/>
    </row>
    <row r="29" spans="1:10" ht="25.5" customHeight="1">
      <c r="A29" s="203" t="s">
        <v>38</v>
      </c>
      <c r="B29" s="110">
        <v>0</v>
      </c>
      <c r="C29" s="30">
        <v>0</v>
      </c>
      <c r="D29" s="62">
        <v>0</v>
      </c>
      <c r="E29" s="59">
        <v>0</v>
      </c>
      <c r="F29" s="82">
        <v>0</v>
      </c>
      <c r="G29" s="90">
        <v>0</v>
      </c>
      <c r="H29" s="90">
        <v>0</v>
      </c>
      <c r="I29" s="82">
        <v>0</v>
      </c>
      <c r="J29" s="13"/>
    </row>
    <row r="30" spans="1:10" ht="25.5" customHeight="1">
      <c r="A30" s="203" t="s">
        <v>39</v>
      </c>
      <c r="B30" s="110">
        <v>10</v>
      </c>
      <c r="C30" s="130">
        <v>12</v>
      </c>
      <c r="D30" s="62">
        <v>1.3498312710911136</v>
      </c>
      <c r="E30" s="59">
        <v>2</v>
      </c>
      <c r="F30" s="62">
        <v>20</v>
      </c>
      <c r="G30" s="90">
        <v>0.7</v>
      </c>
      <c r="H30" s="90">
        <v>0.8</v>
      </c>
      <c r="I30" s="82">
        <v>0.10000000000000009</v>
      </c>
      <c r="J30" s="14"/>
    </row>
    <row r="31" spans="1:10" ht="25.5" customHeight="1">
      <c r="A31" s="185" t="s">
        <v>146</v>
      </c>
      <c r="B31" s="100">
        <v>0</v>
      </c>
      <c r="C31" s="27">
        <v>0</v>
      </c>
      <c r="D31" s="63">
        <v>0</v>
      </c>
      <c r="E31" s="52">
        <v>0</v>
      </c>
      <c r="F31" s="54" t="s">
        <v>269</v>
      </c>
      <c r="G31" s="56">
        <v>0</v>
      </c>
      <c r="H31" s="56">
        <v>0</v>
      </c>
      <c r="I31" s="54">
        <v>0</v>
      </c>
      <c r="J31" s="14"/>
    </row>
    <row r="32" spans="1:10" ht="25.5" customHeight="1">
      <c r="A32" s="185" t="s">
        <v>147</v>
      </c>
      <c r="B32" s="100">
        <v>0</v>
      </c>
      <c r="C32" s="27">
        <v>2</v>
      </c>
      <c r="D32" s="63">
        <v>0.22497187851518563</v>
      </c>
      <c r="E32" s="52">
        <v>2</v>
      </c>
      <c r="F32" s="54" t="s">
        <v>269</v>
      </c>
      <c r="G32" s="56">
        <v>0</v>
      </c>
      <c r="H32" s="56">
        <v>0.1</v>
      </c>
      <c r="I32" s="54">
        <v>0.1</v>
      </c>
      <c r="J32" s="14"/>
    </row>
    <row r="33" spans="1:10" ht="25.5" customHeight="1">
      <c r="A33" s="204" t="s">
        <v>174</v>
      </c>
      <c r="B33" s="100">
        <v>0</v>
      </c>
      <c r="C33" s="27">
        <v>0</v>
      </c>
      <c r="D33" s="63">
        <v>0</v>
      </c>
      <c r="E33" s="52">
        <v>0</v>
      </c>
      <c r="F33" s="54" t="s">
        <v>269</v>
      </c>
      <c r="G33" s="56">
        <v>0</v>
      </c>
      <c r="H33" s="56">
        <v>0</v>
      </c>
      <c r="I33" s="54">
        <v>0</v>
      </c>
      <c r="J33" s="14"/>
    </row>
    <row r="34" spans="1:10" ht="25.5" customHeight="1">
      <c r="A34" s="185" t="s">
        <v>127</v>
      </c>
      <c r="B34" s="100">
        <v>10</v>
      </c>
      <c r="C34" s="27">
        <v>10</v>
      </c>
      <c r="D34" s="63">
        <v>1.2248593925759281</v>
      </c>
      <c r="E34" s="52">
        <v>0</v>
      </c>
      <c r="F34" s="63">
        <v>0</v>
      </c>
      <c r="G34" s="56">
        <v>0.7</v>
      </c>
      <c r="H34" s="56">
        <v>0.7</v>
      </c>
      <c r="I34" s="54">
        <v>0</v>
      </c>
      <c r="J34" s="14"/>
    </row>
    <row r="35" spans="1:10" ht="18.75" customHeight="1">
      <c r="A35" s="205" t="s">
        <v>102</v>
      </c>
      <c r="B35" s="100">
        <v>7</v>
      </c>
      <c r="C35" s="27">
        <v>8</v>
      </c>
      <c r="D35" s="63">
        <v>0.89988751406074252</v>
      </c>
      <c r="E35" s="52">
        <v>1</v>
      </c>
      <c r="F35" s="63">
        <v>14.285714285714285</v>
      </c>
      <c r="G35" s="56">
        <v>0.5</v>
      </c>
      <c r="H35" s="56">
        <v>0.5</v>
      </c>
      <c r="I35" s="54">
        <v>0</v>
      </c>
      <c r="J35" s="14"/>
    </row>
    <row r="36" spans="1:10" ht="18.75" customHeight="1">
      <c r="A36" s="206" t="s">
        <v>172</v>
      </c>
      <c r="B36" s="113">
        <v>3</v>
      </c>
      <c r="C36" s="29">
        <v>2</v>
      </c>
      <c r="D36" s="64">
        <v>0.22500000000000001</v>
      </c>
      <c r="E36" s="67">
        <v>-1</v>
      </c>
      <c r="F36" s="74">
        <v>-33.333333333333329</v>
      </c>
      <c r="G36" s="66">
        <v>0.2</v>
      </c>
      <c r="H36" s="66">
        <v>0.1</v>
      </c>
      <c r="I36" s="74">
        <v>-0.1</v>
      </c>
      <c r="J36" s="14"/>
    </row>
    <row r="37" spans="1:10" ht="24.75" customHeight="1">
      <c r="A37" s="184" t="s">
        <v>115</v>
      </c>
      <c r="B37" s="110">
        <v>10</v>
      </c>
      <c r="C37" s="130">
        <v>24</v>
      </c>
      <c r="D37" s="64">
        <v>2.6996625421822271</v>
      </c>
      <c r="E37" s="67">
        <v>14</v>
      </c>
      <c r="F37" s="74">
        <v>140</v>
      </c>
      <c r="G37" s="66">
        <v>0.7</v>
      </c>
      <c r="H37" s="66">
        <v>1.6</v>
      </c>
      <c r="I37" s="74">
        <v>0.90000000000000013</v>
      </c>
      <c r="J37" s="14"/>
    </row>
    <row r="38" spans="1:10" ht="18.75" customHeight="1">
      <c r="A38" s="204" t="s">
        <v>9</v>
      </c>
      <c r="B38" s="100">
        <v>3</v>
      </c>
      <c r="C38" s="27">
        <v>11</v>
      </c>
      <c r="D38" s="63">
        <v>1.2373453318335208</v>
      </c>
      <c r="E38" s="52">
        <v>8</v>
      </c>
      <c r="F38" s="54">
        <v>266.66666666666663</v>
      </c>
      <c r="G38" s="56">
        <v>0.2</v>
      </c>
      <c r="H38" s="56">
        <v>0.7</v>
      </c>
      <c r="I38" s="54">
        <v>0.49999999999999994</v>
      </c>
      <c r="J38" s="14"/>
    </row>
    <row r="39" spans="1:10" ht="18.75" customHeight="1">
      <c r="A39" s="207" t="s">
        <v>10</v>
      </c>
      <c r="B39" s="113">
        <v>7</v>
      </c>
      <c r="C39" s="29">
        <v>13</v>
      </c>
      <c r="D39" s="64">
        <v>1.4623172103487065</v>
      </c>
      <c r="E39" s="61">
        <v>6</v>
      </c>
      <c r="F39" s="64">
        <v>85.714285714285708</v>
      </c>
      <c r="G39" s="66">
        <v>0.5</v>
      </c>
      <c r="H39" s="66">
        <v>0.9</v>
      </c>
      <c r="I39" s="74">
        <v>0.4</v>
      </c>
      <c r="J39" s="14"/>
    </row>
    <row r="40" spans="1:10">
      <c r="A40" s="20" t="s">
        <v>194</v>
      </c>
    </row>
  </sheetData>
  <mergeCells count="9">
    <mergeCell ref="A1:H1"/>
    <mergeCell ref="A6:H6"/>
    <mergeCell ref="A11:H11"/>
    <mergeCell ref="A13:A14"/>
    <mergeCell ref="E13:F13"/>
    <mergeCell ref="C13:D13"/>
    <mergeCell ref="G13:I13"/>
    <mergeCell ref="A2:I4"/>
    <mergeCell ref="A7:I9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4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FFFF00"/>
  </sheetPr>
  <dimension ref="A1:L48"/>
  <sheetViews>
    <sheetView view="pageBreakPreview" topLeftCell="A23" zoomScaleNormal="100" workbookViewId="0">
      <selection activeCell="Q10" sqref="Q10"/>
    </sheetView>
  </sheetViews>
  <sheetFormatPr defaultColWidth="9" defaultRowHeight="13"/>
  <cols>
    <col min="1" max="1" width="10.26953125" style="6" customWidth="1"/>
    <col min="2" max="2" width="6.453125" style="6" customWidth="1"/>
    <col min="3" max="11" width="8.08984375" style="6" customWidth="1"/>
    <col min="12" max="16384" width="9" style="6"/>
  </cols>
  <sheetData>
    <row r="1" spans="1:12" ht="27.75" customHeight="1">
      <c r="A1" s="257" t="s">
        <v>210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2" ht="21" customHeight="1">
      <c r="A2" s="137" t="s">
        <v>211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2" ht="18" customHeight="1">
      <c r="A3" s="249" t="s">
        <v>262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2" ht="18" customHeight="1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2" ht="18" customHeight="1">
      <c r="A5" s="249"/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12" ht="18" customHeight="1">
      <c r="A6" s="249"/>
      <c r="B6" s="249"/>
      <c r="C6" s="249"/>
      <c r="D6" s="249"/>
      <c r="E6" s="249"/>
      <c r="F6" s="249"/>
      <c r="G6" s="249"/>
      <c r="H6" s="249"/>
      <c r="I6" s="249"/>
      <c r="J6" s="249"/>
      <c r="K6" s="249"/>
    </row>
    <row r="7" spans="1:12" ht="18" customHeight="1">
      <c r="A7" s="249"/>
      <c r="B7" s="249"/>
      <c r="C7" s="249"/>
      <c r="D7" s="249"/>
      <c r="E7" s="249"/>
      <c r="F7" s="249"/>
      <c r="G7" s="249"/>
      <c r="H7" s="249"/>
      <c r="I7" s="249"/>
      <c r="J7" s="249"/>
      <c r="K7" s="249"/>
    </row>
    <row r="8" spans="1:12" ht="18" customHeight="1">
      <c r="A8" s="249"/>
      <c r="B8" s="249"/>
      <c r="C8" s="249"/>
      <c r="D8" s="249"/>
      <c r="E8" s="249"/>
      <c r="F8" s="249"/>
      <c r="G8" s="249"/>
      <c r="H8" s="249"/>
      <c r="I8" s="249"/>
      <c r="J8" s="249"/>
      <c r="K8" s="249"/>
    </row>
    <row r="9" spans="1:12" ht="18" customHeight="1">
      <c r="A9" s="137"/>
      <c r="B9" s="141"/>
      <c r="C9" s="141"/>
      <c r="D9" s="141"/>
      <c r="E9" s="141"/>
      <c r="F9" s="141"/>
      <c r="G9" s="141"/>
      <c r="H9" s="141"/>
      <c r="I9" s="141"/>
      <c r="J9" s="141"/>
      <c r="K9" s="141"/>
    </row>
    <row r="10" spans="1:12" ht="21" customHeight="1">
      <c r="A10" s="137" t="s">
        <v>212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1:12" ht="18" customHeight="1">
      <c r="A11" s="249" t="s">
        <v>250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</row>
    <row r="12" spans="1:12" ht="18" customHeight="1">
      <c r="A12" s="249"/>
      <c r="B12" s="249"/>
      <c r="C12" s="249"/>
      <c r="D12" s="249"/>
      <c r="E12" s="249"/>
      <c r="F12" s="249"/>
      <c r="G12" s="249"/>
      <c r="H12" s="249"/>
      <c r="I12" s="249"/>
      <c r="J12" s="249"/>
      <c r="K12" s="249"/>
    </row>
    <row r="13" spans="1:12" ht="14.25" customHeight="1">
      <c r="A13" s="140"/>
      <c r="B13" s="140"/>
      <c r="C13" s="140"/>
      <c r="D13" s="140"/>
      <c r="E13" s="140"/>
      <c r="F13" s="140"/>
      <c r="G13" s="140"/>
      <c r="H13" s="140"/>
      <c r="I13" s="140"/>
      <c r="J13" s="140"/>
    </row>
    <row r="14" spans="1:12" ht="27.75" customHeight="1">
      <c r="A14" s="258" t="s">
        <v>181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</row>
    <row r="15" spans="1:12" ht="14.25" customHeight="1">
      <c r="A15" s="31"/>
      <c r="B15" s="31"/>
      <c r="C15" s="31"/>
      <c r="D15" s="31"/>
      <c r="E15" s="31"/>
      <c r="F15" s="31"/>
      <c r="G15" s="31"/>
      <c r="H15" s="31"/>
      <c r="I15" s="31"/>
      <c r="K15" s="48" t="s">
        <v>98</v>
      </c>
    </row>
    <row r="16" spans="1:12" ht="32.25" customHeight="1">
      <c r="A16" s="259"/>
      <c r="B16" s="260"/>
      <c r="C16" s="253" t="s">
        <v>176</v>
      </c>
      <c r="D16" s="267"/>
      <c r="E16" s="267"/>
      <c r="F16" s="254"/>
      <c r="G16" s="265" t="s">
        <v>114</v>
      </c>
      <c r="H16" s="266"/>
      <c r="I16" s="253" t="s">
        <v>137</v>
      </c>
      <c r="J16" s="267"/>
      <c r="K16" s="254"/>
      <c r="L16" s="144"/>
    </row>
    <row r="17" spans="1:12" ht="11.25" customHeight="1">
      <c r="A17" s="261"/>
      <c r="B17" s="262"/>
      <c r="C17" s="289" t="s">
        <v>229</v>
      </c>
      <c r="D17" s="244" t="s">
        <v>249</v>
      </c>
      <c r="E17" s="225"/>
      <c r="F17" s="225"/>
      <c r="G17" s="289" t="s">
        <v>6</v>
      </c>
      <c r="H17" s="292" t="s">
        <v>180</v>
      </c>
      <c r="I17" s="291" t="s">
        <v>165</v>
      </c>
      <c r="J17" s="289" t="s">
        <v>160</v>
      </c>
      <c r="K17" s="245" t="s">
        <v>179</v>
      </c>
    </row>
    <row r="18" spans="1:12" ht="19.5" customHeight="1">
      <c r="A18" s="263"/>
      <c r="B18" s="264"/>
      <c r="C18" s="290"/>
      <c r="D18" s="288"/>
      <c r="E18" s="45" t="s">
        <v>177</v>
      </c>
      <c r="F18" s="172" t="s">
        <v>178</v>
      </c>
      <c r="G18" s="290"/>
      <c r="H18" s="288"/>
      <c r="I18" s="290"/>
      <c r="J18" s="290"/>
      <c r="K18" s="288"/>
    </row>
    <row r="19" spans="1:12" ht="15.75" customHeight="1">
      <c r="A19" s="227" t="s">
        <v>116</v>
      </c>
      <c r="B19" s="88" t="s">
        <v>16</v>
      </c>
      <c r="C19" s="115">
        <v>865</v>
      </c>
      <c r="D19" s="148">
        <v>853</v>
      </c>
      <c r="E19" s="149">
        <v>82</v>
      </c>
      <c r="F19" s="155">
        <v>771</v>
      </c>
      <c r="G19" s="52">
        <v>-12</v>
      </c>
      <c r="H19" s="68">
        <v>-1.3872832369942196</v>
      </c>
      <c r="I19" s="63">
        <v>100</v>
      </c>
      <c r="J19" s="63">
        <v>100</v>
      </c>
      <c r="K19" s="191">
        <v>100</v>
      </c>
    </row>
    <row r="20" spans="1:12" ht="15.75" customHeight="1">
      <c r="A20" s="178"/>
      <c r="B20" s="86" t="s">
        <v>17</v>
      </c>
      <c r="C20" s="115">
        <v>658</v>
      </c>
      <c r="D20" s="148">
        <v>649</v>
      </c>
      <c r="E20" s="148">
        <v>60</v>
      </c>
      <c r="F20" s="155">
        <v>589</v>
      </c>
      <c r="G20" s="52">
        <v>-9</v>
      </c>
      <c r="H20" s="68">
        <v>-1.3677811550151975</v>
      </c>
      <c r="I20" s="63">
        <v>76.08440797186401</v>
      </c>
      <c r="J20" s="63">
        <v>100.00000000000001</v>
      </c>
      <c r="K20" s="191">
        <v>76.08440797186401</v>
      </c>
      <c r="L20" s="28"/>
    </row>
    <row r="21" spans="1:12" ht="15.75" customHeight="1">
      <c r="A21" s="178"/>
      <c r="B21" s="86" t="s">
        <v>18</v>
      </c>
      <c r="C21" s="115">
        <v>207</v>
      </c>
      <c r="D21" s="148">
        <v>204</v>
      </c>
      <c r="E21" s="148">
        <v>22</v>
      </c>
      <c r="F21" s="155">
        <v>182</v>
      </c>
      <c r="G21" s="52">
        <v>-3</v>
      </c>
      <c r="H21" s="68">
        <v>-1.4492753623188406</v>
      </c>
      <c r="I21" s="63">
        <v>23.91559202813599</v>
      </c>
      <c r="J21" s="63">
        <v>100</v>
      </c>
      <c r="K21" s="191">
        <v>23.91559202813599</v>
      </c>
    </row>
    <row r="22" spans="1:12" ht="15.75" customHeight="1">
      <c r="A22" s="227" t="s">
        <v>86</v>
      </c>
      <c r="B22" s="88" t="s">
        <v>16</v>
      </c>
      <c r="C22" s="117">
        <v>15</v>
      </c>
      <c r="D22" s="149">
        <v>20</v>
      </c>
      <c r="E22" s="149">
        <v>6</v>
      </c>
      <c r="F22" s="154">
        <v>14</v>
      </c>
      <c r="G22" s="50">
        <v>5</v>
      </c>
      <c r="H22" s="89">
        <v>33.333333333333329</v>
      </c>
      <c r="I22" s="65">
        <v>2.3446658851113718</v>
      </c>
      <c r="J22" s="65">
        <v>2.3446658851113718</v>
      </c>
      <c r="K22" s="190">
        <v>100</v>
      </c>
    </row>
    <row r="23" spans="1:12" ht="15.75" customHeight="1">
      <c r="A23" s="178"/>
      <c r="B23" s="86" t="s">
        <v>17</v>
      </c>
      <c r="C23" s="115">
        <v>8</v>
      </c>
      <c r="D23" s="148">
        <v>9</v>
      </c>
      <c r="E23" s="148">
        <v>2</v>
      </c>
      <c r="F23" s="155">
        <v>7</v>
      </c>
      <c r="G23" s="52">
        <v>1</v>
      </c>
      <c r="H23" s="68">
        <v>12.5</v>
      </c>
      <c r="I23" s="63">
        <v>1.0550996483001172</v>
      </c>
      <c r="J23" s="63">
        <v>1.386748844375963</v>
      </c>
      <c r="K23" s="191">
        <v>45</v>
      </c>
    </row>
    <row r="24" spans="1:12" ht="15.75" customHeight="1">
      <c r="A24" s="179"/>
      <c r="B24" s="87" t="s">
        <v>18</v>
      </c>
      <c r="C24" s="116">
        <v>7</v>
      </c>
      <c r="D24" s="150">
        <v>11</v>
      </c>
      <c r="E24" s="150">
        <v>4</v>
      </c>
      <c r="F24" s="156">
        <v>7</v>
      </c>
      <c r="G24" s="61">
        <v>4</v>
      </c>
      <c r="H24" s="69">
        <v>57.142857142857139</v>
      </c>
      <c r="I24" s="64">
        <v>1.2895662368112544</v>
      </c>
      <c r="J24" s="64">
        <v>5.3921568627450984</v>
      </c>
      <c r="K24" s="192">
        <v>55.000000000000007</v>
      </c>
    </row>
    <row r="25" spans="1:12" ht="15.75" customHeight="1">
      <c r="A25" s="178" t="s">
        <v>87</v>
      </c>
      <c r="B25" s="86" t="s">
        <v>16</v>
      </c>
      <c r="C25" s="115">
        <v>105</v>
      </c>
      <c r="D25" s="148">
        <v>101</v>
      </c>
      <c r="E25" s="148">
        <v>26</v>
      </c>
      <c r="F25" s="155">
        <v>75</v>
      </c>
      <c r="G25" s="52">
        <v>-4</v>
      </c>
      <c r="H25" s="68">
        <v>-3.8095238095238098</v>
      </c>
      <c r="I25" s="63">
        <v>11.840562719812427</v>
      </c>
      <c r="J25" s="63">
        <v>11.840562719812427</v>
      </c>
      <c r="K25" s="191">
        <v>100</v>
      </c>
    </row>
    <row r="26" spans="1:12" ht="15.75" customHeight="1">
      <c r="A26" s="178"/>
      <c r="B26" s="86" t="s">
        <v>17</v>
      </c>
      <c r="C26" s="115">
        <v>60</v>
      </c>
      <c r="D26" s="148">
        <v>60</v>
      </c>
      <c r="E26" s="148">
        <v>17</v>
      </c>
      <c r="F26" s="155">
        <v>43</v>
      </c>
      <c r="G26" s="52">
        <v>0</v>
      </c>
      <c r="H26" s="68">
        <v>0</v>
      </c>
      <c r="I26" s="63">
        <v>7.0339976553341153</v>
      </c>
      <c r="J26" s="63">
        <v>9.2449922958397526</v>
      </c>
      <c r="K26" s="191">
        <v>59.405940594059402</v>
      </c>
    </row>
    <row r="27" spans="1:12" ht="15.75" customHeight="1">
      <c r="A27" s="178"/>
      <c r="B27" s="86" t="s">
        <v>18</v>
      </c>
      <c r="C27" s="115">
        <v>45</v>
      </c>
      <c r="D27" s="148">
        <v>41</v>
      </c>
      <c r="E27" s="148">
        <v>9</v>
      </c>
      <c r="F27" s="155">
        <v>32</v>
      </c>
      <c r="G27" s="52">
        <v>-4</v>
      </c>
      <c r="H27" s="68">
        <v>-8.8888888888888893</v>
      </c>
      <c r="I27" s="63">
        <v>4.8065650644783116</v>
      </c>
      <c r="J27" s="63">
        <v>20.098039215686274</v>
      </c>
      <c r="K27" s="191">
        <v>40.594059405940598</v>
      </c>
    </row>
    <row r="28" spans="1:12" ht="15.75" customHeight="1">
      <c r="A28" s="227" t="s">
        <v>88</v>
      </c>
      <c r="B28" s="88" t="s">
        <v>16</v>
      </c>
      <c r="C28" s="117">
        <v>208</v>
      </c>
      <c r="D28" s="149">
        <v>201</v>
      </c>
      <c r="E28" s="149">
        <v>22</v>
      </c>
      <c r="F28" s="154">
        <v>179</v>
      </c>
      <c r="G28" s="50">
        <v>-7</v>
      </c>
      <c r="H28" s="89">
        <v>-3.3653846153846154</v>
      </c>
      <c r="I28" s="65">
        <v>23.563892145369287</v>
      </c>
      <c r="J28" s="65">
        <v>23.563892145369287</v>
      </c>
      <c r="K28" s="190">
        <v>99.999999999999986</v>
      </c>
      <c r="L28" s="34"/>
    </row>
    <row r="29" spans="1:12" ht="15.75" customHeight="1">
      <c r="A29" s="178"/>
      <c r="B29" s="86" t="s">
        <v>17</v>
      </c>
      <c r="C29" s="115">
        <v>141</v>
      </c>
      <c r="D29" s="148">
        <v>139</v>
      </c>
      <c r="E29" s="148">
        <v>18</v>
      </c>
      <c r="F29" s="155">
        <v>121</v>
      </c>
      <c r="G29" s="52">
        <v>-2</v>
      </c>
      <c r="H29" s="68">
        <v>-1.4184397163120568</v>
      </c>
      <c r="I29" s="63">
        <v>16.295427901524032</v>
      </c>
      <c r="J29" s="63">
        <v>21.417565485362093</v>
      </c>
      <c r="K29" s="191">
        <v>69.154228855721385</v>
      </c>
      <c r="L29" s="28"/>
    </row>
    <row r="30" spans="1:12" ht="15.75" customHeight="1">
      <c r="A30" s="179"/>
      <c r="B30" s="87" t="s">
        <v>18</v>
      </c>
      <c r="C30" s="116">
        <v>67</v>
      </c>
      <c r="D30" s="150">
        <v>62</v>
      </c>
      <c r="E30" s="150">
        <v>4</v>
      </c>
      <c r="F30" s="156">
        <v>58</v>
      </c>
      <c r="G30" s="61">
        <v>-5</v>
      </c>
      <c r="H30" s="69">
        <v>-7.4626865671641784</v>
      </c>
      <c r="I30" s="64">
        <v>7.2684642438452514</v>
      </c>
      <c r="J30" s="64">
        <v>30.392156862745097</v>
      </c>
      <c r="K30" s="192">
        <v>30.845771144278604</v>
      </c>
    </row>
    <row r="31" spans="1:12" ht="15.75" customHeight="1">
      <c r="A31" s="178" t="s">
        <v>89</v>
      </c>
      <c r="B31" s="86" t="s">
        <v>16</v>
      </c>
      <c r="C31" s="115">
        <v>247</v>
      </c>
      <c r="D31" s="148">
        <v>213</v>
      </c>
      <c r="E31" s="148">
        <v>19</v>
      </c>
      <c r="F31" s="155">
        <v>194</v>
      </c>
      <c r="G31" s="52">
        <v>-34</v>
      </c>
      <c r="H31" s="68">
        <v>-13.765182186234817</v>
      </c>
      <c r="I31" s="63">
        <v>24.970691676436108</v>
      </c>
      <c r="J31" s="63">
        <v>24.970691676436108</v>
      </c>
      <c r="K31" s="191">
        <v>100</v>
      </c>
    </row>
    <row r="32" spans="1:12" ht="15.75" customHeight="1">
      <c r="A32" s="178"/>
      <c r="B32" s="86" t="s">
        <v>17</v>
      </c>
      <c r="C32" s="115">
        <v>194</v>
      </c>
      <c r="D32" s="148">
        <v>164</v>
      </c>
      <c r="E32" s="148">
        <v>15</v>
      </c>
      <c r="F32" s="155">
        <v>149</v>
      </c>
      <c r="G32" s="52">
        <v>-30</v>
      </c>
      <c r="H32" s="68">
        <v>-15.463917525773196</v>
      </c>
      <c r="I32" s="63">
        <v>19.226260257913246</v>
      </c>
      <c r="J32" s="63">
        <v>25.269645608628661</v>
      </c>
      <c r="K32" s="191">
        <v>76.995305164319248</v>
      </c>
    </row>
    <row r="33" spans="1:11" ht="15.75" customHeight="1">
      <c r="A33" s="178"/>
      <c r="B33" s="86" t="s">
        <v>18</v>
      </c>
      <c r="C33" s="115">
        <v>53</v>
      </c>
      <c r="D33" s="148">
        <v>49</v>
      </c>
      <c r="E33" s="148">
        <v>4</v>
      </c>
      <c r="F33" s="155">
        <v>45</v>
      </c>
      <c r="G33" s="52">
        <v>-4</v>
      </c>
      <c r="H33" s="68">
        <v>-7.5471698113207548</v>
      </c>
      <c r="I33" s="63">
        <v>5.7444314185228604</v>
      </c>
      <c r="J33" s="63">
        <v>24.019607843137255</v>
      </c>
      <c r="K33" s="191">
        <v>23.004694835680752</v>
      </c>
    </row>
    <row r="34" spans="1:11" ht="15.75" customHeight="1">
      <c r="A34" s="227" t="s">
        <v>90</v>
      </c>
      <c r="B34" s="88" t="s">
        <v>16</v>
      </c>
      <c r="C34" s="117">
        <v>223</v>
      </c>
      <c r="D34" s="149">
        <v>247</v>
      </c>
      <c r="E34" s="149">
        <v>9</v>
      </c>
      <c r="F34" s="154">
        <v>238</v>
      </c>
      <c r="G34" s="50">
        <v>24</v>
      </c>
      <c r="H34" s="89">
        <v>10.762331838565023</v>
      </c>
      <c r="I34" s="65">
        <v>28.956623681125436</v>
      </c>
      <c r="J34" s="65">
        <v>28.956623681125436</v>
      </c>
      <c r="K34" s="190">
        <v>100</v>
      </c>
    </row>
    <row r="35" spans="1:11" ht="15.75" customHeight="1">
      <c r="A35" s="178"/>
      <c r="B35" s="86" t="s">
        <v>17</v>
      </c>
      <c r="C35" s="115">
        <v>197</v>
      </c>
      <c r="D35" s="148">
        <v>213</v>
      </c>
      <c r="E35" s="148">
        <v>8</v>
      </c>
      <c r="F35" s="155">
        <v>205</v>
      </c>
      <c r="G35" s="52">
        <v>16</v>
      </c>
      <c r="H35" s="68">
        <v>8.1218274111675122</v>
      </c>
      <c r="I35" s="63">
        <v>24.970691676436108</v>
      </c>
      <c r="J35" s="63">
        <v>32.819722650231128</v>
      </c>
      <c r="K35" s="191">
        <v>86.23481781376519</v>
      </c>
    </row>
    <row r="36" spans="1:11" ht="15.75" customHeight="1">
      <c r="A36" s="179"/>
      <c r="B36" s="87" t="s">
        <v>18</v>
      </c>
      <c r="C36" s="116">
        <v>26</v>
      </c>
      <c r="D36" s="150">
        <v>34</v>
      </c>
      <c r="E36" s="150">
        <v>1</v>
      </c>
      <c r="F36" s="156">
        <v>33</v>
      </c>
      <c r="G36" s="61">
        <v>8</v>
      </c>
      <c r="H36" s="69">
        <v>30.76923076923077</v>
      </c>
      <c r="I36" s="64">
        <v>3.9859320046893321</v>
      </c>
      <c r="J36" s="64">
        <v>16.666666666666664</v>
      </c>
      <c r="K36" s="192">
        <v>13.765182186234817</v>
      </c>
    </row>
    <row r="37" spans="1:11" ht="15.75" customHeight="1">
      <c r="A37" s="178" t="s">
        <v>91</v>
      </c>
      <c r="B37" s="86" t="s">
        <v>16</v>
      </c>
      <c r="C37" s="115">
        <v>53</v>
      </c>
      <c r="D37" s="148">
        <v>56</v>
      </c>
      <c r="E37" s="148">
        <v>0</v>
      </c>
      <c r="F37" s="155">
        <v>56</v>
      </c>
      <c r="G37" s="52">
        <v>3</v>
      </c>
      <c r="H37" s="68">
        <v>5.6603773584905666</v>
      </c>
      <c r="I37" s="63">
        <v>6.5650644783118413</v>
      </c>
      <c r="J37" s="63">
        <v>6.5650644783118413</v>
      </c>
      <c r="K37" s="191">
        <v>100</v>
      </c>
    </row>
    <row r="38" spans="1:11" ht="15.75" customHeight="1">
      <c r="A38" s="178"/>
      <c r="B38" s="86" t="s">
        <v>17</v>
      </c>
      <c r="C38" s="115">
        <v>47</v>
      </c>
      <c r="D38" s="148">
        <v>51</v>
      </c>
      <c r="E38" s="148">
        <v>0</v>
      </c>
      <c r="F38" s="155">
        <v>51</v>
      </c>
      <c r="G38" s="52">
        <v>4</v>
      </c>
      <c r="H38" s="68">
        <v>8.5106382978723403</v>
      </c>
      <c r="I38" s="63">
        <v>5.9788980070339974</v>
      </c>
      <c r="J38" s="63">
        <v>7.8582434514637907</v>
      </c>
      <c r="K38" s="191">
        <v>91.071428571428569</v>
      </c>
    </row>
    <row r="39" spans="1:11" ht="15.75" customHeight="1">
      <c r="A39" s="178"/>
      <c r="B39" s="86" t="s">
        <v>18</v>
      </c>
      <c r="C39" s="115">
        <v>6</v>
      </c>
      <c r="D39" s="148">
        <v>5</v>
      </c>
      <c r="E39" s="148">
        <v>0</v>
      </c>
      <c r="F39" s="155">
        <v>5</v>
      </c>
      <c r="G39" s="52">
        <v>-1</v>
      </c>
      <c r="H39" s="68">
        <v>-16.666666666666664</v>
      </c>
      <c r="I39" s="63">
        <v>0.58616647127784294</v>
      </c>
      <c r="J39" s="63">
        <v>2.4509803921568629</v>
      </c>
      <c r="K39" s="191">
        <v>8.9285714285714288</v>
      </c>
    </row>
    <row r="40" spans="1:11" ht="15.75" customHeight="1">
      <c r="A40" s="227" t="s">
        <v>92</v>
      </c>
      <c r="B40" s="88" t="s">
        <v>16</v>
      </c>
      <c r="C40" s="117">
        <v>14</v>
      </c>
      <c r="D40" s="149">
        <v>15</v>
      </c>
      <c r="E40" s="149">
        <v>0</v>
      </c>
      <c r="F40" s="154">
        <v>15</v>
      </c>
      <c r="G40" s="50">
        <v>1</v>
      </c>
      <c r="H40" s="89">
        <v>7.1428571428571423</v>
      </c>
      <c r="I40" s="65">
        <v>1.7584994138335288</v>
      </c>
      <c r="J40" s="65">
        <v>1.7584994138335288</v>
      </c>
      <c r="K40" s="190">
        <v>100</v>
      </c>
    </row>
    <row r="41" spans="1:11" ht="15.75" customHeight="1">
      <c r="A41" s="178"/>
      <c r="B41" s="86" t="s">
        <v>17</v>
      </c>
      <c r="C41" s="115">
        <v>11</v>
      </c>
      <c r="D41" s="148">
        <v>13</v>
      </c>
      <c r="E41" s="148">
        <v>0</v>
      </c>
      <c r="F41" s="155">
        <v>13</v>
      </c>
      <c r="G41" s="52">
        <v>2</v>
      </c>
      <c r="H41" s="68">
        <v>18.181818181818183</v>
      </c>
      <c r="I41" s="63">
        <v>1.5240328253223916</v>
      </c>
      <c r="J41" s="63">
        <v>2.0030816640986133</v>
      </c>
      <c r="K41" s="191">
        <v>86.666666666666671</v>
      </c>
    </row>
    <row r="42" spans="1:11" ht="15.75" customHeight="1">
      <c r="A42" s="179"/>
      <c r="B42" s="87" t="s">
        <v>18</v>
      </c>
      <c r="C42" s="116">
        <v>3</v>
      </c>
      <c r="D42" s="150">
        <v>2</v>
      </c>
      <c r="E42" s="150">
        <v>0</v>
      </c>
      <c r="F42" s="156">
        <v>2</v>
      </c>
      <c r="G42" s="61">
        <v>-1</v>
      </c>
      <c r="H42" s="76" t="s">
        <v>268</v>
      </c>
      <c r="I42" s="64">
        <v>0.23446658851113714</v>
      </c>
      <c r="J42" s="64">
        <v>0.98039215686274506</v>
      </c>
      <c r="K42" s="192">
        <v>13.333333333333334</v>
      </c>
    </row>
    <row r="43" spans="1:11" ht="15.75" customHeight="1">
      <c r="A43" s="178" t="s">
        <v>109</v>
      </c>
      <c r="B43" s="86" t="s">
        <v>16</v>
      </c>
      <c r="C43" s="115">
        <v>67</v>
      </c>
      <c r="D43" s="148">
        <v>71</v>
      </c>
      <c r="E43" s="148">
        <v>0</v>
      </c>
      <c r="F43" s="155">
        <v>71</v>
      </c>
      <c r="G43" s="52">
        <v>4</v>
      </c>
      <c r="H43" s="68">
        <v>5.9701492537313428</v>
      </c>
      <c r="I43" s="63">
        <v>8.3235638921453692</v>
      </c>
      <c r="J43" s="63">
        <v>8.3235638921453692</v>
      </c>
      <c r="K43" s="191">
        <v>100</v>
      </c>
    </row>
    <row r="44" spans="1:11" ht="15.75" customHeight="1">
      <c r="A44" s="147" t="s">
        <v>110</v>
      </c>
      <c r="B44" s="86" t="s">
        <v>17</v>
      </c>
      <c r="C44" s="115">
        <v>58</v>
      </c>
      <c r="D44" s="148">
        <v>64</v>
      </c>
      <c r="E44" s="148">
        <v>0</v>
      </c>
      <c r="F44" s="155">
        <v>64</v>
      </c>
      <c r="G44" s="52">
        <v>6</v>
      </c>
      <c r="H44" s="68">
        <v>10.344827586206897</v>
      </c>
      <c r="I44" s="63">
        <v>7.5029308323563884</v>
      </c>
      <c r="J44" s="63">
        <v>9.8613251155624049</v>
      </c>
      <c r="K44" s="191">
        <v>90.140845070422543</v>
      </c>
    </row>
    <row r="45" spans="1:11" ht="15.75" customHeight="1">
      <c r="A45" s="178"/>
      <c r="B45" s="86" t="s">
        <v>18</v>
      </c>
      <c r="C45" s="115">
        <v>9</v>
      </c>
      <c r="D45" s="148">
        <v>7</v>
      </c>
      <c r="E45" s="148">
        <v>0</v>
      </c>
      <c r="F45" s="155">
        <v>7</v>
      </c>
      <c r="G45" s="52">
        <v>-2</v>
      </c>
      <c r="H45" s="68">
        <v>-22.222222222222221</v>
      </c>
      <c r="I45" s="63">
        <v>0.82063305978898016</v>
      </c>
      <c r="J45" s="63">
        <v>3.4313725490196081</v>
      </c>
      <c r="K45" s="191">
        <v>9.8591549295774641</v>
      </c>
    </row>
    <row r="46" spans="1:11" ht="15.75" customHeight="1">
      <c r="A46" s="227" t="s">
        <v>7</v>
      </c>
      <c r="B46" s="88" t="s">
        <v>16</v>
      </c>
      <c r="C46" s="99">
        <v>53.8</v>
      </c>
      <c r="D46" s="151">
        <v>54.2</v>
      </c>
      <c r="E46" s="151">
        <v>44.7</v>
      </c>
      <c r="F46" s="159">
        <v>55.2</v>
      </c>
      <c r="G46" s="65">
        <v>0.40000000000000568</v>
      </c>
      <c r="H46" s="92" t="s">
        <v>267</v>
      </c>
      <c r="I46" s="93" t="s">
        <v>267</v>
      </c>
      <c r="J46" s="93" t="s">
        <v>267</v>
      </c>
      <c r="K46" s="208" t="s">
        <v>267</v>
      </c>
    </row>
    <row r="47" spans="1:11" ht="15.75" customHeight="1">
      <c r="A47" s="178"/>
      <c r="B47" s="86" t="s">
        <v>17</v>
      </c>
      <c r="C47" s="106">
        <v>55.5</v>
      </c>
      <c r="D47" s="152">
        <v>56</v>
      </c>
      <c r="E47" s="152">
        <v>46.2</v>
      </c>
      <c r="F47" s="157">
        <v>56.9</v>
      </c>
      <c r="G47" s="63">
        <v>0.5</v>
      </c>
      <c r="H47" s="77" t="s">
        <v>267</v>
      </c>
      <c r="I47" s="71" t="s">
        <v>267</v>
      </c>
      <c r="J47" s="71" t="s">
        <v>267</v>
      </c>
      <c r="K47" s="209" t="s">
        <v>267</v>
      </c>
    </row>
    <row r="48" spans="1:11" ht="15.75" customHeight="1">
      <c r="A48" s="179"/>
      <c r="B48" s="87" t="s">
        <v>18</v>
      </c>
      <c r="C48" s="118">
        <v>48.5</v>
      </c>
      <c r="D48" s="153">
        <v>48.6</v>
      </c>
      <c r="E48" s="153">
        <v>40.5</v>
      </c>
      <c r="F48" s="158">
        <v>49.5</v>
      </c>
      <c r="G48" s="64">
        <v>0.10000000000000142</v>
      </c>
      <c r="H48" s="78" t="s">
        <v>267</v>
      </c>
      <c r="I48" s="73" t="s">
        <v>267</v>
      </c>
      <c r="J48" s="73" t="s">
        <v>267</v>
      </c>
      <c r="K48" s="210" t="s">
        <v>267</v>
      </c>
    </row>
  </sheetData>
  <mergeCells count="15">
    <mergeCell ref="A1:J1"/>
    <mergeCell ref="G16:H16"/>
    <mergeCell ref="J17:J18"/>
    <mergeCell ref="I17:I18"/>
    <mergeCell ref="I16:K16"/>
    <mergeCell ref="H17:H18"/>
    <mergeCell ref="G17:G18"/>
    <mergeCell ref="A3:K8"/>
    <mergeCell ref="A11:K12"/>
    <mergeCell ref="A14:K14"/>
    <mergeCell ref="K17:K18"/>
    <mergeCell ref="C16:F16"/>
    <mergeCell ref="D17:D18"/>
    <mergeCell ref="C17:C18"/>
    <mergeCell ref="A16:B18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95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FF00"/>
  </sheetPr>
  <dimension ref="A1:K34"/>
  <sheetViews>
    <sheetView view="pageBreakPreview" topLeftCell="A8" zoomScale="145" zoomScaleNormal="100" zoomScaleSheetLayoutView="145" workbookViewId="0">
      <selection activeCell="A23" sqref="A23:G23"/>
    </sheetView>
  </sheetViews>
  <sheetFormatPr defaultColWidth="9" defaultRowHeight="13"/>
  <cols>
    <col min="1" max="1" width="17.36328125" style="6" customWidth="1"/>
    <col min="2" max="7" width="12" style="6" customWidth="1"/>
    <col min="8" max="8" width="9" style="6"/>
    <col min="9" max="10" width="13.36328125" style="6" customWidth="1"/>
    <col min="11" max="16384" width="9" style="6"/>
  </cols>
  <sheetData>
    <row r="1" spans="1:11" ht="27.75" customHeight="1">
      <c r="A1" s="257" t="s">
        <v>213</v>
      </c>
      <c r="B1" s="257"/>
      <c r="C1" s="257"/>
      <c r="D1" s="257"/>
      <c r="E1" s="257"/>
      <c r="F1" s="257"/>
      <c r="G1" s="257"/>
    </row>
    <row r="2" spans="1:11" s="35" customFormat="1" ht="21" customHeight="1">
      <c r="A2" s="275" t="s">
        <v>214</v>
      </c>
      <c r="B2" s="275"/>
      <c r="C2" s="275"/>
      <c r="D2" s="275"/>
      <c r="E2" s="275"/>
      <c r="F2" s="275"/>
      <c r="G2" s="275"/>
      <c r="I2" s="129" t="s">
        <v>67</v>
      </c>
      <c r="J2" s="129" t="s">
        <v>159</v>
      </c>
    </row>
    <row r="3" spans="1:11" s="35" customFormat="1" ht="18" customHeight="1">
      <c r="A3" s="249" t="s">
        <v>252</v>
      </c>
      <c r="B3" s="249"/>
      <c r="C3" s="249"/>
      <c r="D3" s="249"/>
      <c r="E3" s="249"/>
      <c r="F3" s="249"/>
      <c r="G3" s="249"/>
      <c r="I3" s="129" t="s">
        <v>158</v>
      </c>
      <c r="J3" s="134">
        <v>45698</v>
      </c>
    </row>
    <row r="4" spans="1:11" s="35" customFormat="1" ht="18" customHeight="1">
      <c r="A4" s="249"/>
      <c r="B4" s="249"/>
      <c r="C4" s="249"/>
      <c r="D4" s="249"/>
      <c r="E4" s="249"/>
      <c r="F4" s="249"/>
      <c r="G4" s="249"/>
      <c r="I4" s="129" t="s">
        <v>70</v>
      </c>
      <c r="J4" s="134">
        <v>45698</v>
      </c>
    </row>
    <row r="5" spans="1:11" ht="20.149999999999999" customHeight="1">
      <c r="A5" s="4"/>
      <c r="B5" s="4"/>
      <c r="C5" s="4"/>
      <c r="D5" s="5"/>
      <c r="E5" s="5"/>
      <c r="F5" s="5"/>
      <c r="G5" s="5"/>
      <c r="I5" s="129" t="s">
        <v>158</v>
      </c>
      <c r="J5" s="134">
        <v>45698</v>
      </c>
    </row>
    <row r="6" spans="1:11" ht="27.75" customHeight="1">
      <c r="A6" s="258" t="s">
        <v>198</v>
      </c>
      <c r="B6" s="258"/>
      <c r="C6" s="258"/>
      <c r="D6" s="258"/>
      <c r="E6" s="258"/>
      <c r="F6" s="258"/>
      <c r="G6" s="258"/>
      <c r="I6" s="129" t="s">
        <v>100</v>
      </c>
      <c r="J6" s="134">
        <v>45698</v>
      </c>
      <c r="K6" s="6" t="s">
        <v>264</v>
      </c>
    </row>
    <row r="7" spans="1:11" ht="21" customHeight="1">
      <c r="A7" s="31"/>
      <c r="B7" s="31"/>
      <c r="C7" s="31"/>
      <c r="D7" s="31"/>
      <c r="E7" s="31"/>
      <c r="F7" s="31"/>
      <c r="G7" s="41" t="s">
        <v>97</v>
      </c>
    </row>
    <row r="8" spans="1:11" ht="30" customHeight="1">
      <c r="A8" s="283"/>
      <c r="B8" s="265" t="s">
        <v>140</v>
      </c>
      <c r="C8" s="266"/>
      <c r="D8" s="265" t="s">
        <v>114</v>
      </c>
      <c r="E8" s="277"/>
      <c r="F8" s="265" t="s">
        <v>137</v>
      </c>
      <c r="G8" s="266"/>
    </row>
    <row r="9" spans="1:11" ht="26.25" customHeight="1">
      <c r="A9" s="284"/>
      <c r="B9" s="121" t="s">
        <v>228</v>
      </c>
      <c r="C9" s="121" t="s">
        <v>239</v>
      </c>
      <c r="D9" s="142" t="s">
        <v>106</v>
      </c>
      <c r="E9" s="162" t="s">
        <v>107</v>
      </c>
      <c r="F9" s="121" t="s">
        <v>228</v>
      </c>
      <c r="G9" s="43" t="s">
        <v>239</v>
      </c>
    </row>
    <row r="10" spans="1:11" ht="21" customHeight="1">
      <c r="A10" s="161" t="s">
        <v>16</v>
      </c>
      <c r="B10" s="114">
        <v>865</v>
      </c>
      <c r="C10" s="36">
        <v>853</v>
      </c>
      <c r="D10" s="59">
        <f>C10-B10</f>
        <v>-12</v>
      </c>
      <c r="E10" s="75">
        <f>SUM(D10/B10*100)</f>
        <v>-1.3872832369942196</v>
      </c>
      <c r="F10" s="125">
        <f>SUM(F11:F16)</f>
        <v>100</v>
      </c>
      <c r="G10" s="62">
        <f>SUM(G11:G16)</f>
        <v>99.999999999999986</v>
      </c>
      <c r="J10" s="145"/>
      <c r="K10" s="145"/>
    </row>
    <row r="11" spans="1:11" ht="21" customHeight="1">
      <c r="A11" s="211" t="s">
        <v>12</v>
      </c>
      <c r="B11" s="115">
        <v>761</v>
      </c>
      <c r="C11" s="32">
        <v>744</v>
      </c>
      <c r="D11" s="52">
        <f>C11-B11</f>
        <v>-17</v>
      </c>
      <c r="E11" s="68">
        <f t="shared" ref="E11:E16" si="0">SUM(D11/B11*100)</f>
        <v>-2.2339027595269383</v>
      </c>
      <c r="F11" s="126">
        <f>SUM(B11/B10*100)</f>
        <v>87.97687861271676</v>
      </c>
      <c r="G11" s="63">
        <f>SUM(C11/C10*100)</f>
        <v>87.221570926143016</v>
      </c>
      <c r="J11" s="145"/>
      <c r="K11" s="145"/>
    </row>
    <row r="12" spans="1:11" ht="21" customHeight="1">
      <c r="A12" s="211" t="s">
        <v>117</v>
      </c>
      <c r="B12" s="115">
        <v>26</v>
      </c>
      <c r="C12" s="32">
        <v>28</v>
      </c>
      <c r="D12" s="52">
        <f>SUM(C12-B12)</f>
        <v>2</v>
      </c>
      <c r="E12" s="68">
        <f t="shared" si="0"/>
        <v>7.6923076923076925</v>
      </c>
      <c r="F12" s="126">
        <f>SUM(B12/B10*100)</f>
        <v>3.0057803468208091</v>
      </c>
      <c r="G12" s="63">
        <f>SUM(C12/C10*100)</f>
        <v>3.2825322391559206</v>
      </c>
      <c r="J12" s="145"/>
      <c r="K12" s="145"/>
    </row>
    <row r="13" spans="1:11" ht="21" customHeight="1">
      <c r="A13" s="211" t="s">
        <v>14</v>
      </c>
      <c r="B13" s="115">
        <v>9</v>
      </c>
      <c r="C13" s="32">
        <v>9</v>
      </c>
      <c r="D13" s="52">
        <v>0</v>
      </c>
      <c r="E13" s="68">
        <f t="shared" si="0"/>
        <v>0</v>
      </c>
      <c r="F13" s="126">
        <f>SUM(B13/B10*100)</f>
        <v>1.0404624277456647</v>
      </c>
      <c r="G13" s="63">
        <f>SUM(C13/C10*100)</f>
        <v>1.0550996483001172</v>
      </c>
      <c r="J13" s="145"/>
      <c r="K13" s="145"/>
    </row>
    <row r="14" spans="1:11" ht="21" customHeight="1">
      <c r="A14" s="211" t="s">
        <v>15</v>
      </c>
      <c r="B14" s="115">
        <v>55</v>
      </c>
      <c r="C14" s="32">
        <v>53</v>
      </c>
      <c r="D14" s="52">
        <f>SUM(C14-B14)</f>
        <v>-2</v>
      </c>
      <c r="E14" s="68">
        <f t="shared" si="0"/>
        <v>-3.6363636363636362</v>
      </c>
      <c r="F14" s="126">
        <f>SUM(B14/B10*100)</f>
        <v>6.3583815028901727</v>
      </c>
      <c r="G14" s="63">
        <f>SUM(C14/C10*100)</f>
        <v>6.2133645955451353</v>
      </c>
      <c r="J14" s="145"/>
      <c r="K14" s="145"/>
    </row>
    <row r="15" spans="1:11" ht="21" customHeight="1">
      <c r="A15" s="211" t="s">
        <v>111</v>
      </c>
      <c r="B15" s="115">
        <v>7</v>
      </c>
      <c r="C15" s="32">
        <v>7</v>
      </c>
      <c r="D15" s="52">
        <f>SUM(C15-B15)</f>
        <v>0</v>
      </c>
      <c r="E15" s="68">
        <f t="shared" si="0"/>
        <v>0</v>
      </c>
      <c r="F15" s="126">
        <f>B15/B10*100</f>
        <v>0.80924855491329473</v>
      </c>
      <c r="G15" s="63">
        <f>C15/C10*100</f>
        <v>0.82063305978898016</v>
      </c>
      <c r="J15" s="145"/>
      <c r="K15" s="145"/>
    </row>
    <row r="16" spans="1:11" ht="21" customHeight="1">
      <c r="A16" s="212" t="s">
        <v>11</v>
      </c>
      <c r="B16" s="113">
        <v>7</v>
      </c>
      <c r="C16" s="33">
        <v>12</v>
      </c>
      <c r="D16" s="61">
        <f>SUM(C16-B16)</f>
        <v>5</v>
      </c>
      <c r="E16" s="69">
        <f t="shared" si="0"/>
        <v>71.428571428571431</v>
      </c>
      <c r="F16" s="127">
        <f>SUM(B16/B10*100)</f>
        <v>0.80924855491329473</v>
      </c>
      <c r="G16" s="64">
        <f>SUM(C16/C10*100)</f>
        <v>1.4067995310668231</v>
      </c>
      <c r="J16" s="145"/>
    </row>
    <row r="17" spans="1:7" ht="18" customHeight="1">
      <c r="A17" s="273" t="s">
        <v>232</v>
      </c>
      <c r="B17" s="273"/>
      <c r="C17" s="273"/>
      <c r="D17" s="273"/>
      <c r="E17" s="273"/>
      <c r="F17" s="273"/>
      <c r="G17" s="273"/>
    </row>
    <row r="18" spans="1:7" ht="36" customHeight="1">
      <c r="A18" s="7"/>
      <c r="B18" s="7"/>
      <c r="C18" s="7"/>
      <c r="D18" s="8"/>
      <c r="E18" s="9"/>
      <c r="F18" s="10"/>
      <c r="G18" s="9"/>
    </row>
    <row r="19" spans="1:7" ht="21" customHeight="1">
      <c r="A19" s="275" t="s">
        <v>220</v>
      </c>
      <c r="B19" s="275"/>
      <c r="C19" s="275"/>
      <c r="D19" s="275"/>
      <c r="E19" s="275"/>
      <c r="F19" s="275"/>
      <c r="G19" s="275"/>
    </row>
    <row r="20" spans="1:7" ht="18" customHeight="1">
      <c r="A20" s="249" t="s">
        <v>251</v>
      </c>
      <c r="B20" s="249"/>
      <c r="C20" s="249"/>
      <c r="D20" s="249"/>
      <c r="E20" s="249"/>
      <c r="F20" s="249"/>
      <c r="G20" s="249"/>
    </row>
    <row r="21" spans="1:7" ht="18" customHeight="1">
      <c r="A21" s="249"/>
      <c r="B21" s="249"/>
      <c r="C21" s="249"/>
      <c r="D21" s="249"/>
      <c r="E21" s="249"/>
      <c r="F21" s="249"/>
      <c r="G21" s="249"/>
    </row>
    <row r="22" spans="1:7" ht="19.5" customHeight="1">
      <c r="A22" s="4"/>
      <c r="B22" s="4"/>
      <c r="C22" s="4"/>
      <c r="D22" s="4"/>
      <c r="E22" s="4"/>
      <c r="F22" s="4"/>
      <c r="G22" s="4"/>
    </row>
    <row r="23" spans="1:7" ht="27.75" customHeight="1">
      <c r="A23" s="258" t="s">
        <v>182</v>
      </c>
      <c r="B23" s="258"/>
      <c r="C23" s="258"/>
      <c r="D23" s="258"/>
      <c r="E23" s="258"/>
      <c r="F23" s="258"/>
      <c r="G23" s="258"/>
    </row>
    <row r="24" spans="1:7" ht="21" customHeight="1">
      <c r="A24" s="31"/>
      <c r="B24" s="31"/>
      <c r="C24" s="31"/>
      <c r="D24" s="31"/>
      <c r="E24" s="31"/>
      <c r="F24" s="31"/>
      <c r="G24" s="48" t="s">
        <v>97</v>
      </c>
    </row>
    <row r="25" spans="1:7" ht="30" customHeight="1">
      <c r="A25" s="283"/>
      <c r="B25" s="265" t="s">
        <v>140</v>
      </c>
      <c r="C25" s="266"/>
      <c r="D25" s="265" t="s">
        <v>114</v>
      </c>
      <c r="E25" s="277"/>
      <c r="F25" s="265" t="s">
        <v>137</v>
      </c>
      <c r="G25" s="266"/>
    </row>
    <row r="26" spans="1:7" ht="26.25" customHeight="1">
      <c r="A26" s="284"/>
      <c r="B26" s="121" t="s">
        <v>228</v>
      </c>
      <c r="C26" s="121" t="s">
        <v>239</v>
      </c>
      <c r="D26" s="142" t="s">
        <v>106</v>
      </c>
      <c r="E26" s="162" t="s">
        <v>107</v>
      </c>
      <c r="F26" s="43" t="s">
        <v>228</v>
      </c>
      <c r="G26" s="43" t="s">
        <v>239</v>
      </c>
    </row>
    <row r="27" spans="1:7" ht="21" customHeight="1">
      <c r="A27" s="161" t="s">
        <v>16</v>
      </c>
      <c r="B27" s="114">
        <v>865</v>
      </c>
      <c r="C27" s="36">
        <v>853</v>
      </c>
      <c r="D27" s="59">
        <f>SUM(C27-B27)</f>
        <v>-12</v>
      </c>
      <c r="E27" s="75">
        <f t="shared" ref="E27:E32" si="1">SUM(D27/B27*100)</f>
        <v>-1.3872832369942196</v>
      </c>
      <c r="F27" s="125">
        <v>100</v>
      </c>
      <c r="G27" s="62">
        <v>100</v>
      </c>
    </row>
    <row r="28" spans="1:7" ht="21" customHeight="1">
      <c r="A28" s="211" t="s">
        <v>12</v>
      </c>
      <c r="B28" s="115">
        <v>797</v>
      </c>
      <c r="C28" s="32">
        <v>785</v>
      </c>
      <c r="D28" s="52">
        <f t="shared" ref="D28:D33" si="2">SUM(C28-B28)</f>
        <v>-12</v>
      </c>
      <c r="E28" s="68">
        <f t="shared" si="1"/>
        <v>-1.5056461731493098</v>
      </c>
      <c r="F28" s="126">
        <f>SUM(B28/B27*100)</f>
        <v>92.138728323699425</v>
      </c>
      <c r="G28" s="63">
        <f>SUM(C28/C27*100)</f>
        <v>92.028135990621337</v>
      </c>
    </row>
    <row r="29" spans="1:7" ht="21" customHeight="1">
      <c r="A29" s="211" t="s">
        <v>13</v>
      </c>
      <c r="B29" s="115">
        <v>234</v>
      </c>
      <c r="C29" s="32">
        <v>222</v>
      </c>
      <c r="D29" s="52">
        <f t="shared" si="2"/>
        <v>-12</v>
      </c>
      <c r="E29" s="68">
        <f t="shared" si="1"/>
        <v>-5.1282051282051277</v>
      </c>
      <c r="F29" s="126">
        <f>SUM(B29/B27*100)</f>
        <v>27.052023121387279</v>
      </c>
      <c r="G29" s="63">
        <f>SUM(C29/C27*100)</f>
        <v>26.025791324736225</v>
      </c>
    </row>
    <row r="30" spans="1:7" ht="21" customHeight="1">
      <c r="A30" s="211" t="s">
        <v>14</v>
      </c>
      <c r="B30" s="115">
        <v>445</v>
      </c>
      <c r="C30" s="32">
        <v>410</v>
      </c>
      <c r="D30" s="52">
        <f t="shared" si="2"/>
        <v>-35</v>
      </c>
      <c r="E30" s="68">
        <f t="shared" si="1"/>
        <v>-7.8651685393258424</v>
      </c>
      <c r="F30" s="126">
        <f>SUM(B30/B27*100)</f>
        <v>51.445086705202314</v>
      </c>
      <c r="G30" s="63">
        <f>SUM(C30/C27*100)</f>
        <v>48.065650644783119</v>
      </c>
    </row>
    <row r="31" spans="1:7" ht="21" customHeight="1">
      <c r="A31" s="211" t="s">
        <v>15</v>
      </c>
      <c r="B31" s="115">
        <v>335</v>
      </c>
      <c r="C31" s="32">
        <v>304</v>
      </c>
      <c r="D31" s="52">
        <f t="shared" si="2"/>
        <v>-31</v>
      </c>
      <c r="E31" s="68">
        <f t="shared" si="1"/>
        <v>-9.2537313432835813</v>
      </c>
      <c r="F31" s="126">
        <f>SUM(B31/B27*100)</f>
        <v>38.728323699421964</v>
      </c>
      <c r="G31" s="63">
        <f>SUM(C31/C27*100)</f>
        <v>35.638921453692852</v>
      </c>
    </row>
    <row r="32" spans="1:7" ht="21" customHeight="1">
      <c r="A32" s="211" t="s">
        <v>111</v>
      </c>
      <c r="B32" s="115">
        <v>7</v>
      </c>
      <c r="C32" s="32">
        <v>7</v>
      </c>
      <c r="D32" s="52">
        <f t="shared" si="2"/>
        <v>0</v>
      </c>
      <c r="E32" s="68">
        <f t="shared" si="1"/>
        <v>0</v>
      </c>
      <c r="F32" s="126">
        <f>B32/B27*100</f>
        <v>0.80924855491329473</v>
      </c>
      <c r="G32" s="63">
        <f>C32/C27*100</f>
        <v>0.82063305978898016</v>
      </c>
    </row>
    <row r="33" spans="1:7" ht="21" customHeight="1">
      <c r="A33" s="212" t="s">
        <v>11</v>
      </c>
      <c r="B33" s="113">
        <v>4</v>
      </c>
      <c r="C33" s="33">
        <v>5</v>
      </c>
      <c r="D33" s="61">
        <f t="shared" si="2"/>
        <v>1</v>
      </c>
      <c r="E33" s="76">
        <v>0</v>
      </c>
      <c r="F33" s="127">
        <f>SUM(B33/B27*100)</f>
        <v>0.46242774566473993</v>
      </c>
      <c r="G33" s="64">
        <f>SUM(C33/C27*100)</f>
        <v>0.58616647127784294</v>
      </c>
    </row>
    <row r="34" spans="1:7" ht="18" customHeight="1">
      <c r="A34" s="20" t="s">
        <v>231</v>
      </c>
      <c r="B34" s="42"/>
      <c r="C34" s="42"/>
      <c r="D34" s="42"/>
      <c r="E34" s="42"/>
      <c r="F34" s="42"/>
      <c r="G34" s="42"/>
    </row>
  </sheetData>
  <mergeCells count="16">
    <mergeCell ref="A17:G17"/>
    <mergeCell ref="F25:G25"/>
    <mergeCell ref="A1:G1"/>
    <mergeCell ref="A2:G2"/>
    <mergeCell ref="A3:G4"/>
    <mergeCell ref="A6:G6"/>
    <mergeCell ref="D25:E25"/>
    <mergeCell ref="B8:C8"/>
    <mergeCell ref="F8:G8"/>
    <mergeCell ref="B25:C25"/>
    <mergeCell ref="A23:G23"/>
    <mergeCell ref="A25:A26"/>
    <mergeCell ref="A8:A9"/>
    <mergeCell ref="A20:G21"/>
    <mergeCell ref="A19:G19"/>
    <mergeCell ref="D8:E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1:J47"/>
  <sheetViews>
    <sheetView view="pageBreakPreview" topLeftCell="A18" zoomScale="160" zoomScaleNormal="100" zoomScaleSheetLayoutView="160" workbookViewId="0">
      <selection activeCell="H52" sqref="H52"/>
    </sheetView>
  </sheetViews>
  <sheetFormatPr defaultColWidth="9" defaultRowHeight="13"/>
  <cols>
    <col min="1" max="1" width="30.90625" style="6" customWidth="1"/>
    <col min="2" max="10" width="7.453125" style="6" customWidth="1"/>
    <col min="11" max="16384" width="9" style="6"/>
  </cols>
  <sheetData>
    <row r="1" spans="1:10" ht="34.5" customHeight="1">
      <c r="A1" s="223" t="s">
        <v>215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8" customHeight="1">
      <c r="A2" s="256" t="s">
        <v>254</v>
      </c>
      <c r="B2" s="256"/>
      <c r="C2" s="256"/>
      <c r="D2" s="256"/>
      <c r="E2" s="256"/>
      <c r="F2" s="256"/>
      <c r="G2" s="256"/>
      <c r="H2" s="256"/>
      <c r="I2" s="256"/>
      <c r="J2" s="221"/>
    </row>
    <row r="3" spans="1:10" ht="18" customHeight="1">
      <c r="A3" s="256"/>
      <c r="B3" s="256"/>
      <c r="C3" s="256"/>
      <c r="D3" s="256"/>
      <c r="E3" s="256"/>
      <c r="F3" s="256"/>
      <c r="G3" s="256"/>
      <c r="H3" s="256"/>
      <c r="I3" s="256"/>
      <c r="J3" s="221"/>
    </row>
    <row r="4" spans="1:10" ht="18" customHeight="1">
      <c r="A4" s="256"/>
      <c r="B4" s="256"/>
      <c r="C4" s="256"/>
      <c r="D4" s="256"/>
      <c r="E4" s="256"/>
      <c r="F4" s="256"/>
      <c r="G4" s="256"/>
      <c r="H4" s="256"/>
      <c r="I4" s="256"/>
      <c r="J4" s="221"/>
    </row>
    <row r="5" spans="1:10" ht="23.25" customHeight="1">
      <c r="D5" s="1"/>
      <c r="E5" s="1"/>
      <c r="F5" s="1"/>
      <c r="G5" s="1"/>
      <c r="H5" s="1"/>
      <c r="I5" s="1"/>
      <c r="J5" s="1"/>
    </row>
    <row r="6" spans="1:10" ht="21" customHeight="1">
      <c r="A6" s="224" t="s">
        <v>216</v>
      </c>
      <c r="B6" s="141"/>
      <c r="C6" s="141"/>
      <c r="D6" s="141"/>
      <c r="E6" s="4"/>
      <c r="F6" s="4"/>
      <c r="G6" s="4"/>
      <c r="H6" s="4"/>
      <c r="I6" s="4"/>
      <c r="J6" s="4"/>
    </row>
    <row r="7" spans="1:10" ht="18" customHeight="1">
      <c r="A7" s="249" t="s">
        <v>255</v>
      </c>
      <c r="B7" s="249"/>
      <c r="C7" s="249"/>
      <c r="D7" s="249"/>
      <c r="E7" s="249"/>
      <c r="F7" s="249"/>
      <c r="G7" s="249"/>
      <c r="H7" s="249"/>
      <c r="I7" s="249"/>
      <c r="J7" s="221"/>
    </row>
    <row r="8" spans="1:10" ht="18" customHeight="1">
      <c r="A8" s="249"/>
      <c r="B8" s="249"/>
      <c r="C8" s="249"/>
      <c r="D8" s="249"/>
      <c r="E8" s="249"/>
      <c r="F8" s="249"/>
      <c r="G8" s="249"/>
      <c r="H8" s="249"/>
      <c r="I8" s="249"/>
      <c r="J8" s="221"/>
    </row>
    <row r="9" spans="1:10" ht="18" customHeight="1">
      <c r="A9" s="249"/>
      <c r="B9" s="249"/>
      <c r="C9" s="249"/>
      <c r="D9" s="249"/>
      <c r="E9" s="249"/>
      <c r="F9" s="249"/>
      <c r="G9" s="249"/>
      <c r="H9" s="249"/>
      <c r="I9" s="249"/>
      <c r="J9" s="221"/>
    </row>
    <row r="10" spans="1:10" ht="18" customHeight="1">
      <c r="A10" s="249"/>
      <c r="B10" s="249"/>
      <c r="C10" s="249"/>
      <c r="D10" s="249"/>
      <c r="E10" s="249"/>
      <c r="F10" s="249"/>
      <c r="G10" s="249"/>
      <c r="H10" s="249"/>
      <c r="I10" s="249"/>
      <c r="J10" s="221"/>
    </row>
    <row r="11" spans="1:10" ht="9.75" customHeight="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27.75" customHeight="1">
      <c r="A12" s="258" t="s">
        <v>143</v>
      </c>
      <c r="B12" s="258"/>
      <c r="C12" s="258"/>
      <c r="D12" s="258"/>
      <c r="E12" s="258"/>
      <c r="F12" s="258"/>
      <c r="G12" s="258"/>
      <c r="H12" s="258"/>
      <c r="I12" s="258"/>
      <c r="J12" s="24"/>
    </row>
    <row r="13" spans="1:10" ht="15" customHeight="1">
      <c r="A13" s="31"/>
      <c r="B13" s="31"/>
      <c r="C13" s="31"/>
      <c r="D13" s="31"/>
      <c r="E13" s="31"/>
      <c r="F13" s="31"/>
      <c r="G13" s="31"/>
      <c r="I13" s="48" t="s">
        <v>99</v>
      </c>
      <c r="J13" s="41"/>
    </row>
    <row r="14" spans="1:10" ht="27" customHeight="1">
      <c r="A14" s="283"/>
      <c r="B14" s="142" t="s">
        <v>228</v>
      </c>
      <c r="C14" s="267" t="s">
        <v>239</v>
      </c>
      <c r="D14" s="254"/>
      <c r="E14" s="265" t="s">
        <v>114</v>
      </c>
      <c r="F14" s="266"/>
      <c r="G14" s="285" t="s">
        <v>79</v>
      </c>
      <c r="H14" s="286"/>
      <c r="I14" s="287"/>
    </row>
    <row r="15" spans="1:10" ht="34.5" customHeight="1">
      <c r="A15" s="284"/>
      <c r="B15" s="162" t="s">
        <v>94</v>
      </c>
      <c r="C15" s="162" t="s">
        <v>94</v>
      </c>
      <c r="D15" s="139" t="s">
        <v>112</v>
      </c>
      <c r="E15" s="46" t="s">
        <v>5</v>
      </c>
      <c r="F15" s="46" t="s">
        <v>4</v>
      </c>
      <c r="G15" s="43" t="s">
        <v>228</v>
      </c>
      <c r="H15" s="121" t="s">
        <v>239</v>
      </c>
      <c r="I15" s="43" t="s">
        <v>3</v>
      </c>
    </row>
    <row r="16" spans="1:10" ht="16.5" customHeight="1">
      <c r="A16" s="213" t="s">
        <v>136</v>
      </c>
      <c r="B16" s="112">
        <v>2432</v>
      </c>
      <c r="C16" s="26">
        <v>2435</v>
      </c>
      <c r="D16" s="65">
        <v>100</v>
      </c>
      <c r="E16" s="123">
        <v>3</v>
      </c>
      <c r="F16" s="65">
        <v>0.12335526315789473</v>
      </c>
      <c r="G16" s="51">
        <v>165.7</v>
      </c>
      <c r="H16" s="51">
        <v>165.9</v>
      </c>
      <c r="I16" s="65">
        <v>0.20000000000001705</v>
      </c>
    </row>
    <row r="17" spans="1:9" ht="16.5" customHeight="1">
      <c r="A17" s="214" t="s">
        <v>134</v>
      </c>
      <c r="B17" s="100">
        <v>963</v>
      </c>
      <c r="C17" s="27">
        <v>959</v>
      </c>
      <c r="D17" s="63">
        <v>39.383983572895275</v>
      </c>
      <c r="E17" s="80">
        <v>-4</v>
      </c>
      <c r="F17" s="63">
        <v>-0.4153686396677051</v>
      </c>
      <c r="G17" s="53">
        <v>65.599999999999994</v>
      </c>
      <c r="H17" s="53">
        <v>65.3</v>
      </c>
      <c r="I17" s="63">
        <v>-0.29999999999999716</v>
      </c>
    </row>
    <row r="18" spans="1:9" ht="16.5" customHeight="1">
      <c r="A18" s="215" t="s">
        <v>133</v>
      </c>
      <c r="B18" s="113">
        <v>1469</v>
      </c>
      <c r="C18" s="29">
        <v>1476</v>
      </c>
      <c r="D18" s="64">
        <v>60.616016427104725</v>
      </c>
      <c r="E18" s="81">
        <v>7</v>
      </c>
      <c r="F18" s="64">
        <v>0.47651463580667119</v>
      </c>
      <c r="G18" s="58">
        <v>100.1</v>
      </c>
      <c r="H18" s="58">
        <v>100.5</v>
      </c>
      <c r="I18" s="64">
        <v>0.40000000000000568</v>
      </c>
    </row>
    <row r="19" spans="1:9" ht="18.75" customHeight="1">
      <c r="A19" s="184" t="s">
        <v>130</v>
      </c>
      <c r="B19" s="110">
        <v>2176</v>
      </c>
      <c r="C19" s="130">
        <v>2193</v>
      </c>
      <c r="D19" s="62">
        <v>90.061601642710471</v>
      </c>
      <c r="E19" s="79">
        <v>17</v>
      </c>
      <c r="F19" s="62">
        <v>0.78125</v>
      </c>
      <c r="G19" s="57">
        <v>148.30000000000001</v>
      </c>
      <c r="H19" s="57">
        <v>149.4</v>
      </c>
      <c r="I19" s="62">
        <v>1.0999999999999943</v>
      </c>
    </row>
    <row r="20" spans="1:9" ht="18.75" customHeight="1">
      <c r="A20" s="184" t="s">
        <v>71</v>
      </c>
      <c r="B20" s="110">
        <v>1520</v>
      </c>
      <c r="C20" s="30">
        <v>1512</v>
      </c>
      <c r="D20" s="62">
        <v>62.094455852156059</v>
      </c>
      <c r="E20" s="79">
        <v>-8</v>
      </c>
      <c r="F20" s="62">
        <v>-0.52631578947368418</v>
      </c>
      <c r="G20" s="57">
        <v>103.6</v>
      </c>
      <c r="H20" s="57">
        <v>103</v>
      </c>
      <c r="I20" s="62">
        <v>-0.59999999999999432</v>
      </c>
    </row>
    <row r="21" spans="1:9" ht="18.75" customHeight="1">
      <c r="A21" s="181" t="s">
        <v>72</v>
      </c>
      <c r="B21" s="111">
        <v>208</v>
      </c>
      <c r="C21" s="233">
        <v>194</v>
      </c>
      <c r="D21" s="54">
        <v>7.9671457905544152</v>
      </c>
      <c r="E21" s="80">
        <v>-14</v>
      </c>
      <c r="F21" s="63">
        <v>-6.7307692307692308</v>
      </c>
      <c r="G21" s="53">
        <v>14.2</v>
      </c>
      <c r="H21" s="53">
        <v>13.2</v>
      </c>
      <c r="I21" s="63">
        <v>-1</v>
      </c>
    </row>
    <row r="22" spans="1:9" ht="18.75" customHeight="1">
      <c r="A22" s="181" t="s">
        <v>73</v>
      </c>
      <c r="B22" s="100">
        <v>1312</v>
      </c>
      <c r="C22" s="27">
        <v>1318</v>
      </c>
      <c r="D22" s="54">
        <v>54.127310061601641</v>
      </c>
      <c r="E22" s="80">
        <v>6</v>
      </c>
      <c r="F22" s="63">
        <v>0.45731707317073167</v>
      </c>
      <c r="G22" s="53">
        <v>89.4</v>
      </c>
      <c r="H22" s="53">
        <v>89.8</v>
      </c>
      <c r="I22" s="63">
        <v>0.39999999999999147</v>
      </c>
    </row>
    <row r="23" spans="1:9" ht="18.75" customHeight="1">
      <c r="A23" s="184" t="s">
        <v>148</v>
      </c>
      <c r="B23" s="110">
        <v>656</v>
      </c>
      <c r="C23" s="30">
        <v>681</v>
      </c>
      <c r="D23" s="62">
        <v>27.967145790554415</v>
      </c>
      <c r="E23" s="79">
        <v>25</v>
      </c>
      <c r="F23" s="62">
        <v>3.8109756097560976</v>
      </c>
      <c r="G23" s="57">
        <v>44.7</v>
      </c>
      <c r="H23" s="57">
        <v>46.4</v>
      </c>
      <c r="I23" s="62">
        <v>1.6999999999999957</v>
      </c>
    </row>
    <row r="24" spans="1:9" ht="24" customHeight="1">
      <c r="A24" s="181" t="s">
        <v>149</v>
      </c>
      <c r="B24" s="100">
        <v>640</v>
      </c>
      <c r="C24" s="27">
        <v>663</v>
      </c>
      <c r="D24" s="63">
        <v>27.227926078028748</v>
      </c>
      <c r="E24" s="80">
        <v>23</v>
      </c>
      <c r="F24" s="63">
        <v>3.5937499999999996</v>
      </c>
      <c r="G24" s="53">
        <v>43.6</v>
      </c>
      <c r="H24" s="53">
        <v>45.2</v>
      </c>
      <c r="I24" s="63">
        <v>1.6000000000000014</v>
      </c>
    </row>
    <row r="25" spans="1:9" ht="24" customHeight="1">
      <c r="A25" s="204" t="s">
        <v>184</v>
      </c>
      <c r="B25" s="100">
        <v>16</v>
      </c>
      <c r="C25" s="27">
        <v>18</v>
      </c>
      <c r="D25" s="63">
        <v>0.73921971252566732</v>
      </c>
      <c r="E25" s="80">
        <v>2</v>
      </c>
      <c r="F25" s="63">
        <v>12.5</v>
      </c>
      <c r="G25" s="53">
        <v>1.1000000000000001</v>
      </c>
      <c r="H25" s="53">
        <v>1.2</v>
      </c>
      <c r="I25" s="63">
        <v>9.9999999999999867E-2</v>
      </c>
    </row>
    <row r="26" spans="1:9" ht="18.75" customHeight="1">
      <c r="A26" s="181" t="s">
        <v>150</v>
      </c>
      <c r="B26" s="111">
        <v>629</v>
      </c>
      <c r="C26" s="27">
        <v>642</v>
      </c>
      <c r="D26" s="63">
        <v>26.365503080082135</v>
      </c>
      <c r="E26" s="80">
        <v>13</v>
      </c>
      <c r="F26" s="63">
        <v>2.066772655007949</v>
      </c>
      <c r="G26" s="53">
        <v>42.9</v>
      </c>
      <c r="H26" s="53">
        <v>43.7</v>
      </c>
      <c r="I26" s="63">
        <v>0.80000000000000426</v>
      </c>
    </row>
    <row r="27" spans="1:9" ht="24" customHeight="1">
      <c r="A27" s="216" t="s">
        <v>151</v>
      </c>
      <c r="B27" s="111">
        <v>620</v>
      </c>
      <c r="C27" s="27">
        <v>631</v>
      </c>
      <c r="D27" s="63">
        <v>25.913757700205338</v>
      </c>
      <c r="E27" s="80">
        <v>11</v>
      </c>
      <c r="F27" s="63">
        <v>1.7741935483870968</v>
      </c>
      <c r="G27" s="53">
        <v>42.2</v>
      </c>
      <c r="H27" s="53">
        <v>43</v>
      </c>
      <c r="I27" s="63">
        <v>0.79999999999999716</v>
      </c>
    </row>
    <row r="28" spans="1:9" ht="24" customHeight="1">
      <c r="A28" s="205" t="s">
        <v>185</v>
      </c>
      <c r="B28" s="111">
        <v>9</v>
      </c>
      <c r="C28" s="27">
        <v>11</v>
      </c>
      <c r="D28" s="63">
        <v>0.45174537987679669</v>
      </c>
      <c r="E28" s="80">
        <v>2</v>
      </c>
      <c r="F28" s="63">
        <v>22.222222222222221</v>
      </c>
      <c r="G28" s="53">
        <v>0.6</v>
      </c>
      <c r="H28" s="53">
        <v>0.7</v>
      </c>
      <c r="I28" s="63">
        <v>9.9999999999999978E-2</v>
      </c>
    </row>
    <row r="29" spans="1:9" ht="18.75" customHeight="1">
      <c r="A29" s="181" t="s">
        <v>152</v>
      </c>
      <c r="B29" s="111">
        <v>27</v>
      </c>
      <c r="C29" s="27">
        <v>39</v>
      </c>
      <c r="D29" s="63">
        <v>1.6016427104722792</v>
      </c>
      <c r="E29" s="80">
        <v>12</v>
      </c>
      <c r="F29" s="63">
        <v>44.444444444444443</v>
      </c>
      <c r="G29" s="53">
        <v>1.8</v>
      </c>
      <c r="H29" s="53">
        <v>2.7</v>
      </c>
      <c r="I29" s="63">
        <v>0.90000000000000013</v>
      </c>
    </row>
    <row r="30" spans="1:9" ht="24" customHeight="1">
      <c r="A30" s="216" t="s">
        <v>153</v>
      </c>
      <c r="B30" s="111">
        <v>20</v>
      </c>
      <c r="C30" s="27">
        <v>32</v>
      </c>
      <c r="D30" s="63">
        <v>1.3141683778234086</v>
      </c>
      <c r="E30" s="80">
        <v>12</v>
      </c>
      <c r="F30" s="63">
        <v>60</v>
      </c>
      <c r="G30" s="53">
        <v>1.4</v>
      </c>
      <c r="H30" s="53">
        <v>2.2000000000000002</v>
      </c>
      <c r="I30" s="63">
        <v>0.80000000000000027</v>
      </c>
    </row>
    <row r="31" spans="1:9" ht="24" customHeight="1">
      <c r="A31" s="205" t="s">
        <v>253</v>
      </c>
      <c r="B31" s="111">
        <v>7</v>
      </c>
      <c r="C31" s="27">
        <v>7</v>
      </c>
      <c r="D31" s="63">
        <v>0.28747433264887062</v>
      </c>
      <c r="E31" s="80">
        <v>0</v>
      </c>
      <c r="F31" s="63">
        <v>0</v>
      </c>
      <c r="G31" s="53">
        <v>0.5</v>
      </c>
      <c r="H31" s="53">
        <v>0.5</v>
      </c>
      <c r="I31" s="63">
        <v>0</v>
      </c>
    </row>
    <row r="32" spans="1:9" ht="18.75" customHeight="1">
      <c r="A32" s="184" t="s">
        <v>233</v>
      </c>
      <c r="B32" s="110">
        <v>8</v>
      </c>
      <c r="C32" s="30">
        <v>8</v>
      </c>
      <c r="D32" s="62">
        <v>0.32854209445585214</v>
      </c>
      <c r="E32" s="79">
        <v>0</v>
      </c>
      <c r="F32" s="82" t="s">
        <v>266</v>
      </c>
      <c r="G32" s="57">
        <v>0.5</v>
      </c>
      <c r="H32" s="57">
        <v>0.5</v>
      </c>
      <c r="I32" s="62">
        <v>0</v>
      </c>
    </row>
    <row r="33" spans="1:10" ht="18.75" customHeight="1">
      <c r="A33" s="181" t="s">
        <v>234</v>
      </c>
      <c r="B33" s="111">
        <v>6</v>
      </c>
      <c r="C33" s="27">
        <v>7</v>
      </c>
      <c r="D33" s="63">
        <v>0.28747433264887062</v>
      </c>
      <c r="E33" s="80">
        <v>1</v>
      </c>
      <c r="F33" s="54" t="s">
        <v>266</v>
      </c>
      <c r="G33" s="53">
        <v>0.4</v>
      </c>
      <c r="H33" s="53">
        <v>0.5</v>
      </c>
      <c r="I33" s="63">
        <v>9.9999999999999978E-2</v>
      </c>
    </row>
    <row r="34" spans="1:10" ht="18.75" customHeight="1">
      <c r="A34" s="181" t="s">
        <v>235</v>
      </c>
      <c r="B34" s="100">
        <v>2</v>
      </c>
      <c r="C34" s="27">
        <v>1</v>
      </c>
      <c r="D34" s="63">
        <v>4.1067761806981518E-2</v>
      </c>
      <c r="E34" s="80">
        <v>-1</v>
      </c>
      <c r="F34" s="54" t="s">
        <v>266</v>
      </c>
      <c r="G34" s="53">
        <v>0.1</v>
      </c>
      <c r="H34" s="53">
        <v>0.1</v>
      </c>
      <c r="I34" s="63">
        <v>0</v>
      </c>
    </row>
    <row r="35" spans="1:10" ht="18.75" customHeight="1">
      <c r="A35" s="184" t="s">
        <v>74</v>
      </c>
      <c r="B35" s="110">
        <v>7</v>
      </c>
      <c r="C35" s="30">
        <v>6</v>
      </c>
      <c r="D35" s="62">
        <v>0.24640657084188913</v>
      </c>
      <c r="E35" s="79">
        <v>-1</v>
      </c>
      <c r="F35" s="62">
        <v>-14.285714285714285</v>
      </c>
      <c r="G35" s="57">
        <v>0.5</v>
      </c>
      <c r="H35" s="57">
        <v>0.4</v>
      </c>
      <c r="I35" s="62">
        <v>-9.9999999999999978E-2</v>
      </c>
    </row>
    <row r="36" spans="1:10" ht="18.75" customHeight="1">
      <c r="A36" s="181" t="s">
        <v>75</v>
      </c>
      <c r="B36" s="100">
        <v>6</v>
      </c>
      <c r="C36" s="27">
        <v>6</v>
      </c>
      <c r="D36" s="63">
        <v>0.24640657084188913</v>
      </c>
      <c r="E36" s="80">
        <v>0</v>
      </c>
      <c r="F36" s="63">
        <v>0</v>
      </c>
      <c r="G36" s="53">
        <v>0.4</v>
      </c>
      <c r="H36" s="53">
        <v>0.4</v>
      </c>
      <c r="I36" s="63">
        <v>0</v>
      </c>
    </row>
    <row r="37" spans="1:10" ht="18.75" customHeight="1">
      <c r="A37" s="181" t="s">
        <v>76</v>
      </c>
      <c r="B37" s="100">
        <v>1</v>
      </c>
      <c r="C37" s="27">
        <v>0</v>
      </c>
      <c r="D37" s="63">
        <v>0</v>
      </c>
      <c r="E37" s="80">
        <v>-1</v>
      </c>
      <c r="F37" s="54" t="s">
        <v>266</v>
      </c>
      <c r="G37" s="53">
        <v>0.1</v>
      </c>
      <c r="H37" s="53">
        <v>0</v>
      </c>
      <c r="I37" s="63">
        <v>-0.1</v>
      </c>
    </row>
    <row r="38" spans="1:10" ht="18.75" customHeight="1">
      <c r="A38" s="184" t="s">
        <v>77</v>
      </c>
      <c r="B38" s="110">
        <v>118</v>
      </c>
      <c r="C38" s="30">
        <v>107</v>
      </c>
      <c r="D38" s="62">
        <v>4.3942505133470231</v>
      </c>
      <c r="E38" s="79">
        <v>-11</v>
      </c>
      <c r="F38" s="62">
        <v>-9.3220338983050848</v>
      </c>
      <c r="G38" s="57">
        <v>8</v>
      </c>
      <c r="H38" s="57">
        <v>7.3</v>
      </c>
      <c r="I38" s="62">
        <v>-0.70000000000000018</v>
      </c>
    </row>
    <row r="39" spans="1:10" ht="24" customHeight="1">
      <c r="A39" s="181" t="s">
        <v>1</v>
      </c>
      <c r="B39" s="111">
        <v>29</v>
      </c>
      <c r="C39" s="233">
        <v>23</v>
      </c>
      <c r="D39" s="54">
        <v>0.94455852156057496</v>
      </c>
      <c r="E39" s="80">
        <v>-6</v>
      </c>
      <c r="F39" s="54">
        <v>-20.689655172413794</v>
      </c>
      <c r="G39" s="56">
        <v>2</v>
      </c>
      <c r="H39" s="56">
        <v>1.6</v>
      </c>
      <c r="I39" s="54">
        <v>-0.39999999999999991</v>
      </c>
    </row>
    <row r="40" spans="1:10" ht="24" customHeight="1">
      <c r="A40" s="181" t="s">
        <v>2</v>
      </c>
      <c r="B40" s="100">
        <v>89</v>
      </c>
      <c r="C40" s="27">
        <v>84</v>
      </c>
      <c r="D40" s="63">
        <v>3.4496919917864481</v>
      </c>
      <c r="E40" s="80">
        <v>-5</v>
      </c>
      <c r="F40" s="63">
        <v>-5.6179775280898872</v>
      </c>
      <c r="G40" s="53">
        <v>6.1</v>
      </c>
      <c r="H40" s="53">
        <v>5.7</v>
      </c>
      <c r="I40" s="63">
        <v>-0.39999999999999947</v>
      </c>
    </row>
    <row r="41" spans="1:10" ht="18.75" customHeight="1">
      <c r="A41" s="184" t="s">
        <v>78</v>
      </c>
      <c r="B41" s="110">
        <v>26</v>
      </c>
      <c r="C41" s="30">
        <v>35</v>
      </c>
      <c r="D41" s="62">
        <v>1.4373716632443532</v>
      </c>
      <c r="E41" s="79">
        <v>9</v>
      </c>
      <c r="F41" s="62">
        <v>34.615384615384613</v>
      </c>
      <c r="G41" s="57">
        <v>1.8</v>
      </c>
      <c r="H41" s="57">
        <v>2.4</v>
      </c>
      <c r="I41" s="62">
        <v>0.59999999999999987</v>
      </c>
    </row>
    <row r="42" spans="1:10" ht="18.75" customHeight="1">
      <c r="A42" s="184" t="s">
        <v>115</v>
      </c>
      <c r="B42" s="110">
        <v>97</v>
      </c>
      <c r="C42" s="30">
        <v>86</v>
      </c>
      <c r="D42" s="62">
        <v>3.5318275154004106</v>
      </c>
      <c r="E42" s="79">
        <v>-11</v>
      </c>
      <c r="F42" s="62">
        <v>-11.340206185567011</v>
      </c>
      <c r="G42" s="57">
        <v>6.6</v>
      </c>
      <c r="H42" s="57">
        <v>5.9</v>
      </c>
      <c r="I42" s="62">
        <v>-0.69999999999999929</v>
      </c>
    </row>
    <row r="43" spans="1:10" ht="18.75" customHeight="1">
      <c r="A43" s="181" t="s">
        <v>9</v>
      </c>
      <c r="B43" s="100">
        <v>23</v>
      </c>
      <c r="C43" s="27">
        <v>20</v>
      </c>
      <c r="D43" s="63">
        <v>0.82135523613963046</v>
      </c>
      <c r="E43" s="80">
        <v>-3</v>
      </c>
      <c r="F43" s="63">
        <v>-13.043478260869565</v>
      </c>
      <c r="G43" s="53">
        <v>1.6</v>
      </c>
      <c r="H43" s="53">
        <v>1.4</v>
      </c>
      <c r="I43" s="63">
        <v>-0.20000000000000018</v>
      </c>
    </row>
    <row r="44" spans="1:10" ht="18.75" customHeight="1">
      <c r="A44" s="217" t="s">
        <v>183</v>
      </c>
      <c r="B44" s="113">
        <v>74</v>
      </c>
      <c r="C44" s="29">
        <v>66</v>
      </c>
      <c r="D44" s="64">
        <v>2.7104722792607805</v>
      </c>
      <c r="E44" s="81">
        <v>-8</v>
      </c>
      <c r="F44" s="64">
        <v>-10.810810810810811</v>
      </c>
      <c r="G44" s="58">
        <v>5</v>
      </c>
      <c r="H44" s="58">
        <v>4.5</v>
      </c>
      <c r="I44" s="64">
        <v>-0.5</v>
      </c>
    </row>
    <row r="45" spans="1:10" ht="15" customHeight="1">
      <c r="A45" s="21" t="s">
        <v>154</v>
      </c>
      <c r="B45" s="21"/>
      <c r="C45" s="21"/>
      <c r="D45" s="21"/>
      <c r="E45" s="21"/>
      <c r="F45" s="21"/>
      <c r="G45" s="21"/>
      <c r="H45" s="21"/>
      <c r="I45" s="21"/>
      <c r="J45" s="20"/>
    </row>
    <row r="46" spans="1:10" ht="15" customHeight="1">
      <c r="A46" s="20" t="s">
        <v>236</v>
      </c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5.75" customHeight="1">
      <c r="A47" s="20" t="s">
        <v>237</v>
      </c>
    </row>
  </sheetData>
  <mergeCells count="7">
    <mergeCell ref="A14:A15"/>
    <mergeCell ref="A2:I4"/>
    <mergeCell ref="A7:I10"/>
    <mergeCell ref="A12:I12"/>
    <mergeCell ref="E14:F14"/>
    <mergeCell ref="C14:D14"/>
    <mergeCell ref="G14:I14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83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概要○</vt:lpstr>
      <vt:lpstr>医師01○</vt:lpstr>
      <vt:lpstr>医師02○</vt:lpstr>
      <vt:lpstr>医師03○</vt:lpstr>
      <vt:lpstr>医師04○</vt:lpstr>
      <vt:lpstr>歯科01○</vt:lpstr>
      <vt:lpstr>歯科02○</vt:lpstr>
      <vt:lpstr>歯科03○</vt:lpstr>
      <vt:lpstr>薬剤師-1○</vt:lpstr>
      <vt:lpstr>薬剤師-2○</vt:lpstr>
      <vt:lpstr>医師01○!Print_Area</vt:lpstr>
      <vt:lpstr>医師02○!Print_Area</vt:lpstr>
      <vt:lpstr>医師03○!Print_Area</vt:lpstr>
      <vt:lpstr>医師04○!Print_Area</vt:lpstr>
      <vt:lpstr>概要○!Print_Area</vt:lpstr>
      <vt:lpstr>歯科01○!Print_Area</vt:lpstr>
      <vt:lpstr>歯科02○!Print_Area</vt:lpstr>
      <vt:lpstr>歯科03○!Print_Area</vt:lpstr>
      <vt:lpstr>'薬剤師-1○'!Print_Area</vt:lpstr>
      <vt:lpstr>'薬剤師-2○'!Print_Area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0007356</cp:lastModifiedBy>
  <cp:lastPrinted>2025-07-24T01:17:31Z</cp:lastPrinted>
  <dcterms:created xsi:type="dcterms:W3CDTF">1998-02-17T07:28:09Z</dcterms:created>
  <dcterms:modified xsi:type="dcterms:W3CDTF">2025-08-08T05:31:19Z</dcterms:modified>
</cp:coreProperties>
</file>