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5衛生統計編\（ＨＰ用）R05年報（衛生統計編）\R05-02医療施設調査\"/>
    </mc:Choice>
  </mc:AlternateContent>
  <xr:revisionPtr revIDLastSave="0" documentId="13_ncr:1_{7032BD51-24BC-4D7C-A692-FC1D00FF4143}" xr6:coauthVersionLast="47" xr6:coauthVersionMax="47" xr10:uidLastSave="{00000000-0000-0000-0000-000000000000}"/>
  <bookViews>
    <workbookView xWindow="28680" yWindow="-120" windowWidth="29040" windowHeight="15720" tabRatio="801" activeTab="1" xr2:uid="{00000000-000D-0000-FFFF-FFFF00000000}"/>
  </bookViews>
  <sheets>
    <sheet name="表1" sheetId="22" r:id="rId1"/>
    <sheet name="表2-3" sheetId="27" r:id="rId2"/>
    <sheet name="表4" sheetId="23" r:id="rId3"/>
    <sheet name="表６-７" sheetId="19" r:id="rId4"/>
    <sheet name="表8" sheetId="20" r:id="rId5"/>
    <sheet name="従事者○" sheetId="29" r:id="rId6"/>
    <sheet name="表10○" sheetId="30" r:id="rId7"/>
  </sheets>
  <definedNames>
    <definedName name="_xlnm.Print_Area" localSheetId="5">従事者○!$A$1:$J$41</definedName>
    <definedName name="_xlnm.Print_Area" localSheetId="0">表1!$A$1:$K$33</definedName>
    <definedName name="_xlnm.Print_Area" localSheetId="6">表10○!$A$1:$I$50</definedName>
    <definedName name="_xlnm.Print_Area" localSheetId="1">'表2-3'!$A$1:$K$48</definedName>
    <definedName name="_xlnm.Print_Area" localSheetId="2">表4!$A$1:$J$34</definedName>
    <definedName name="_xlnm.Print_Area" localSheetId="3">'表６-７'!$A$1:$J$49</definedName>
    <definedName name="_xlnm.Print_Area" localSheetId="4">表8!$A$1:$U$38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2" l="1"/>
  <c r="G42" i="19" l="1"/>
  <c r="I13" i="23" l="1"/>
  <c r="I15" i="23"/>
  <c r="H16" i="19" l="1"/>
  <c r="G16" i="19"/>
  <c r="J13" i="23"/>
  <c r="I20" i="22" l="1"/>
  <c r="F21" i="23" l="1"/>
  <c r="F28" i="23"/>
  <c r="F14" i="23"/>
  <c r="J15" i="23" s="1"/>
  <c r="G16" i="23"/>
  <c r="H16" i="23" s="1"/>
  <c r="G20" i="23"/>
  <c r="H20" i="23" s="1"/>
  <c r="G19" i="23"/>
  <c r="G15" i="23"/>
  <c r="H15" i="23" s="1"/>
  <c r="G17" i="23"/>
  <c r="G18" i="23"/>
  <c r="H18" i="23" s="1"/>
  <c r="I29" i="23"/>
  <c r="I22" i="23"/>
  <c r="I23" i="23"/>
  <c r="I24" i="23"/>
  <c r="I25" i="23"/>
  <c r="I26" i="23"/>
  <c r="I27" i="23"/>
  <c r="G24" i="23"/>
  <c r="H24" i="23" s="1"/>
  <c r="G22" i="23"/>
  <c r="H22" i="23" s="1"/>
  <c r="G25" i="23"/>
  <c r="H25" i="23" s="1"/>
  <c r="G30" i="23"/>
  <c r="H30" i="23" s="1"/>
  <c r="G32" i="23"/>
  <c r="H32" i="23" s="1"/>
  <c r="I33" i="23"/>
  <c r="G23" i="23"/>
  <c r="H23" i="23" s="1"/>
  <c r="G26" i="23"/>
  <c r="H26" i="23" s="1"/>
  <c r="I19" i="23"/>
  <c r="I16" i="23"/>
  <c r="I17" i="23"/>
  <c r="I18" i="23"/>
  <c r="I20" i="23"/>
  <c r="G33" i="23"/>
  <c r="H33" i="23" s="1"/>
  <c r="G34" i="23"/>
  <c r="H34" i="23" s="1"/>
  <c r="G31" i="23"/>
  <c r="G29" i="23"/>
  <c r="I34" i="23"/>
  <c r="I32" i="23"/>
  <c r="I31" i="23"/>
  <c r="I30" i="23"/>
  <c r="G21" i="23" l="1"/>
  <c r="H21" i="23" s="1"/>
  <c r="J27" i="23"/>
  <c r="J23" i="23"/>
  <c r="J26" i="23"/>
  <c r="J22" i="23"/>
  <c r="J25" i="23"/>
  <c r="J24" i="23"/>
  <c r="J33" i="23"/>
  <c r="J34" i="23"/>
  <c r="G14" i="23"/>
  <c r="H14" i="23" s="1"/>
  <c r="J16" i="23"/>
  <c r="J19" i="23"/>
  <c r="J17" i="23"/>
  <c r="J32" i="23"/>
  <c r="J31" i="23"/>
  <c r="J30" i="23"/>
  <c r="G28" i="23"/>
  <c r="H28" i="23" s="1"/>
  <c r="J29" i="23"/>
  <c r="G27" i="23"/>
  <c r="H27" i="23" s="1"/>
  <c r="J20" i="23"/>
  <c r="J18" i="23"/>
  <c r="I14" i="23"/>
  <c r="I21" i="23"/>
  <c r="I28" i="23"/>
  <c r="J28" i="23" l="1"/>
  <c r="J14" i="23"/>
  <c r="J21" i="23"/>
</calcChain>
</file>

<file path=xl/sharedStrings.xml><?xml version="1.0" encoding="utf-8"?>
<sst xmlns="http://schemas.openxmlformats.org/spreadsheetml/2006/main" count="293" uniqueCount="189">
  <si>
    <t>構成割合（％）</t>
  </si>
  <si>
    <t>精神科病院</t>
    <rPh sb="0" eb="1">
      <t>セイ</t>
    </rPh>
    <rPh sb="1" eb="2">
      <t>カミ</t>
    </rPh>
    <rPh sb="2" eb="3">
      <t>カ</t>
    </rPh>
    <rPh sb="3" eb="4">
      <t>ビョウ</t>
    </rPh>
    <rPh sb="4" eb="5">
      <t>イン</t>
    </rPh>
    <phoneticPr fontId="1"/>
  </si>
  <si>
    <t>有床</t>
    <rPh sb="0" eb="1">
      <t>ユウショウ</t>
    </rPh>
    <rPh sb="1" eb="2">
      <t>ショウ</t>
    </rPh>
    <phoneticPr fontId="1"/>
  </si>
  <si>
    <t>無床</t>
    <rPh sb="0" eb="1">
      <t>ム</t>
    </rPh>
    <rPh sb="1" eb="2">
      <t>ショウ</t>
    </rPh>
    <phoneticPr fontId="1"/>
  </si>
  <si>
    <t>表３　人口10万対施設数</t>
    <rPh sb="0" eb="1">
      <t>ヒョウ</t>
    </rPh>
    <rPh sb="7" eb="8">
      <t>マン</t>
    </rPh>
    <rPh sb="8" eb="9">
      <t>タイ</t>
    </rPh>
    <phoneticPr fontId="1"/>
  </si>
  <si>
    <t>構成割合（％）</t>
    <rPh sb="0" eb="2">
      <t>コウセイ</t>
    </rPh>
    <rPh sb="2" eb="4">
      <t>ワリアイ</t>
    </rPh>
    <phoneticPr fontId="1"/>
  </si>
  <si>
    <t>対前年</t>
    <rPh sb="0" eb="1">
      <t>タイ</t>
    </rPh>
    <rPh sb="1" eb="3">
      <t>ゼンネン</t>
    </rPh>
    <phoneticPr fontId="1"/>
  </si>
  <si>
    <t>種別等
の変更</t>
    <rPh sb="0" eb="2">
      <t>シュベツ</t>
    </rPh>
    <rPh sb="2" eb="3">
      <t>トウ</t>
    </rPh>
    <rPh sb="5" eb="7">
      <t>ヘンコウ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</si>
  <si>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</si>
  <si>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</si>
  <si>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病床数</t>
    <rPh sb="0" eb="3">
      <t>ビョウショウスウ</t>
    </rPh>
    <phoneticPr fontId="1"/>
  </si>
  <si>
    <t>精神病床</t>
    <rPh sb="2" eb="3">
      <t>ビョウイン</t>
    </rPh>
    <rPh sb="3" eb="4">
      <t>ショウ</t>
    </rPh>
    <phoneticPr fontId="1"/>
  </si>
  <si>
    <t>療養病床</t>
    <rPh sb="0" eb="1">
      <t>リョウ</t>
    </rPh>
    <rPh sb="1" eb="2">
      <t>オサム</t>
    </rPh>
    <rPh sb="2" eb="3">
      <t>ビョウ</t>
    </rPh>
    <rPh sb="3" eb="4">
      <t>ユカ</t>
    </rPh>
    <phoneticPr fontId="1"/>
  </si>
  <si>
    <t>一般病床</t>
    <rPh sb="0" eb="1">
      <t>イチ</t>
    </rPh>
    <rPh sb="1" eb="2">
      <t>パン</t>
    </rPh>
    <rPh sb="2" eb="3">
      <t>ビョウ</t>
    </rPh>
    <rPh sb="3" eb="4">
      <t>ユカ</t>
    </rPh>
    <phoneticPr fontId="1"/>
  </si>
  <si>
    <t>一般病院</t>
    <rPh sb="0" eb="1">
      <t>イチ</t>
    </rPh>
    <rPh sb="1" eb="2">
      <t>パン</t>
    </rPh>
    <rPh sb="2" eb="3">
      <t>ビョウ</t>
    </rPh>
    <rPh sb="3" eb="4">
      <t>イン</t>
    </rPh>
    <phoneticPr fontId="1"/>
  </si>
  <si>
    <t>精神病床</t>
    <rPh sb="3" eb="4">
      <t>ショウ</t>
    </rPh>
    <phoneticPr fontId="1"/>
  </si>
  <si>
    <t>構成割合(%)</t>
    <rPh sb="0" eb="2">
      <t>コウセイ</t>
    </rPh>
    <rPh sb="2" eb="4">
      <t>ワリアイ</t>
    </rPh>
    <phoneticPr fontId="1"/>
  </si>
  <si>
    <t>増減数</t>
    <rPh sb="0" eb="2">
      <t>ゾウゲン</t>
    </rPh>
    <rPh sb="2" eb="3">
      <t>スウ</t>
    </rPh>
    <phoneticPr fontId="1"/>
  </si>
  <si>
    <t>増減率（%）</t>
    <rPh sb="0" eb="3">
      <t>ゾウゲンリツ</t>
    </rPh>
    <phoneticPr fontId="1"/>
  </si>
  <si>
    <t>一般診療所</t>
  </si>
  <si>
    <t>歯科診療所</t>
  </si>
  <si>
    <t>総数</t>
    <rPh sb="0" eb="2">
      <t>ソウスウ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</si>
  <si>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</si>
  <si>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</si>
  <si>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</si>
  <si>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施設数</t>
    <rPh sb="0" eb="3">
      <t>シセツスウ</t>
    </rPh>
    <phoneticPr fontId="1"/>
  </si>
  <si>
    <t>増減数</t>
    <rPh sb="0" eb="1">
      <t>ゾウ</t>
    </rPh>
    <rPh sb="1" eb="3">
      <t>ゲンスウ</t>
    </rPh>
    <phoneticPr fontId="1"/>
  </si>
  <si>
    <t>一 般 病 院</t>
    <rPh sb="0" eb="3">
      <t>イッパン</t>
    </rPh>
    <rPh sb="4" eb="7">
      <t>ビョウイン</t>
    </rPh>
    <phoneticPr fontId="1"/>
  </si>
  <si>
    <t>全国</t>
    <rPh sb="0" eb="2">
      <t>ゼンコク</t>
    </rPh>
    <phoneticPr fontId="1"/>
  </si>
  <si>
    <t>沖縄県</t>
    <rPh sb="0" eb="3">
      <t>オキナワケン</t>
    </rPh>
    <phoneticPr fontId="1"/>
  </si>
  <si>
    <t>国</t>
    <rPh sb="0" eb="1">
      <t>クニ</t>
    </rPh>
    <phoneticPr fontId="1"/>
  </si>
  <si>
    <t>公的医療機関</t>
    <rPh sb="0" eb="2">
      <t>コウテキ</t>
    </rPh>
    <rPh sb="2" eb="4">
      <t>イリョウ</t>
    </rPh>
    <rPh sb="4" eb="6">
      <t>キカン</t>
    </rPh>
    <phoneticPr fontId="1"/>
  </si>
  <si>
    <t>社会保険関係団体</t>
    <rPh sb="0" eb="2">
      <t>シャカイ</t>
    </rPh>
    <rPh sb="2" eb="4">
      <t>ホケン</t>
    </rPh>
    <rPh sb="4" eb="6">
      <t>カンケイ</t>
    </rPh>
    <rPh sb="6" eb="8">
      <t>ダンタイ</t>
    </rPh>
    <phoneticPr fontId="1"/>
  </si>
  <si>
    <t>医療法人</t>
    <rPh sb="0" eb="2">
      <t>イリョウ</t>
    </rPh>
    <rPh sb="2" eb="4">
      <t>ホウジン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</si>
  <si>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</si>
  <si>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</si>
  <si>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t>感染症病床</t>
    <rPh sb="0" eb="3">
      <t>カンセンショウ</t>
    </rPh>
    <rPh sb="4" eb="5">
      <t>ショウ</t>
    </rPh>
    <phoneticPr fontId="1"/>
  </si>
  <si>
    <t>一般診療所(有床)</t>
    <rPh sb="0" eb="2">
      <t>イッパン</t>
    </rPh>
    <rPh sb="2" eb="5">
      <t>シンリョウショ</t>
    </rPh>
    <rPh sb="6" eb="7">
      <t>ユウ</t>
    </rPh>
    <rPh sb="7" eb="8">
      <t>ショウ</t>
    </rPh>
    <phoneticPr fontId="1"/>
  </si>
  <si>
    <t>感染症病床</t>
    <rPh sb="0" eb="3">
      <t>カンセンショウ</t>
    </rPh>
    <rPh sb="3" eb="5">
      <t>ビョウショウ</t>
    </rPh>
    <phoneticPr fontId="1"/>
  </si>
  <si>
    <t>病床総数</t>
    <rPh sb="0" eb="2">
      <t>ビョウショウ</t>
    </rPh>
    <rPh sb="2" eb="4">
      <t>ソウスウ</t>
    </rPh>
    <phoneticPr fontId="1"/>
  </si>
  <si>
    <t>精神科病院</t>
    <rPh sb="0" eb="2">
      <t>セイシン</t>
    </rPh>
    <rPh sb="2" eb="3">
      <t>カ</t>
    </rPh>
    <rPh sb="3" eb="5">
      <t>ビョウイン</t>
    </rPh>
    <phoneticPr fontId="1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</si>
  <si>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</si>
  <si>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歯科
診療所</t>
    <rPh sb="0" eb="2">
      <t>シカ</t>
    </rPh>
    <rPh sb="3" eb="6">
      <t>シンリョウジョ</t>
    </rPh>
    <phoneticPr fontId="1"/>
  </si>
  <si>
    <t>一般
診療所</t>
    <rPh sb="0" eb="2">
      <t>イッパン</t>
    </rPh>
    <rPh sb="3" eb="6">
      <t>シンリョウジョ</t>
    </rPh>
    <phoneticPr fontId="1"/>
  </si>
  <si>
    <t>結核病床</t>
    <phoneticPr fontId="1"/>
  </si>
  <si>
    <t>増減数</t>
    <phoneticPr fontId="1"/>
  </si>
  <si>
    <t>増減率(%)</t>
    <rPh sb="0" eb="2">
      <t>ゾウゲン</t>
    </rPh>
    <rPh sb="2" eb="3">
      <t>リツ</t>
    </rPh>
    <phoneticPr fontId="1"/>
  </si>
  <si>
    <t>増減率(%)</t>
    <rPh sb="0" eb="3">
      <t>ゾウゲンリツ</t>
    </rPh>
    <phoneticPr fontId="1"/>
  </si>
  <si>
    <t>・</t>
    <phoneticPr fontId="1"/>
  </si>
  <si>
    <t>病床数</t>
    <phoneticPr fontId="1"/>
  </si>
  <si>
    <t>総数</t>
    <phoneticPr fontId="1"/>
  </si>
  <si>
    <t>病院</t>
    <phoneticPr fontId="1"/>
  </si>
  <si>
    <t>結核病床</t>
    <phoneticPr fontId="1"/>
  </si>
  <si>
    <t>一般病院</t>
    <phoneticPr fontId="1"/>
  </si>
  <si>
    <t>表8　病床の種類別に見た病床数の年次推移</t>
    <rPh sb="0" eb="1">
      <t>ヒョウ</t>
    </rPh>
    <rPh sb="10" eb="11">
      <t>ミ</t>
    </rPh>
    <phoneticPr fontId="1"/>
  </si>
  <si>
    <t>表6　施設別にみた１施設当たり病床数</t>
    <rPh sb="0" eb="1">
      <t>ヒョウ</t>
    </rPh>
    <rPh sb="5" eb="6">
      <t>ベツ</t>
    </rPh>
    <rPh sb="12" eb="13">
      <t>ア</t>
    </rPh>
    <phoneticPr fontId="1"/>
  </si>
  <si>
    <t>表7　人口10万対病床数</t>
    <rPh sb="0" eb="1">
      <t>ヒョウ</t>
    </rPh>
    <rPh sb="7" eb="8">
      <t>マン</t>
    </rPh>
    <rPh sb="8" eb="9">
      <t>タイ</t>
    </rPh>
    <phoneticPr fontId="1"/>
  </si>
  <si>
    <t>表4　開設者別にみた施設数</t>
    <rPh sb="0" eb="1">
      <t>ヒョウ</t>
    </rPh>
    <rPh sb="6" eb="7">
      <t>シュルイベツ</t>
    </rPh>
    <rPh sb="12" eb="13">
      <t>ビョウショウスウ</t>
    </rPh>
    <phoneticPr fontId="1"/>
  </si>
  <si>
    <t>人口10万対施設数</t>
    <phoneticPr fontId="1"/>
  </si>
  <si>
    <t>療養病床を有する一般診療所（再掲）</t>
    <rPh sb="0" eb="2">
      <t>リョウヨウ</t>
    </rPh>
    <rPh sb="2" eb="4">
      <t>ビョウショウ</t>
    </rPh>
    <rPh sb="5" eb="6">
      <t>ユウ</t>
    </rPh>
    <rPh sb="8" eb="10">
      <t>イッパン</t>
    </rPh>
    <rPh sb="10" eb="13">
      <t>シンリョウショ</t>
    </rPh>
    <rPh sb="14" eb="16">
      <t>サイケイ</t>
    </rPh>
    <phoneticPr fontId="1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</si>
  <si>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1"/>
  </si>
  <si>
    <t>療養病床を有する病院（再掲）</t>
    <rPh sb="0" eb="2">
      <t>リョウヨウ</t>
    </rPh>
    <rPh sb="2" eb="4">
      <t>ビョウショウ</t>
    </rPh>
    <rPh sb="5" eb="6">
      <t>ユウ</t>
    </rPh>
    <rPh sb="8" eb="10">
      <t>ビョウイン</t>
    </rPh>
    <rPh sb="11" eb="13">
      <t>サイケイ</t>
    </rPh>
    <phoneticPr fontId="1"/>
  </si>
  <si>
    <t>一般病院</t>
    <rPh sb="0" eb="2">
      <t>イッパン</t>
    </rPh>
    <rPh sb="2" eb="4">
      <t>ビョウイン</t>
    </rPh>
    <phoneticPr fontId="1"/>
  </si>
  <si>
    <t>精神科病院</t>
    <rPh sb="2" eb="3">
      <t>カ</t>
    </rPh>
    <rPh sb="3" eb="5">
      <t>ビョウイン</t>
    </rPh>
    <phoneticPr fontId="1"/>
  </si>
  <si>
    <t>施設の種類別施設数</t>
    <phoneticPr fontId="1"/>
  </si>
  <si>
    <t>精神病床</t>
    <phoneticPr fontId="1"/>
  </si>
  <si>
    <t>結核病床</t>
    <phoneticPr fontId="1"/>
  </si>
  <si>
    <t>開設</t>
    <rPh sb="0" eb="2">
      <t>カイセツ</t>
    </rPh>
    <phoneticPr fontId="1"/>
  </si>
  <si>
    <t>再開</t>
    <rPh sb="0" eb="2">
      <t>サイカイ</t>
    </rPh>
    <phoneticPr fontId="1"/>
  </si>
  <si>
    <t>廃止</t>
    <rPh sb="0" eb="2">
      <t>ハイシ</t>
    </rPh>
    <phoneticPr fontId="1"/>
  </si>
  <si>
    <t>休止</t>
    <rPh sb="0" eb="2">
      <t>キュウシ</t>
    </rPh>
    <phoneticPr fontId="1"/>
  </si>
  <si>
    <t>表1　施設の種類別にみた施設数</t>
    <rPh sb="0" eb="1">
      <t>ヒョウ</t>
    </rPh>
    <phoneticPr fontId="1"/>
  </si>
  <si>
    <t>表２　施設の種類別にみた施設数の動態状況</t>
    <rPh sb="0" eb="1">
      <t>ヒョウ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</si>
  <si>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</si>
  <si>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(再掲)療養病床</t>
    <rPh sb="1" eb="3">
      <t>サイケイ</t>
    </rPh>
    <rPh sb="4" eb="6">
      <t>リョウヨウ</t>
    </rPh>
    <rPh sb="6" eb="8">
      <t>ビョウショウ</t>
    </rPh>
    <phoneticPr fontId="1"/>
  </si>
  <si>
    <t>有床</t>
    <rPh sb="0" eb="2">
      <t>ユウショウ</t>
    </rPh>
    <phoneticPr fontId="1"/>
  </si>
  <si>
    <t>一般病院</t>
    <rPh sb="0" eb="2">
      <t>イッパン</t>
    </rPh>
    <rPh sb="2" eb="4">
      <t>ビョウイン</t>
    </rPh>
    <phoneticPr fontId="1"/>
  </si>
  <si>
    <t>表5　病床の種類別にみた病床数</t>
    <rPh sb="0" eb="1">
      <t>ヒョウ</t>
    </rPh>
    <rPh sb="3" eb="5">
      <t>ビョウショウ</t>
    </rPh>
    <phoneticPr fontId="1"/>
  </si>
  <si>
    <t>（再掲）療養病床</t>
    <rPh sb="1" eb="3">
      <t>サイケイ</t>
    </rPh>
    <rPh sb="4" eb="5">
      <t>リョウ</t>
    </rPh>
    <rPh sb="5" eb="6">
      <t>オサム</t>
    </rPh>
    <rPh sb="6" eb="7">
      <t>ビョウ</t>
    </rPh>
    <rPh sb="7" eb="8">
      <t>ユカ</t>
    </rPh>
    <phoneticPr fontId="1"/>
  </si>
  <si>
    <t>従事者数</t>
  </si>
  <si>
    <t>100床当たり従事者数</t>
  </si>
  <si>
    <t>増減数</t>
    <rPh sb="1" eb="2">
      <t>ゲン</t>
    </rPh>
    <phoneticPr fontId="1"/>
  </si>
  <si>
    <t>増減率（％）</t>
    <rPh sb="1" eb="2">
      <t>ゲン</t>
    </rPh>
    <phoneticPr fontId="1"/>
  </si>
  <si>
    <t>沖縄県</t>
  </si>
  <si>
    <t>全国</t>
  </si>
  <si>
    <t>常勤換算</t>
    <rPh sb="0" eb="2">
      <t>ジョウキン</t>
    </rPh>
    <rPh sb="2" eb="4">
      <t>カンサン</t>
    </rPh>
    <phoneticPr fontId="1"/>
  </si>
  <si>
    <t>総数　</t>
    <phoneticPr fontId="1"/>
  </si>
  <si>
    <t>医師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</si>
  <si>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</si>
  <si>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</si>
  <si>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歯科医師</t>
    <phoneticPr fontId="1"/>
  </si>
  <si>
    <t>薬剤師</t>
  </si>
  <si>
    <t>保健師</t>
  </si>
  <si>
    <t>助産師</t>
  </si>
  <si>
    <t>看護師</t>
  </si>
  <si>
    <t>○</t>
    <phoneticPr fontId="1"/>
  </si>
  <si>
    <t>准看護師</t>
  </si>
  <si>
    <t>○</t>
    <phoneticPr fontId="1"/>
  </si>
  <si>
    <t>看護業務補助者</t>
    <phoneticPr fontId="1"/>
  </si>
  <si>
    <t>理学療法士  (ＰＴ)</t>
    <phoneticPr fontId="1"/>
  </si>
  <si>
    <t>作業療法士  (ＯＴ)</t>
    <phoneticPr fontId="1"/>
  </si>
  <si>
    <t>視能訓練士</t>
    <phoneticPr fontId="1"/>
  </si>
  <si>
    <t>言語聴覚士</t>
    <phoneticPr fontId="1"/>
  </si>
  <si>
    <t>義肢装具士</t>
    <rPh sb="2" eb="4">
      <t>ソウグ</t>
    </rPh>
    <phoneticPr fontId="1"/>
  </si>
  <si>
    <t>歯科衛生士</t>
    <phoneticPr fontId="1"/>
  </si>
  <si>
    <t>歯科技工士</t>
    <phoneticPr fontId="1"/>
  </si>
  <si>
    <t>診療放射線技師</t>
    <phoneticPr fontId="1"/>
  </si>
  <si>
    <t>診療エックス線技師</t>
    <phoneticPr fontId="1"/>
  </si>
  <si>
    <t>臨床検査技師</t>
    <phoneticPr fontId="1"/>
  </si>
  <si>
    <t>衛生検査技師</t>
    <phoneticPr fontId="1"/>
  </si>
  <si>
    <t>臨床工学技士</t>
    <phoneticPr fontId="1"/>
  </si>
  <si>
    <t>あん摩マッサージ指圧師</t>
    <rPh sb="2" eb="3">
      <t>マ</t>
    </rPh>
    <rPh sb="10" eb="11">
      <t>シ</t>
    </rPh>
    <phoneticPr fontId="1"/>
  </si>
  <si>
    <t>柔道整復師</t>
    <phoneticPr fontId="1"/>
  </si>
  <si>
    <t>管理栄養士</t>
    <phoneticPr fontId="1"/>
  </si>
  <si>
    <t>栄養士</t>
    <phoneticPr fontId="1"/>
  </si>
  <si>
    <t>精神保健福祉士</t>
    <phoneticPr fontId="1"/>
  </si>
  <si>
    <t>社会福祉士</t>
    <phoneticPr fontId="1"/>
  </si>
  <si>
    <t>介護福祉士</t>
    <phoneticPr fontId="1"/>
  </si>
  <si>
    <t>その他の技術員</t>
    <phoneticPr fontId="1"/>
  </si>
  <si>
    <t>医療社会事業従事者</t>
    <rPh sb="7" eb="8">
      <t>ジ</t>
    </rPh>
    <phoneticPr fontId="1"/>
  </si>
  <si>
    <t>事務職員</t>
    <phoneticPr fontId="1"/>
  </si>
  <si>
    <t>その他の職員</t>
    <phoneticPr fontId="1"/>
  </si>
  <si>
    <t>実人員</t>
    <rPh sb="0" eb="1">
      <t>ジツ</t>
    </rPh>
    <rPh sb="1" eb="3">
      <t>ジンイン</t>
    </rPh>
    <phoneticPr fontId="1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</si>
  <si>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1"/>
  </si>
  <si>
    <t>各年10月1日現在</t>
    <rPh sb="0" eb="1">
      <t>カク</t>
    </rPh>
    <phoneticPr fontId="1"/>
  </si>
  <si>
    <t>図1-1　医療施設数の年次推移</t>
    <rPh sb="0" eb="1">
      <t>ズ</t>
    </rPh>
    <rPh sb="5" eb="7">
      <t>イリョウ</t>
    </rPh>
    <rPh sb="7" eb="10">
      <t>シセツスウ</t>
    </rPh>
    <rPh sb="11" eb="13">
      <t>ネンジ</t>
    </rPh>
    <rPh sb="13" eb="15">
      <t>スイイ</t>
    </rPh>
    <phoneticPr fontId="1"/>
  </si>
  <si>
    <t>図1-2　病床の種類別にみた病床数の年次推移</t>
    <rPh sb="0" eb="1">
      <t>ズ</t>
    </rPh>
    <rPh sb="5" eb="6">
      <t>ビョウ</t>
    </rPh>
    <rPh sb="6" eb="7">
      <t>ビョウショウ</t>
    </rPh>
    <phoneticPr fontId="1"/>
  </si>
  <si>
    <t>（単位：人）</t>
    <rPh sb="1" eb="3">
      <t>タンイ</t>
    </rPh>
    <rPh sb="4" eb="5">
      <t>ヒト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</si>
  <si>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</si>
  <si>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</si>
  <si>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</si>
  <si>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</si>
  <si>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</si>
  <si>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看護業務補助者</t>
    <rPh sb="0" eb="2">
      <t>カンゴ</t>
    </rPh>
    <rPh sb="2" eb="4">
      <t>ギョウム</t>
    </rPh>
    <rPh sb="4" eb="7">
      <t>ホジョシャ</t>
    </rPh>
    <phoneticPr fontId="1"/>
  </si>
  <si>
    <t>歯科衛生士</t>
    <rPh sb="0" eb="2">
      <t>シカ</t>
    </rPh>
    <rPh sb="2" eb="5">
      <t>エイセイシ</t>
    </rPh>
    <phoneticPr fontId="1"/>
  </si>
  <si>
    <t>歯科技工士</t>
    <rPh sb="0" eb="2">
      <t>シカ</t>
    </rPh>
    <rPh sb="2" eb="5">
      <t>ギコウシ</t>
    </rPh>
    <phoneticPr fontId="1"/>
  </si>
  <si>
    <t>歯科業務補助者</t>
    <rPh sb="0" eb="2">
      <t>シカ</t>
    </rPh>
    <rPh sb="2" eb="4">
      <t>ギョウム</t>
    </rPh>
    <rPh sb="4" eb="7">
      <t>ホジョシャ</t>
    </rPh>
    <phoneticPr fontId="1"/>
  </si>
  <si>
    <t>総数</t>
    <rPh sb="0" eb="2">
      <t>ソウスウ</t>
    </rPh>
    <phoneticPr fontId="1"/>
  </si>
  <si>
    <t>一般診療所</t>
    <rPh sb="0" eb="2">
      <t>イッパン</t>
    </rPh>
    <rPh sb="2" eb="5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</si>
  <si>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</si>
  <si>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表9　主な職種別にみた診療所の常勤換算従事者数</t>
    <rPh sb="0" eb="1">
      <t>ヒョウ</t>
    </rPh>
    <rPh sb="3" eb="4">
      <t>オモ</t>
    </rPh>
    <rPh sb="5" eb="8">
      <t>ショクシュベツ</t>
    </rPh>
    <rPh sb="11" eb="14">
      <t>シンリョウジョ</t>
    </rPh>
    <rPh sb="15" eb="17">
      <t>ジョウキン</t>
    </rPh>
    <rPh sb="17" eb="19">
      <t>カンサン</t>
    </rPh>
    <rPh sb="19" eb="22">
      <t>ジュウジシャ</t>
    </rPh>
    <rPh sb="22" eb="23">
      <t>スウ</t>
    </rPh>
    <phoneticPr fontId="1"/>
  </si>
  <si>
    <t>増減数</t>
    <rPh sb="0" eb="2">
      <t>ゾウゲン</t>
    </rPh>
    <rPh sb="2" eb="3">
      <t>スウ</t>
    </rPh>
    <phoneticPr fontId="1"/>
  </si>
  <si>
    <t>…</t>
  </si>
  <si>
    <t>増減率(%)</t>
    <rPh sb="0" eb="3">
      <t>ゾウゲンリツ</t>
    </rPh>
    <phoneticPr fontId="1"/>
  </si>
  <si>
    <t xml:space="preserve">表10　　職種別にみた病院の常勤換算従事者数及び100床当たり従事者数   </t>
    <rPh sb="0" eb="1">
      <t>ヒョウ</t>
    </rPh>
    <rPh sb="5" eb="7">
      <t>ショクシュ</t>
    </rPh>
    <rPh sb="11" eb="13">
      <t>ビョウイン</t>
    </rPh>
    <phoneticPr fontId="1"/>
  </si>
  <si>
    <t>各年10月１日現在</t>
    <rPh sb="0" eb="1">
      <t>カク</t>
    </rPh>
    <phoneticPr fontId="1"/>
  </si>
  <si>
    <t>-</t>
  </si>
  <si>
    <t>保育士</t>
    <rPh sb="0" eb="2">
      <t>ホイク</t>
    </rPh>
    <rPh sb="2" eb="3">
      <t>シ</t>
    </rPh>
    <phoneticPr fontId="1"/>
  </si>
  <si>
    <t>　平成28年以前については、病院の従事者数については病院報告の結果を用い、一般診療所・歯科診療所については医療施設静態調査の結果を用いた。なお、病院報告（従事者票）は平成29年から、調査事項を3年毎の10月1日現在で調査を行う医療施設静態調査に移行している。</t>
    <rPh sb="14" eb="16">
      <t>ビョウイン</t>
    </rPh>
    <rPh sb="17" eb="20">
      <t>ジュウジシャ</t>
    </rPh>
    <rPh sb="20" eb="21">
      <t>スウ</t>
    </rPh>
    <rPh sb="26" eb="28">
      <t>ビョウイン</t>
    </rPh>
    <rPh sb="28" eb="30">
      <t>ホウコク</t>
    </rPh>
    <rPh sb="31" eb="33">
      <t>ケッカ</t>
    </rPh>
    <rPh sb="34" eb="35">
      <t>モチ</t>
    </rPh>
    <rPh sb="37" eb="39">
      <t>イッパン</t>
    </rPh>
    <rPh sb="39" eb="42">
      <t>シンリョウジョ</t>
    </rPh>
    <rPh sb="43" eb="45">
      <t>シカ</t>
    </rPh>
    <rPh sb="45" eb="47">
      <t>シンリョウ</t>
    </rPh>
    <rPh sb="47" eb="48">
      <t>ジョ</t>
    </rPh>
    <rPh sb="53" eb="55">
      <t>イリョウ</t>
    </rPh>
    <rPh sb="55" eb="57">
      <t>シセツ</t>
    </rPh>
    <rPh sb="57" eb="59">
      <t>セイタイ</t>
    </rPh>
    <rPh sb="59" eb="61">
      <t>チョウサ</t>
    </rPh>
    <rPh sb="62" eb="64">
      <t>ケッカ</t>
    </rPh>
    <rPh sb="65" eb="66">
      <t>モチ</t>
    </rPh>
    <rPh sb="72" eb="74">
      <t>ビョウイン</t>
    </rPh>
    <rPh sb="74" eb="76">
      <t>ホウコク</t>
    </rPh>
    <rPh sb="77" eb="80">
      <t>ジュウジシャ</t>
    </rPh>
    <rPh sb="80" eb="81">
      <t>ヒョウ</t>
    </rPh>
    <rPh sb="83" eb="85">
      <t>ヘイセイ</t>
    </rPh>
    <rPh sb="87" eb="88">
      <t>ネン</t>
    </rPh>
    <rPh sb="102" eb="103">
      <t>ガツ</t>
    </rPh>
    <rPh sb="104" eb="105">
      <t>ニチ</t>
    </rPh>
    <rPh sb="105" eb="107">
      <t>ゲンザイ</t>
    </rPh>
    <rPh sb="108" eb="110">
      <t>チョウサ</t>
    </rPh>
    <rPh sb="111" eb="112">
      <t>オコナ</t>
    </rPh>
    <phoneticPr fontId="1"/>
  </si>
  <si>
    <t>１　調査の概要</t>
    <rPh sb="2" eb="4">
      <t>チョウサ</t>
    </rPh>
    <rPh sb="5" eb="7">
      <t>ガイヨウ</t>
    </rPh>
    <phoneticPr fontId="1"/>
  </si>
  <si>
    <t>(1)　施設数</t>
    <rPh sb="4" eb="7">
      <t>シセツスウ</t>
    </rPh>
    <phoneticPr fontId="1"/>
  </si>
  <si>
    <t>(2)　開設者別にみた施設数</t>
    <rPh sb="4" eb="6">
      <t>カイセツ</t>
    </rPh>
    <rPh sb="6" eb="7">
      <t>シャ</t>
    </rPh>
    <rPh sb="7" eb="8">
      <t>ベツ</t>
    </rPh>
    <rPh sb="11" eb="14">
      <t>シセツスウ</t>
    </rPh>
    <phoneticPr fontId="1"/>
  </si>
  <si>
    <t>(3)　病床数</t>
    <rPh sb="4" eb="7">
      <t>ビョウショウスウ</t>
    </rPh>
    <phoneticPr fontId="1"/>
  </si>
  <si>
    <t>(4)　従事者数の状況</t>
    <rPh sb="4" eb="7">
      <t>ジュウジシャ</t>
    </rPh>
    <rPh sb="7" eb="8">
      <t>スウ</t>
    </rPh>
    <rPh sb="9" eb="11">
      <t>ジョウキョウ</t>
    </rPh>
    <phoneticPr fontId="1"/>
  </si>
  <si>
    <t>①　病院の常勤換算従事者数（病院報告）</t>
    <rPh sb="2" eb="4">
      <t>ビョウイン</t>
    </rPh>
    <rPh sb="5" eb="7">
      <t>ジョウキン</t>
    </rPh>
    <rPh sb="7" eb="9">
      <t>カンサン</t>
    </rPh>
    <rPh sb="9" eb="12">
      <t>ジュウジシャ</t>
    </rPh>
    <rPh sb="12" eb="13">
      <t>スウ</t>
    </rPh>
    <rPh sb="14" eb="16">
      <t>ビョウイン</t>
    </rPh>
    <rPh sb="16" eb="18">
      <t>ホウコク</t>
    </rPh>
    <phoneticPr fontId="1"/>
  </si>
  <si>
    <t>②　一般診療所の常勤換算従事者数</t>
    <rPh sb="2" eb="4">
      <t>イッパン</t>
    </rPh>
    <rPh sb="4" eb="7">
      <t>シンリョウジョ</t>
    </rPh>
    <rPh sb="8" eb="10">
      <t>ジョウキン</t>
    </rPh>
    <rPh sb="10" eb="12">
      <t>カンサン</t>
    </rPh>
    <rPh sb="12" eb="15">
      <t>ジュウジシャ</t>
    </rPh>
    <rPh sb="15" eb="16">
      <t>スウ</t>
    </rPh>
    <phoneticPr fontId="1"/>
  </si>
  <si>
    <t>③　歯科診療所の常勤換算従事者数</t>
    <rPh sb="2" eb="4">
      <t>シカ</t>
    </rPh>
    <rPh sb="4" eb="7">
      <t>シンリョウジョ</t>
    </rPh>
    <rPh sb="8" eb="10">
      <t>ジョウキン</t>
    </rPh>
    <rPh sb="10" eb="12">
      <t>カンサン</t>
    </rPh>
    <rPh sb="12" eb="15">
      <t>ジュウジシャ</t>
    </rPh>
    <rPh sb="15" eb="16">
      <t>スウ</t>
    </rPh>
    <phoneticPr fontId="1"/>
  </si>
  <si>
    <t>・</t>
    <phoneticPr fontId="1"/>
  </si>
  <si>
    <t>・</t>
    <phoneticPr fontId="1"/>
  </si>
  <si>
    <t>・</t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</si>
  <si>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</si>
  <si>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</si>
  <si>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令和２年</t>
    <rPh sb="0" eb="2">
      <t>レイワ</t>
    </rPh>
    <phoneticPr fontId="1"/>
  </si>
  <si>
    <t>公認心理師</t>
    <phoneticPr fontId="1"/>
  </si>
  <si>
    <t>　　　　　　　　　　（医療施設調査）</t>
    <rPh sb="11" eb="13">
      <t>イリョウ</t>
    </rPh>
    <rPh sb="13" eb="15">
      <t>シセツ</t>
    </rPh>
    <rPh sb="15" eb="17">
      <t>チョウサ</t>
    </rPh>
    <phoneticPr fontId="1"/>
  </si>
  <si>
    <t>注：１）「医師」及び「歯科医師」の「常勤」は実人員である。</t>
    <phoneticPr fontId="1"/>
  </si>
  <si>
    <t>　　２）従事者数不詳を除く。</t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</si>
  <si>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</si>
  <si>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</si>
  <si>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令和４年</t>
    <rPh sb="0" eb="2">
      <t>レイワ</t>
    </rPh>
    <phoneticPr fontId="1"/>
  </si>
  <si>
    <t>全国（令和５年）</t>
    <rPh sb="0" eb="2">
      <t>ゼンコク</t>
    </rPh>
    <rPh sb="3" eb="5">
      <t>レイワ</t>
    </rPh>
    <rPh sb="6" eb="7">
      <t>ネン</t>
    </rPh>
    <rPh sb="7" eb="8">
      <t>ヘイネン</t>
    </rPh>
    <phoneticPr fontId="1"/>
  </si>
  <si>
    <t>令和５年</t>
    <rPh sb="0" eb="2">
      <t>レイワ</t>
    </rPh>
    <rPh sb="3" eb="4">
      <t>ネン</t>
    </rPh>
    <phoneticPr fontId="1"/>
  </si>
  <si>
    <t>令和4年
10月１日
現在</t>
    <rPh sb="0" eb="2">
      <t>レイワ</t>
    </rPh>
    <rPh sb="3" eb="4">
      <t>ネン</t>
    </rPh>
    <rPh sb="4" eb="5">
      <t>ヘイネン</t>
    </rPh>
    <rPh sb="7" eb="8">
      <t>ガツ</t>
    </rPh>
    <rPh sb="9" eb="10">
      <t>ニチ</t>
    </rPh>
    <rPh sb="11" eb="13">
      <t>ゲンザイ</t>
    </rPh>
    <phoneticPr fontId="1"/>
  </si>
  <si>
    <t>令和５年
10月１日
現在</t>
    <rPh sb="0" eb="2">
      <t>レイワ</t>
    </rPh>
    <rPh sb="3" eb="4">
      <t>ネン</t>
    </rPh>
    <rPh sb="4" eb="5">
      <t>ヘイネン</t>
    </rPh>
    <rPh sb="7" eb="8">
      <t>ガツ</t>
    </rPh>
    <rPh sb="9" eb="10">
      <t>ニチ</t>
    </rPh>
    <rPh sb="11" eb="13">
      <t>ゲンザイ</t>
    </rPh>
    <phoneticPr fontId="1"/>
  </si>
  <si>
    <t>（令和４年10月～令和5年９月）</t>
    <rPh sb="1" eb="3">
      <t>レイワ</t>
    </rPh>
    <rPh sb="9" eb="11">
      <t>レイワ</t>
    </rPh>
    <phoneticPr fontId="1"/>
  </si>
  <si>
    <t>令和５年10月１日現在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1"/>
  </si>
  <si>
    <t>令和5年</t>
    <rPh sb="0" eb="2">
      <t>レイワ</t>
    </rPh>
    <phoneticPr fontId="1"/>
  </si>
  <si>
    <t>全国（令和5年）</t>
    <rPh sb="0" eb="2">
      <t>ゼンコク</t>
    </rPh>
    <rPh sb="3" eb="5">
      <t>レイワ</t>
    </rPh>
    <rPh sb="6" eb="7">
      <t>ネン</t>
    </rPh>
    <rPh sb="7" eb="8">
      <t>ヘイネン</t>
    </rPh>
    <phoneticPr fontId="1"/>
  </si>
  <si>
    <t>　令和5年10月1日現在における沖縄県の医療施設のうち、「休止・1年以上休診中」の施設を除いた「活動中の施設」について取りまとめたものである。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rPh sb="16" eb="19">
      <t>オキナワケン</t>
    </rPh>
    <rPh sb="20" eb="22">
      <t>イリョウ</t>
    </rPh>
    <rPh sb="22" eb="24">
      <t>シセツ</t>
    </rPh>
    <rPh sb="29" eb="31">
      <t>キュウシ</t>
    </rPh>
    <rPh sb="33" eb="34">
      <t>ネン</t>
    </rPh>
    <rPh sb="34" eb="36">
      <t>イジョウ</t>
    </rPh>
    <rPh sb="36" eb="39">
      <t>キュウシンチュウ</t>
    </rPh>
    <rPh sb="41" eb="43">
      <t>シセツ</t>
    </rPh>
    <rPh sb="44" eb="45">
      <t>ノゾ</t>
    </rPh>
    <rPh sb="48" eb="51">
      <t>カツドウチュウ</t>
    </rPh>
    <rPh sb="52" eb="54">
      <t>シセツ</t>
    </rPh>
    <rPh sb="59" eb="60">
      <t>ト</t>
    </rPh>
    <phoneticPr fontId="1"/>
  </si>
  <si>
    <t>令和5年　 医療施設調査の概要</t>
    <rPh sb="0" eb="2">
      <t>レイワ</t>
    </rPh>
    <rPh sb="3" eb="4">
      <t>ネン</t>
    </rPh>
    <rPh sb="6" eb="7">
      <t>イ</t>
    </rPh>
    <rPh sb="7" eb="8">
      <t>リョウ</t>
    </rPh>
    <rPh sb="8" eb="9">
      <t>シ</t>
    </rPh>
    <rPh sb="9" eb="10">
      <t>セツ</t>
    </rPh>
    <rPh sb="10" eb="12">
      <t>チョウサ</t>
    </rPh>
    <rPh sb="13" eb="15">
      <t>ガイヨウ</t>
    </rPh>
    <phoneticPr fontId="1"/>
  </si>
  <si>
    <t>　令和５年10月1日現在、歯科診療所の常勤換算従事者総数は3,317.4人で、職種別にみると、「歯科医師」は837.1人、「歯科衛生士」は１,270.7人、「歯科技工士」は77.8人、「歯科業務補助者」は703.3人となっている。（表9、第12表）</t>
    <rPh sb="1" eb="3">
      <t>レイワ</t>
    </rPh>
    <rPh sb="13" eb="15">
      <t>シカ</t>
    </rPh>
    <rPh sb="15" eb="18">
      <t>シンリョウジョ</t>
    </rPh>
    <rPh sb="48" eb="50">
      <t>シカ</t>
    </rPh>
    <rPh sb="62" eb="64">
      <t>シカ</t>
    </rPh>
    <rPh sb="64" eb="67">
      <t>エイセイシ</t>
    </rPh>
    <rPh sb="76" eb="77">
      <t>ニン</t>
    </rPh>
    <rPh sb="79" eb="81">
      <t>シカ</t>
    </rPh>
    <rPh sb="81" eb="84">
      <t>ギコウシ</t>
    </rPh>
    <rPh sb="90" eb="91">
      <t>ニン</t>
    </rPh>
    <rPh sb="93" eb="95">
      <t>シカ</t>
    </rPh>
    <rPh sb="95" eb="97">
      <t>ギョウム</t>
    </rPh>
    <rPh sb="97" eb="100">
      <t>ホジョシャ</t>
    </rPh>
    <rPh sb="107" eb="108">
      <t>ニン</t>
    </rPh>
    <rPh sb="116" eb="117">
      <t>ヒョウ</t>
    </rPh>
    <rPh sb="119" eb="120">
      <t>ダイ</t>
    </rPh>
    <rPh sb="122" eb="123">
      <t>ヒョウ</t>
    </rPh>
    <phoneticPr fontId="1"/>
  </si>
  <si>
    <t>令和５年</t>
    <rPh sb="0" eb="2">
      <t>レイワ</t>
    </rPh>
    <phoneticPr fontId="1"/>
  </si>
  <si>
    <t>救急救命士</t>
  </si>
  <si>
    <t>　令和５年10月1日現在、一般診療所の常勤換算従事者総数は9,077.1人で、職種別にみると、「医師」は1,404.6人、「看護師」、「准看護師」と「看護業務補助者」をあわせた看護業務従事者は3,193.8人となっている。（表9、第11表）</t>
    <rPh sb="1" eb="3">
      <t>レイワ</t>
    </rPh>
    <rPh sb="13" eb="15">
      <t>イッパン</t>
    </rPh>
    <rPh sb="15" eb="18">
      <t>シンリョウジョ</t>
    </rPh>
    <rPh sb="112" eb="113">
      <t>ヒョウ</t>
    </rPh>
    <rPh sb="115" eb="116">
      <t>ダイ</t>
    </rPh>
    <rPh sb="118" eb="119">
      <t>ヒョウ</t>
    </rPh>
    <phoneticPr fontId="1"/>
  </si>
  <si>
    <t>　施設数を開設者別にみると、病院は「医療法人」が64施設（病院総数の71.9％）と最も多く、次いで「公的医療機関」が9施設(同10.1%)となっている。一般診療所は「医療法人」が408施設（一般診療所総数の44.0%）と最も多く、次いで「個人」が345施設（同37.2％）となっている。歯科診療所は「個人」が446施設（歯科診療所総数の74.2%）と最も多くなっている。
　前年と比べると、病院に増減はない。一般診療所は「医療法人」が10施設増加し、「個人」が11施設減少した。歯科診療所は「医療法人」が6施設増加したが、「個人」が１4施設減少している。（表4）</t>
    <rPh sb="1" eb="4">
      <t>シセツスウ</t>
    </rPh>
    <rPh sb="5" eb="8">
      <t>カイセツシャ</t>
    </rPh>
    <rPh sb="8" eb="9">
      <t>ベツ</t>
    </rPh>
    <rPh sb="15" eb="16">
      <t>イン</t>
    </rPh>
    <rPh sb="18" eb="20">
      <t>イリョウ</t>
    </rPh>
    <rPh sb="20" eb="22">
      <t>ホウジン</t>
    </rPh>
    <rPh sb="26" eb="28">
      <t>シセツ</t>
    </rPh>
    <rPh sb="41" eb="42">
      <t>モット</t>
    </rPh>
    <rPh sb="43" eb="44">
      <t>オオ</t>
    </rPh>
    <rPh sb="46" eb="47">
      <t>ツ</t>
    </rPh>
    <rPh sb="50" eb="52">
      <t>コウテキ</t>
    </rPh>
    <rPh sb="52" eb="54">
      <t>イリョウ</t>
    </rPh>
    <rPh sb="54" eb="56">
      <t>キカン</t>
    </rPh>
    <rPh sb="62" eb="63">
      <t>ドウ</t>
    </rPh>
    <rPh sb="83" eb="85">
      <t>イリョウ</t>
    </rPh>
    <rPh sb="85" eb="87">
      <t>ホウジン</t>
    </rPh>
    <rPh sb="100" eb="101">
      <t>ソウ</t>
    </rPh>
    <rPh sb="115" eb="116">
      <t>ツ</t>
    </rPh>
    <rPh sb="119" eb="121">
      <t>コジン</t>
    </rPh>
    <rPh sb="126" eb="128">
      <t>シセツ</t>
    </rPh>
    <rPh sb="129" eb="130">
      <t>ドウ</t>
    </rPh>
    <rPh sb="165" eb="166">
      <t>ソウ</t>
    </rPh>
    <rPh sb="187" eb="189">
      <t>ゼンネン</t>
    </rPh>
    <rPh sb="190" eb="191">
      <t>クラ</t>
    </rPh>
    <rPh sb="195" eb="197">
      <t>ビョウイン</t>
    </rPh>
    <rPh sb="198" eb="200">
      <t>ゾウゲン</t>
    </rPh>
    <rPh sb="204" eb="206">
      <t>イッパン</t>
    </rPh>
    <rPh sb="206" eb="209">
      <t>シンリョウジョ</t>
    </rPh>
    <rPh sb="211" eb="213">
      <t>イリョウ</t>
    </rPh>
    <rPh sb="213" eb="215">
      <t>ホウジン</t>
    </rPh>
    <rPh sb="219" eb="221">
      <t>シセツ</t>
    </rPh>
    <rPh sb="221" eb="223">
      <t>ゾウカ</t>
    </rPh>
    <rPh sb="226" eb="228">
      <t>コジン</t>
    </rPh>
    <rPh sb="232" eb="234">
      <t>シセツ</t>
    </rPh>
    <rPh sb="234" eb="236">
      <t>ゲンショウ</t>
    </rPh>
    <rPh sb="239" eb="241">
      <t>シカ</t>
    </rPh>
    <rPh sb="241" eb="244">
      <t>シンリョウジョ</t>
    </rPh>
    <rPh sb="246" eb="248">
      <t>イリョウ</t>
    </rPh>
    <rPh sb="248" eb="250">
      <t>ホウジン</t>
    </rPh>
    <rPh sb="253" eb="255">
      <t>シセツ</t>
    </rPh>
    <rPh sb="255" eb="257">
      <t>ゾウカ</t>
    </rPh>
    <rPh sb="262" eb="264">
      <t>コジン</t>
    </rPh>
    <rPh sb="268" eb="270">
      <t>シセツ</t>
    </rPh>
    <rPh sb="270" eb="272">
      <t>ゲンショウ</t>
    </rPh>
    <rPh sb="278" eb="279">
      <t>ヒョウ</t>
    </rPh>
    <phoneticPr fontId="1"/>
  </si>
  <si>
    <t>　医療施設の病床数をみると、全病床数は19,417床で、前年に比べ69床減少している。
　病院は18,660床で、前年に比べ42床減少、一般診療所は752床で、前年に比べ27床減少、歯科診療所は5床で、前年に比べ増減はない。
　病院の病床を病床の種類別にみると、「一般病床」は9,639床（病院の全病床数の51.7％）で、前年に比べ18床減少、「精神病床」は5,285床（同28.3％）で、前年に比べ４床減少、「療養病床」は3,665床（同19.6％）で、前年に比べ20床減少している。「結核病床」及び「感染症病床」に増減はない。
　一般診療所の「療養病床」は51床で、前年と比べ10床減少している。（表5）
　病院１施設当たりの平均病床数は、病院は209.7床で、前年に比べ0.4床減少している。有床一般診療所は12.5床で、前年に比べ0.1床増加している。（表6）
　人口10万対病床数でみると、病院が1,271.1床で 一般診療所が51.2床となっている。（表7）</t>
    <rPh sb="1" eb="3">
      <t>イリョウ</t>
    </rPh>
    <rPh sb="3" eb="5">
      <t>シセツ</t>
    </rPh>
    <rPh sb="6" eb="9">
      <t>ビョウショウスウ</t>
    </rPh>
    <rPh sb="14" eb="15">
      <t>ゼン</t>
    </rPh>
    <rPh sb="25" eb="26">
      <t>ショウ</t>
    </rPh>
    <rPh sb="28" eb="30">
      <t>ゼンネン</t>
    </rPh>
    <rPh sb="31" eb="32">
      <t>クラ</t>
    </rPh>
    <rPh sb="35" eb="36">
      <t>ショウ</t>
    </rPh>
    <rPh sb="36" eb="38">
      <t>ゲンショウ</t>
    </rPh>
    <rPh sb="64" eb="65">
      <t>ショウ</t>
    </rPh>
    <rPh sb="65" eb="67">
      <t>ゲンショウ</t>
    </rPh>
    <rPh sb="80" eb="82">
      <t>ゼンネン</t>
    </rPh>
    <rPh sb="83" eb="84">
      <t>クラ</t>
    </rPh>
    <rPh sb="91" eb="93">
      <t>シカ</t>
    </rPh>
    <rPh sb="93" eb="96">
      <t>シンリョウジョ</t>
    </rPh>
    <rPh sb="98" eb="99">
      <t>ユカ</t>
    </rPh>
    <rPh sb="101" eb="103">
      <t>ゼンネン</t>
    </rPh>
    <rPh sb="104" eb="105">
      <t>クラ</t>
    </rPh>
    <rPh sb="106" eb="108">
      <t>ゾウゲン</t>
    </rPh>
    <rPh sb="114" eb="116">
      <t>ビョウイン</t>
    </rPh>
    <rPh sb="117" eb="119">
      <t>ビョウショウ</t>
    </rPh>
    <rPh sb="120" eb="122">
      <t>ビョウショウ</t>
    </rPh>
    <rPh sb="123" eb="126">
      <t>シュルイベツ</t>
    </rPh>
    <rPh sb="145" eb="147">
      <t>ビョウイン</t>
    </rPh>
    <rPh sb="148" eb="149">
      <t>ゼン</t>
    </rPh>
    <rPh sb="149" eb="152">
      <t>ビョウショウスウ</t>
    </rPh>
    <rPh sb="169" eb="171">
      <t>ゲンショウ</t>
    </rPh>
    <rPh sb="186" eb="187">
      <t>ドウ</t>
    </rPh>
    <rPh sb="195" eb="197">
      <t>ゼンネン</t>
    </rPh>
    <rPh sb="198" eb="199">
      <t>クラ</t>
    </rPh>
    <rPh sb="201" eb="202">
      <t>ショウ</t>
    </rPh>
    <rPh sb="202" eb="204">
      <t>ゲンショウ</t>
    </rPh>
    <rPh sb="206" eb="208">
      <t>リョウヨウ</t>
    </rPh>
    <rPh sb="208" eb="210">
      <t>ビョウショウ</t>
    </rPh>
    <rPh sb="217" eb="218">
      <t>ショウ</t>
    </rPh>
    <rPh sb="219" eb="220">
      <t>ドウ</t>
    </rPh>
    <rPh sb="228" eb="230">
      <t>ゼンネン</t>
    </rPh>
    <rPh sb="231" eb="232">
      <t>クラ</t>
    </rPh>
    <rPh sb="235" eb="236">
      <t>ショウ</t>
    </rPh>
    <rPh sb="236" eb="238">
      <t>ゲンショウ</t>
    </rPh>
    <rPh sb="244" eb="246">
      <t>ケッカク</t>
    </rPh>
    <rPh sb="246" eb="248">
      <t>ビョウショウ</t>
    </rPh>
    <rPh sb="249" eb="250">
      <t>オヨ</t>
    </rPh>
    <rPh sb="252" eb="254">
      <t>カンセン</t>
    </rPh>
    <rPh sb="254" eb="255">
      <t>ショウ</t>
    </rPh>
    <rPh sb="255" eb="257">
      <t>ビョウショウ</t>
    </rPh>
    <rPh sb="259" eb="261">
      <t>ゾウゲン</t>
    </rPh>
    <rPh sb="274" eb="276">
      <t>リョウヨウ</t>
    </rPh>
    <rPh sb="276" eb="278">
      <t>ビョウショウ</t>
    </rPh>
    <rPh sb="282" eb="283">
      <t>ユカ</t>
    </rPh>
    <rPh sb="285" eb="287">
      <t>ゼンネン</t>
    </rPh>
    <rPh sb="288" eb="289">
      <t>クラ</t>
    </rPh>
    <rPh sb="292" eb="293">
      <t>ショウ</t>
    </rPh>
    <rPh sb="293" eb="295">
      <t>ゲンショウ</t>
    </rPh>
    <rPh sb="301" eb="302">
      <t>ヒョウ</t>
    </rPh>
    <rPh sb="306" eb="308">
      <t>ビョウイン</t>
    </rPh>
    <rPh sb="341" eb="342">
      <t>ショウ</t>
    </rPh>
    <rPh sb="342" eb="344">
      <t>ゲンショウ</t>
    </rPh>
    <rPh sb="364" eb="366">
      <t>ゼンネン</t>
    </rPh>
    <rPh sb="367" eb="368">
      <t>クラ</t>
    </rPh>
    <rPh sb="372" eb="373">
      <t>ショウ</t>
    </rPh>
    <rPh sb="373" eb="375">
      <t>ゾウカ</t>
    </rPh>
    <rPh sb="381" eb="382">
      <t>ヒョウ</t>
    </rPh>
    <phoneticPr fontId="1"/>
  </si>
  <si>
    <t>　令和５年10月1日現在、病院の常勤換算従事者総数は30,475.9人で、令和２年に比べ124.4人、0.4％減少している。
　常勤換算従事者数を職種別にみると、「医師」は2981.5人で、令和２年に比べ63.6人、2.2％増加している。このうち「医師（常勤）」は2,685人で、前年に比べ127人、5.0％増加し、「医師（非常勤）」は、296.5人で、前年に比べ63.4人、17.6％減少している。
　「歯科医師」は89.9人で、令和2年に比べ4.5人、4.8％減少し、「薬剤師」は623.4人で、前年に比べ21人、3.5％増加している。「看護師」、「准看護師」と「看護業務補助者」をあわせた看護業務従事者は14，402.1人で、前年に比べ464.1人、3.1％減少している。
　100床当たり従事者は「医師」が17人、「歯科医師」が0.5人、「薬剤師」が3.6人、「看護業務従事者」が82.1人と なっている。（表10、第10表）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ビョウイン</t>
    </rPh>
    <rPh sb="16" eb="18">
      <t>ジョウキン</t>
    </rPh>
    <rPh sb="18" eb="20">
      <t>カンサン</t>
    </rPh>
    <rPh sb="37" eb="39">
      <t>レイワ</t>
    </rPh>
    <rPh sb="40" eb="41">
      <t>ネン</t>
    </rPh>
    <rPh sb="55" eb="57">
      <t>ゲンショウ</t>
    </rPh>
    <rPh sb="64" eb="66">
      <t>ジョウキン</t>
    </rPh>
    <rPh sb="66" eb="68">
      <t>カンサン</t>
    </rPh>
    <rPh sb="68" eb="71">
      <t>ジュウジシャ</t>
    </rPh>
    <rPh sb="71" eb="72">
      <t>スウ</t>
    </rPh>
    <rPh sb="73" eb="76">
      <t>ショクシュベツ</t>
    </rPh>
    <rPh sb="95" eb="97">
      <t>レイワ</t>
    </rPh>
    <rPh sb="98" eb="99">
      <t>ネン</t>
    </rPh>
    <rPh sb="100" eb="101">
      <t>クラ</t>
    </rPh>
    <rPh sb="112" eb="114">
      <t>ゾウカ</t>
    </rPh>
    <rPh sb="124" eb="126">
      <t>イシ</t>
    </rPh>
    <rPh sb="127" eb="129">
      <t>ジョウキン</t>
    </rPh>
    <rPh sb="137" eb="138">
      <t>ニン</t>
    </rPh>
    <rPh sb="140" eb="142">
      <t>ゼンネン</t>
    </rPh>
    <rPh sb="143" eb="144">
      <t>クラ</t>
    </rPh>
    <rPh sb="148" eb="149">
      <t>ニン</t>
    </rPh>
    <rPh sb="154" eb="156">
      <t>ゾウカ</t>
    </rPh>
    <rPh sb="159" eb="161">
      <t>イシ</t>
    </rPh>
    <rPh sb="162" eb="165">
      <t>ヒジョウキン</t>
    </rPh>
    <rPh sb="174" eb="175">
      <t>ニン</t>
    </rPh>
    <rPh sb="177" eb="179">
      <t>ゼンネン</t>
    </rPh>
    <rPh sb="180" eb="181">
      <t>クラ</t>
    </rPh>
    <rPh sb="186" eb="187">
      <t>ニン</t>
    </rPh>
    <rPh sb="189" eb="191">
      <t>ゲンショウ</t>
    </rPh>
    <rPh sb="215" eb="216">
      <t>ネン</t>
    </rPh>
    <rPh sb="217" eb="218">
      <t>クラ</t>
    </rPh>
    <rPh sb="222" eb="223">
      <t>ニン</t>
    </rPh>
    <rPh sb="232" eb="234">
      <t>ゲンショウ</t>
    </rPh>
    <rPh sb="249" eb="250">
      <t>クラ</t>
    </rPh>
    <rPh sb="315" eb="316">
      <t>クラ</t>
    </rPh>
    <rPh sb="404" eb="405">
      <t>ヒョウ</t>
    </rPh>
    <rPh sb="408" eb="409">
      <t>ダイ</t>
    </rPh>
    <rPh sb="411" eb="412">
      <t>ヒョウ</t>
    </rPh>
    <phoneticPr fontId="1"/>
  </si>
  <si>
    <r>
      <t xml:space="preserve">　令和5年10月１日現在における沖縄県の医療施設数は1,618施設で、前年に比べ９施設減少している。
　「病院」は89施設で、前年と同様、「一般診療所」は928施設で、前年と同様、「歯科診療所」は601施設で、前年に比べ９施設減少している。
　一般病院のうち「療養病床を有する病院」は37施設（病院総数の41.6％）で、前年に比べ1施設減少している。
</t>
    </r>
    <r>
      <rPr>
        <sz val="11"/>
        <color theme="1"/>
        <rFont val="ＭＳ Ｐ明朝"/>
        <family val="1"/>
        <charset val="128"/>
      </rPr>
      <t>　一般診療所は「有床」が60施設（一般診療所総数の6.5％）で、前年に比べ３施設減少し、このうち「療養病床を有する一般診療所」は５施設で、前年に比べ1施設減少している。「無床」は868施設（同93.5％）で前年に比べ３施設増加している。（表1、2）</t>
    </r>
    <r>
      <rPr>
        <sz val="11"/>
        <color rgb="FFFF0000"/>
        <rFont val="ＭＳ Ｐ明朝"/>
        <family val="1"/>
        <charset val="128"/>
      </rPr>
      <t xml:space="preserve">
　</t>
    </r>
    <r>
      <rPr>
        <sz val="11"/>
        <color theme="1"/>
        <rFont val="ＭＳ Ｐ明朝"/>
        <family val="1"/>
        <charset val="128"/>
      </rPr>
      <t>また、人口10万対施設数でみると、「病院」6.1施設、「一般診療所」63.2施設、「歯科診療所」40.9施設となっている。(表3)</t>
    </r>
    <rPh sb="1" eb="3">
      <t>レイワ</t>
    </rPh>
    <rPh sb="16" eb="18">
      <t>オキナワ</t>
    </rPh>
    <rPh sb="43" eb="45">
      <t>ゲンショウ</t>
    </rPh>
    <rPh sb="66" eb="68">
      <t>ドウヨウ</t>
    </rPh>
    <rPh sb="105" eb="107">
      <t>ゼンネン</t>
    </rPh>
    <rPh sb="108" eb="109">
      <t>クラ</t>
    </rPh>
    <rPh sb="111" eb="113">
      <t>シセツ</t>
    </rPh>
    <rPh sb="113" eb="115">
      <t>ゲンショウ</t>
    </rPh>
    <rPh sb="168" eb="170">
      <t>ゲンショウ</t>
    </rPh>
    <rPh sb="287" eb="289">
      <t>ゾウカ</t>
    </rPh>
    <phoneticPr fontId="1"/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</si>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</sst>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  <numFmt numFmtId="178" formatCode="#,##0;&quot;△ &quot;#,##0"/>
    <numFmt numFmtId="179" formatCode="#,##0.0;&quot;△ &quot;#,##0.0"/>
    <numFmt numFmtId="180" formatCode="#,##0_);\(#,##0\)"/>
    <numFmt numFmtId="182" formatCode="0.0_ "/>
    <numFmt numFmtId="185" formatCode="#,##0.0;&quot;△&quot;#,##0.0;\-"/>
    <numFmt numFmtId="186" formatCode="#,##0\ ;&quot;△&quot;#,##0\ ;\-\ "/>
    <numFmt numFmtId="187" formatCode="#,##0.0\ ;&quot;△&quot;#,##0.0\ ;\-\ "/>
    <numFmt numFmtId="188" formatCode="#,##0.0\ ;&quot;△ &quot;#,##0.0\ "/>
    <numFmt numFmtId="189" formatCode="#,##0\ ;&quot;△ &quot;#,##0\ ;\-\ "/>
    <numFmt numFmtId="190" formatCode="#,##0.0\ ;&quot;△ &quot;#,##0.0\ ;\-\ "/>
    <numFmt numFmtId="191" formatCode="_ * #,##0.0_ ;_ * \-#,##0.0_ ;_ * &quot;-&quot;??_ ;_ @_ "/>
    <numFmt numFmtId="193" formatCode="#,##0.0;\-#,##0.0;&quot;-&quot;"/>
    <numFmt numFmtId="194" formatCode="#,##0\ \ \ ;&quot;△ &quot;#,##0\ \ \ ;\-\ "/>
    <numFmt numFmtId="195" formatCode="#,##0.0_ "/>
    <numFmt numFmtId="196" formatCode="#,##0.0_);[Red]\(#,##0.0\)"/>
    <numFmt numFmtId="197" formatCode="#,##0\ \ \ ;&quot;△ &quot;#,##0\ \ ;\-\ \ "/>
    <numFmt numFmtId="198" formatCode="0.0;&quot;△ &quot;0.0"/>
    <numFmt numFmtId="199" formatCode="#,##0.0;[Red]\-#,##0.0"/>
    <numFmt numFmtId="200" formatCode="#,##0.0"/>
    <numFmt numFmtId="201" formatCode="#,##0_ "/>
    <numFmt numFmtId="202" formatCode="#,##0.0_ ;[Red]\-#,##0.0\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446">
    <xf numFmtId="0" fontId="0" fillId="0" borderId="0" xfId="0"/>
    <xf numFmtId="0" fontId="2" fillId="0" borderId="0" xfId="0" applyFont="1"/>
    <xf numFmtId="0" fontId="4" fillId="0" borderId="0" xfId="0" applyFont="1" applyAlignment="1">
      <alignment vertical="distributed" wrapText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180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distributed" vertical="center" justifyLastLine="1"/>
    </xf>
    <xf numFmtId="176" fontId="6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0" fontId="10" fillId="0" borderId="0" xfId="0" applyFont="1"/>
    <xf numFmtId="41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87" fontId="10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vertical="center"/>
    </xf>
    <xf numFmtId="182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right" vertical="center"/>
    </xf>
    <xf numFmtId="41" fontId="2" fillId="0" borderId="0" xfId="0" applyNumberFormat="1" applyFont="1"/>
    <xf numFmtId="188" fontId="1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/>
    </xf>
    <xf numFmtId="38" fontId="11" fillId="0" borderId="0" xfId="1" applyFont="1" applyFill="1" applyBorder="1"/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186" fontId="10" fillId="3" borderId="1" xfId="0" applyNumberFormat="1" applyFont="1" applyFill="1" applyBorder="1" applyAlignment="1">
      <alignment vertical="center"/>
    </xf>
    <xf numFmtId="186" fontId="10" fillId="3" borderId="7" xfId="0" applyNumberFormat="1" applyFont="1" applyFill="1" applyBorder="1" applyAlignment="1">
      <alignment vertical="center"/>
    </xf>
    <xf numFmtId="186" fontId="10" fillId="3" borderId="7" xfId="0" applyNumberFormat="1" applyFont="1" applyFill="1" applyBorder="1" applyAlignment="1">
      <alignment horizontal="right" vertical="center"/>
    </xf>
    <xf numFmtId="186" fontId="10" fillId="3" borderId="10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187" fontId="10" fillId="3" borderId="6" xfId="0" applyNumberFormat="1" applyFont="1" applyFill="1" applyBorder="1" applyAlignment="1">
      <alignment horizontal="right" vertical="center"/>
    </xf>
    <xf numFmtId="187" fontId="10" fillId="3" borderId="6" xfId="0" applyNumberFormat="1" applyFont="1" applyFill="1" applyBorder="1" applyAlignment="1">
      <alignment vertical="center"/>
    </xf>
    <xf numFmtId="187" fontId="10" fillId="3" borderId="11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86" fontId="10" fillId="3" borderId="11" xfId="0" applyNumberFormat="1" applyFont="1" applyFill="1" applyBorder="1" applyAlignment="1">
      <alignment vertical="center"/>
    </xf>
    <xf numFmtId="186" fontId="10" fillId="3" borderId="6" xfId="0" applyNumberFormat="1" applyFont="1" applyFill="1" applyBorder="1" applyAlignment="1">
      <alignment vertical="center"/>
    </xf>
    <xf numFmtId="186" fontId="10" fillId="3" borderId="6" xfId="0" applyNumberFormat="1" applyFont="1" applyFill="1" applyBorder="1" applyAlignment="1">
      <alignment horizontal="right" vertical="center"/>
    </xf>
    <xf numFmtId="186" fontId="10" fillId="3" borderId="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187" fontId="10" fillId="3" borderId="12" xfId="0" applyNumberFormat="1" applyFont="1" applyFill="1" applyBorder="1" applyAlignment="1">
      <alignment horizontal="right" vertical="center"/>
    </xf>
    <xf numFmtId="41" fontId="10" fillId="3" borderId="9" xfId="0" applyNumberFormat="1" applyFont="1" applyFill="1" applyBorder="1" applyAlignment="1">
      <alignment vertical="center"/>
    </xf>
    <xf numFmtId="41" fontId="10" fillId="3" borderId="6" xfId="0" applyNumberFormat="1" applyFont="1" applyFill="1" applyBorder="1" applyAlignment="1">
      <alignment vertical="center"/>
    </xf>
    <xf numFmtId="41" fontId="10" fillId="3" borderId="8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3" fillId="0" borderId="5" xfId="0" applyFont="1" applyBorder="1" applyAlignment="1">
      <alignment horizontal="left" vertical="center" wrapText="1"/>
    </xf>
    <xf numFmtId="41" fontId="10" fillId="3" borderId="12" xfId="0" applyNumberFormat="1" applyFont="1" applyFill="1" applyBorder="1" applyAlignment="1">
      <alignment vertical="center"/>
    </xf>
    <xf numFmtId="189" fontId="10" fillId="4" borderId="1" xfId="0" applyNumberFormat="1" applyFont="1" applyFill="1" applyBorder="1" applyAlignment="1">
      <alignment vertical="center"/>
    </xf>
    <xf numFmtId="190" fontId="10" fillId="4" borderId="1" xfId="0" applyNumberFormat="1" applyFont="1" applyFill="1" applyBorder="1" applyAlignment="1">
      <alignment vertical="center"/>
    </xf>
    <xf numFmtId="189" fontId="10" fillId="4" borderId="7" xfId="0" applyNumberFormat="1" applyFont="1" applyFill="1" applyBorder="1" applyAlignment="1">
      <alignment vertical="center"/>
    </xf>
    <xf numFmtId="190" fontId="10" fillId="4" borderId="7" xfId="0" applyNumberFormat="1" applyFont="1" applyFill="1" applyBorder="1" applyAlignment="1">
      <alignment vertical="center"/>
    </xf>
    <xf numFmtId="190" fontId="10" fillId="4" borderId="7" xfId="0" applyNumberFormat="1" applyFont="1" applyFill="1" applyBorder="1" applyAlignment="1">
      <alignment horizontal="right" vertical="center"/>
    </xf>
    <xf numFmtId="189" fontId="10" fillId="4" borderId="10" xfId="0" applyNumberFormat="1" applyFont="1" applyFill="1" applyBorder="1" applyAlignment="1">
      <alignment vertical="center"/>
    </xf>
    <xf numFmtId="190" fontId="10" fillId="4" borderId="10" xfId="0" applyNumberFormat="1" applyFont="1" applyFill="1" applyBorder="1" applyAlignment="1">
      <alignment vertical="center"/>
    </xf>
    <xf numFmtId="185" fontId="10" fillId="4" borderId="11" xfId="0" applyNumberFormat="1" applyFont="1" applyFill="1" applyBorder="1" applyAlignment="1">
      <alignment horizontal="right" vertical="center"/>
    </xf>
    <xf numFmtId="187" fontId="10" fillId="4" borderId="11" xfId="0" applyNumberFormat="1" applyFont="1" applyFill="1" applyBorder="1" applyAlignment="1">
      <alignment horizontal="right" vertical="center"/>
    </xf>
    <xf numFmtId="187" fontId="10" fillId="4" borderId="6" xfId="0" applyNumberFormat="1" applyFont="1" applyFill="1" applyBorder="1" applyAlignment="1">
      <alignment horizontal="right" vertical="center"/>
    </xf>
    <xf numFmtId="187" fontId="10" fillId="4" borderId="8" xfId="0" applyNumberFormat="1" applyFont="1" applyFill="1" applyBorder="1" applyAlignment="1">
      <alignment horizontal="right" vertical="center"/>
    </xf>
    <xf numFmtId="187" fontId="10" fillId="4" borderId="2" xfId="0" applyNumberFormat="1" applyFont="1" applyFill="1" applyBorder="1" applyAlignment="1">
      <alignment vertical="center"/>
    </xf>
    <xf numFmtId="187" fontId="10" fillId="4" borderId="13" xfId="0" applyNumberFormat="1" applyFont="1" applyFill="1" applyBorder="1" applyAlignment="1">
      <alignment vertical="center"/>
    </xf>
    <xf numFmtId="187" fontId="10" fillId="4" borderId="14" xfId="0" applyNumberFormat="1" applyFont="1" applyFill="1" applyBorder="1" applyAlignment="1">
      <alignment vertical="center"/>
    </xf>
    <xf numFmtId="189" fontId="10" fillId="4" borderId="9" xfId="0" applyNumberFormat="1" applyFont="1" applyFill="1" applyBorder="1" applyAlignment="1">
      <alignment horizontal="right" vertical="center"/>
    </xf>
    <xf numFmtId="190" fontId="10" fillId="4" borderId="9" xfId="0" applyNumberFormat="1" applyFont="1" applyFill="1" applyBorder="1" applyAlignment="1">
      <alignment horizontal="right" vertical="center"/>
    </xf>
    <xf numFmtId="189" fontId="10" fillId="4" borderId="10" xfId="0" applyNumberFormat="1" applyFont="1" applyFill="1" applyBorder="1" applyAlignment="1">
      <alignment horizontal="right" vertical="center"/>
    </xf>
    <xf numFmtId="190" fontId="10" fillId="4" borderId="10" xfId="0" applyNumberFormat="1" applyFont="1" applyFill="1" applyBorder="1" applyAlignment="1">
      <alignment horizontal="right" vertical="center"/>
    </xf>
    <xf numFmtId="177" fontId="10" fillId="4" borderId="9" xfId="0" applyNumberFormat="1" applyFont="1" applyFill="1" applyBorder="1" applyAlignment="1">
      <alignment horizontal="right" vertical="center"/>
    </xf>
    <xf numFmtId="177" fontId="10" fillId="4" borderId="12" xfId="0" applyNumberFormat="1" applyFont="1" applyFill="1" applyBorder="1" applyAlignment="1">
      <alignment horizontal="right" vertical="center"/>
    </xf>
    <xf numFmtId="177" fontId="10" fillId="4" borderId="7" xfId="0" applyNumberFormat="1" applyFont="1" applyFill="1" applyBorder="1" applyAlignment="1">
      <alignment horizontal="right" vertical="center"/>
    </xf>
    <xf numFmtId="177" fontId="10" fillId="4" borderId="6" xfId="0" applyNumberFormat="1" applyFont="1" applyFill="1" applyBorder="1" applyAlignment="1">
      <alignment horizontal="right" vertical="center"/>
    </xf>
    <xf numFmtId="177" fontId="10" fillId="4" borderId="10" xfId="0" applyNumberFormat="1" applyFont="1" applyFill="1" applyBorder="1" applyAlignment="1">
      <alignment horizontal="right" vertical="center"/>
    </xf>
    <xf numFmtId="177" fontId="10" fillId="4" borderId="8" xfId="0" applyNumberFormat="1" applyFont="1" applyFill="1" applyBorder="1" applyAlignment="1">
      <alignment horizontal="right" vertical="center"/>
    </xf>
    <xf numFmtId="190" fontId="10" fillId="4" borderId="12" xfId="0" applyNumberFormat="1" applyFont="1" applyFill="1" applyBorder="1" applyAlignment="1">
      <alignment horizontal="right" vertical="center"/>
    </xf>
    <xf numFmtId="190" fontId="10" fillId="4" borderId="6" xfId="0" applyNumberFormat="1" applyFont="1" applyFill="1" applyBorder="1" applyAlignment="1">
      <alignment horizontal="right" vertical="center"/>
    </xf>
    <xf numFmtId="190" fontId="10" fillId="4" borderId="6" xfId="0" applyNumberFormat="1" applyFont="1" applyFill="1" applyBorder="1" applyAlignment="1">
      <alignment vertical="center"/>
    </xf>
    <xf numFmtId="190" fontId="10" fillId="4" borderId="11" xfId="0" applyNumberFormat="1" applyFont="1" applyFill="1" applyBorder="1" applyAlignment="1">
      <alignment vertical="center"/>
    </xf>
    <xf numFmtId="190" fontId="10" fillId="4" borderId="0" xfId="0" applyNumberFormat="1" applyFont="1" applyFill="1" applyAlignment="1">
      <alignment horizontal="right" vertical="center"/>
    </xf>
    <xf numFmtId="190" fontId="10" fillId="4" borderId="1" xfId="0" applyNumberFormat="1" applyFont="1" applyFill="1" applyBorder="1" applyAlignment="1">
      <alignment horizontal="right" vertical="center"/>
    </xf>
    <xf numFmtId="190" fontId="10" fillId="4" borderId="4" xfId="0" applyNumberFormat="1" applyFont="1" applyFill="1" applyBorder="1" applyAlignment="1">
      <alignment horizontal="right" vertical="center"/>
    </xf>
    <xf numFmtId="186" fontId="10" fillId="5" borderId="1" xfId="0" applyNumberFormat="1" applyFont="1" applyFill="1" applyBorder="1" applyAlignment="1">
      <alignment vertical="center"/>
    </xf>
    <xf numFmtId="41" fontId="10" fillId="5" borderId="1" xfId="0" applyNumberFormat="1" applyFont="1" applyFill="1" applyBorder="1" applyAlignment="1">
      <alignment vertical="center"/>
    </xf>
    <xf numFmtId="41" fontId="10" fillId="5" borderId="1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vertical="center" textRotation="255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distributed" wrapText="1"/>
    </xf>
    <xf numFmtId="0" fontId="9" fillId="0" borderId="0" xfId="0" applyFont="1" applyAlignment="1">
      <alignment vertical="top"/>
    </xf>
    <xf numFmtId="0" fontId="10" fillId="2" borderId="0" xfId="0" applyFont="1" applyFill="1" applyAlignment="1">
      <alignment horizontal="left"/>
    </xf>
    <xf numFmtId="0" fontId="2" fillId="0" borderId="0" xfId="0" applyFont="1" applyAlignment="1">
      <alignment horizontal="left" vertical="distributed" wrapText="1" indent="1"/>
    </xf>
    <xf numFmtId="0" fontId="10" fillId="2" borderId="1" xfId="0" applyFont="1" applyFill="1" applyBorder="1" applyAlignment="1">
      <alignment horizontal="center" vertical="center" wrapText="1"/>
    </xf>
    <xf numFmtId="186" fontId="10" fillId="5" borderId="11" xfId="0" applyNumberFormat="1" applyFont="1" applyFill="1" applyBorder="1" applyAlignment="1">
      <alignment vertical="center"/>
    </xf>
    <xf numFmtId="0" fontId="12" fillId="0" borderId="0" xfId="0" applyFont="1" applyAlignment="1">
      <alignment vertical="top"/>
    </xf>
    <xf numFmtId="0" fontId="10" fillId="2" borderId="0" xfId="0" applyFont="1" applyFill="1" applyAlignment="1">
      <alignment horizontal="left" vertical="center" indent="1" shrinkToFit="1"/>
    </xf>
    <xf numFmtId="0" fontId="0" fillId="0" borderId="0" xfId="0" applyAlignment="1">
      <alignment vertical="top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91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93" fontId="3" fillId="0" borderId="3" xfId="0" applyNumberFormat="1" applyFont="1" applyBorder="1" applyAlignment="1" applyProtection="1">
      <alignment vertical="center"/>
      <protection locked="0"/>
    </xf>
    <xf numFmtId="0" fontId="10" fillId="2" borderId="9" xfId="0" applyFont="1" applyFill="1" applyBorder="1" applyAlignment="1">
      <alignment horizontal="centerContinuous" vertical="center"/>
    </xf>
    <xf numFmtId="0" fontId="10" fillId="2" borderId="11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/>
    </xf>
    <xf numFmtId="190" fontId="10" fillId="3" borderId="1" xfId="0" applyNumberFormat="1" applyFont="1" applyFill="1" applyBorder="1" applyAlignment="1" applyProtection="1">
      <alignment vertical="center"/>
      <protection locked="0"/>
    </xf>
    <xf numFmtId="190" fontId="10" fillId="4" borderId="1" xfId="1" applyNumberFormat="1" applyFont="1" applyFill="1" applyBorder="1" applyAlignment="1">
      <alignment vertical="center"/>
    </xf>
    <xf numFmtId="190" fontId="10" fillId="0" borderId="1" xfId="1" applyNumberFormat="1" applyFont="1" applyFill="1" applyBorder="1" applyAlignment="1">
      <alignment vertical="center"/>
    </xf>
    <xf numFmtId="0" fontId="10" fillId="2" borderId="15" xfId="0" applyFont="1" applyFill="1" applyBorder="1" applyAlignment="1">
      <alignment horizontal="left" vertical="center"/>
    </xf>
    <xf numFmtId="190" fontId="10" fillId="3" borderId="9" xfId="0" applyNumberFormat="1" applyFont="1" applyFill="1" applyBorder="1" applyAlignment="1" applyProtection="1">
      <alignment vertical="center"/>
      <protection locked="0"/>
    </xf>
    <xf numFmtId="190" fontId="10" fillId="4" borderId="9" xfId="1" applyNumberFormat="1" applyFont="1" applyFill="1" applyBorder="1" applyAlignment="1">
      <alignment vertical="center"/>
    </xf>
    <xf numFmtId="190" fontId="10" fillId="0" borderId="9" xfId="1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194" fontId="10" fillId="3" borderId="7" xfId="0" applyNumberFormat="1" applyFont="1" applyFill="1" applyBorder="1" applyAlignment="1" applyProtection="1">
      <alignment vertical="center"/>
      <protection locked="0"/>
    </xf>
    <xf numFmtId="190" fontId="10" fillId="4" borderId="7" xfId="1" applyNumberFormat="1" applyFont="1" applyFill="1" applyBorder="1" applyAlignment="1">
      <alignment vertical="center"/>
    </xf>
    <xf numFmtId="190" fontId="10" fillId="0" borderId="7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 indent="1"/>
    </xf>
    <xf numFmtId="190" fontId="10" fillId="3" borderId="10" xfId="0" applyNumberFormat="1" applyFont="1" applyFill="1" applyBorder="1" applyAlignment="1" applyProtection="1">
      <alignment vertical="center"/>
      <protection locked="0"/>
    </xf>
    <xf numFmtId="190" fontId="10" fillId="4" borderId="10" xfId="1" applyNumberFormat="1" applyFont="1" applyFill="1" applyBorder="1" applyAlignment="1">
      <alignment vertical="center"/>
    </xf>
    <xf numFmtId="190" fontId="10" fillId="0" borderId="10" xfId="1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horizontal="left" vertical="center"/>
    </xf>
    <xf numFmtId="190" fontId="10" fillId="3" borderId="7" xfId="0" applyNumberFormat="1" applyFont="1" applyFill="1" applyBorder="1" applyAlignment="1" applyProtection="1">
      <alignment vertical="center"/>
      <protection locked="0"/>
    </xf>
    <xf numFmtId="196" fontId="2" fillId="0" borderId="0" xfId="0" applyNumberFormat="1" applyFont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left" vertical="center"/>
    </xf>
    <xf numFmtId="190" fontId="10" fillId="10" borderId="7" xfId="0" applyNumberFormat="1" applyFont="1" applyFill="1" applyBorder="1" applyAlignment="1" applyProtection="1">
      <alignment vertical="center"/>
      <protection locked="0"/>
    </xf>
    <xf numFmtId="190" fontId="10" fillId="10" borderId="7" xfId="1" applyNumberFormat="1" applyFont="1" applyFill="1" applyBorder="1" applyAlignment="1">
      <alignment vertical="center"/>
    </xf>
    <xf numFmtId="0" fontId="2" fillId="10" borderId="0" xfId="0" applyFont="1" applyFill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textRotation="255"/>
    </xf>
    <xf numFmtId="197" fontId="10" fillId="3" borderId="9" xfId="0" applyNumberFormat="1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>
      <alignment horizontal="center" vertical="center" textRotation="255"/>
    </xf>
    <xf numFmtId="197" fontId="10" fillId="3" borderId="7" xfId="0" applyNumberFormat="1" applyFont="1" applyFill="1" applyBorder="1" applyAlignment="1" applyProtection="1">
      <alignment vertical="center"/>
      <protection locked="0"/>
    </xf>
    <xf numFmtId="0" fontId="10" fillId="2" borderId="8" xfId="0" applyFont="1" applyFill="1" applyBorder="1" applyAlignment="1">
      <alignment horizontal="center" vertical="center" textRotation="255"/>
    </xf>
    <xf numFmtId="197" fontId="10" fillId="3" borderId="1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198" fontId="10" fillId="0" borderId="0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right" vertical="center"/>
    </xf>
    <xf numFmtId="199" fontId="2" fillId="0" borderId="0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shrinkToFit="1"/>
    </xf>
    <xf numFmtId="180" fontId="10" fillId="2" borderId="12" xfId="0" applyNumberFormat="1" applyFont="1" applyFill="1" applyBorder="1" applyAlignment="1">
      <alignment horizontal="center" vertical="center" wrapText="1" justifyLastLine="1"/>
    </xf>
    <xf numFmtId="180" fontId="10" fillId="2" borderId="9" xfId="0" applyNumberFormat="1" applyFont="1" applyFill="1" applyBorder="1" applyAlignment="1">
      <alignment horizontal="center" vertical="center" wrapText="1" justifyLastLine="1"/>
    </xf>
    <xf numFmtId="180" fontId="10" fillId="2" borderId="9" xfId="0" applyNumberFormat="1" applyFont="1" applyFill="1" applyBorder="1" applyAlignment="1">
      <alignment horizontal="center" vertical="center" justifyLastLine="1"/>
    </xf>
    <xf numFmtId="179" fontId="10" fillId="2" borderId="9" xfId="0" applyNumberFormat="1" applyFont="1" applyFill="1" applyBorder="1" applyAlignment="1">
      <alignment horizontal="center" vertical="center" wrapText="1" justifyLastLine="1"/>
    </xf>
    <xf numFmtId="190" fontId="10" fillId="0" borderId="9" xfId="1" applyNumberFormat="1" applyFont="1" applyFill="1" applyBorder="1" applyAlignment="1">
      <alignment horizontal="right" vertical="center"/>
    </xf>
    <xf numFmtId="190" fontId="10" fillId="0" borderId="7" xfId="1" applyNumberFormat="1" applyFont="1" applyFill="1" applyBorder="1" applyAlignment="1">
      <alignment horizontal="right" vertical="center"/>
    </xf>
    <xf numFmtId="190" fontId="10" fillId="10" borderId="7" xfId="1" applyNumberFormat="1" applyFont="1" applyFill="1" applyBorder="1" applyAlignment="1">
      <alignment horizontal="right" vertical="center"/>
    </xf>
    <xf numFmtId="190" fontId="10" fillId="0" borderId="7" xfId="0" applyNumberFormat="1" applyFont="1" applyBorder="1" applyAlignment="1">
      <alignment vertical="center"/>
    </xf>
    <xf numFmtId="190" fontId="10" fillId="0" borderId="10" xfId="0" applyNumberFormat="1" applyFont="1" applyBorder="1" applyAlignment="1">
      <alignment vertical="center"/>
    </xf>
    <xf numFmtId="190" fontId="10" fillId="0" borderId="9" xfId="0" applyNumberFormat="1" applyFont="1" applyBorder="1" applyAlignment="1">
      <alignment vertical="center"/>
    </xf>
    <xf numFmtId="190" fontId="10" fillId="0" borderId="10" xfId="1" applyNumberFormat="1" applyFont="1" applyFill="1" applyBorder="1" applyAlignment="1">
      <alignment horizontal="right" vertical="center"/>
    </xf>
    <xf numFmtId="185" fontId="10" fillId="4" borderId="1" xfId="0" applyNumberFormat="1" applyFont="1" applyFill="1" applyBorder="1" applyAlignment="1">
      <alignment horizontal="right" vertical="center"/>
    </xf>
    <xf numFmtId="187" fontId="10" fillId="4" borderId="1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left"/>
    </xf>
    <xf numFmtId="187" fontId="10" fillId="4" borderId="7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 textRotation="255"/>
    </xf>
    <xf numFmtId="0" fontId="10" fillId="2" borderId="8" xfId="0" applyFont="1" applyFill="1" applyBorder="1" applyAlignment="1">
      <alignment horizontal="left"/>
    </xf>
    <xf numFmtId="187" fontId="10" fillId="4" borderId="10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 shrinkToFit="1"/>
    </xf>
    <xf numFmtId="187" fontId="10" fillId="5" borderId="15" xfId="0" applyNumberFormat="1" applyFont="1" applyFill="1" applyBorder="1" applyAlignment="1">
      <alignment horizontal="right" vertical="center"/>
    </xf>
    <xf numFmtId="187" fontId="10" fillId="5" borderId="13" xfId="0" applyNumberFormat="1" applyFont="1" applyFill="1" applyBorder="1" applyAlignment="1">
      <alignment horizontal="right" vertical="center"/>
    </xf>
    <xf numFmtId="187" fontId="10" fillId="5" borderId="13" xfId="0" applyNumberFormat="1" applyFont="1" applyFill="1" applyBorder="1" applyAlignment="1">
      <alignment vertical="center"/>
    </xf>
    <xf numFmtId="187" fontId="10" fillId="5" borderId="2" xfId="0" applyNumberFormat="1" applyFont="1" applyFill="1" applyBorder="1" applyAlignment="1">
      <alignment vertical="center"/>
    </xf>
    <xf numFmtId="177" fontId="10" fillId="0" borderId="1" xfId="0" applyNumberFormat="1" applyFont="1" applyBorder="1" applyAlignment="1">
      <alignment vertical="center" shrinkToFit="1"/>
    </xf>
    <xf numFmtId="190" fontId="10" fillId="5" borderId="4" xfId="1" applyNumberFormat="1" applyFont="1" applyFill="1" applyBorder="1" applyAlignment="1">
      <alignment vertical="center" shrinkToFit="1"/>
    </xf>
    <xf numFmtId="190" fontId="10" fillId="5" borderId="1" xfId="1" applyNumberFormat="1" applyFont="1" applyFill="1" applyBorder="1" applyAlignment="1">
      <alignment vertical="center" shrinkToFit="1"/>
    </xf>
    <xf numFmtId="177" fontId="10" fillId="0" borderId="9" xfId="0" applyNumberFormat="1" applyFont="1" applyBorder="1" applyAlignment="1">
      <alignment vertical="center" shrinkToFit="1"/>
    </xf>
    <xf numFmtId="190" fontId="10" fillId="5" borderId="5" xfId="1" applyNumberFormat="1" applyFont="1" applyFill="1" applyBorder="1" applyAlignment="1">
      <alignment vertical="center" shrinkToFit="1"/>
    </xf>
    <xf numFmtId="190" fontId="10" fillId="5" borderId="9" xfId="1" applyNumberFormat="1" applyFont="1" applyFill="1" applyBorder="1" applyAlignment="1">
      <alignment vertical="center" shrinkToFit="1"/>
    </xf>
    <xf numFmtId="190" fontId="10" fillId="5" borderId="9" xfId="1" applyNumberFormat="1" applyFont="1" applyFill="1" applyBorder="1" applyAlignment="1">
      <alignment horizontal="right" vertical="center" shrinkToFit="1"/>
    </xf>
    <xf numFmtId="177" fontId="10" fillId="0" borderId="7" xfId="0" applyNumberFormat="1" applyFont="1" applyBorder="1" applyAlignment="1">
      <alignment vertical="center" shrinkToFit="1"/>
    </xf>
    <xf numFmtId="190" fontId="10" fillId="5" borderId="0" xfId="1" applyNumberFormat="1" applyFont="1" applyFill="1" applyBorder="1" applyAlignment="1">
      <alignment vertical="center" shrinkToFit="1"/>
    </xf>
    <xf numFmtId="190" fontId="10" fillId="5" borderId="7" xfId="1" applyNumberFormat="1" applyFont="1" applyFill="1" applyBorder="1" applyAlignment="1">
      <alignment vertical="center" shrinkToFit="1"/>
    </xf>
    <xf numFmtId="177" fontId="10" fillId="0" borderId="10" xfId="0" applyNumberFormat="1" applyFont="1" applyBorder="1" applyAlignment="1">
      <alignment vertical="center" shrinkToFit="1"/>
    </xf>
    <xf numFmtId="190" fontId="10" fillId="5" borderId="3" xfId="1" applyNumberFormat="1" applyFont="1" applyFill="1" applyBorder="1" applyAlignment="1">
      <alignment vertical="center" shrinkToFit="1"/>
    </xf>
    <xf numFmtId="190" fontId="10" fillId="5" borderId="10" xfId="1" applyNumberFormat="1" applyFont="1" applyFill="1" applyBorder="1" applyAlignment="1">
      <alignment vertical="center" shrinkToFit="1"/>
    </xf>
    <xf numFmtId="190" fontId="10" fillId="5" borderId="10" xfId="1" applyNumberFormat="1" applyFont="1" applyFill="1" applyBorder="1" applyAlignment="1">
      <alignment horizontal="right" vertical="center" shrinkToFit="1"/>
    </xf>
    <xf numFmtId="177" fontId="10" fillId="0" borderId="10" xfId="0" applyNumberFormat="1" applyFont="1" applyBorder="1" applyAlignment="1">
      <alignment horizontal="right" vertical="center" shrinkToFit="1"/>
    </xf>
    <xf numFmtId="190" fontId="10" fillId="5" borderId="3" xfId="1" applyNumberFormat="1" applyFont="1" applyFill="1" applyBorder="1" applyAlignment="1">
      <alignment horizontal="right" vertical="center" shrinkToFit="1"/>
    </xf>
    <xf numFmtId="0" fontId="10" fillId="5" borderId="10" xfId="0" applyFont="1" applyFill="1" applyBorder="1" applyAlignment="1">
      <alignment horizontal="right" vertical="center" shrinkToFit="1"/>
    </xf>
    <xf numFmtId="177" fontId="10" fillId="5" borderId="10" xfId="0" applyNumberFormat="1" applyFont="1" applyFill="1" applyBorder="1" applyAlignment="1">
      <alignment horizontal="right" vertical="center" shrinkToFit="1"/>
    </xf>
    <xf numFmtId="0" fontId="5" fillId="11" borderId="4" xfId="0" applyFont="1" applyFill="1" applyBorder="1" applyAlignment="1">
      <alignment horizontal="center" vertical="center" shrinkToFit="1"/>
    </xf>
    <xf numFmtId="0" fontId="5" fillId="11" borderId="1" xfId="0" applyFont="1" applyFill="1" applyBorder="1" applyAlignment="1">
      <alignment horizontal="center" vertical="center" shrinkToFit="1"/>
    </xf>
    <xf numFmtId="177" fontId="10" fillId="6" borderId="4" xfId="0" applyNumberFormat="1" applyFont="1" applyFill="1" applyBorder="1" applyAlignment="1">
      <alignment vertical="center" shrinkToFit="1"/>
    </xf>
    <xf numFmtId="177" fontId="10" fillId="6" borderId="5" xfId="0" applyNumberFormat="1" applyFont="1" applyFill="1" applyBorder="1" applyAlignment="1">
      <alignment vertical="center" shrinkToFit="1"/>
    </xf>
    <xf numFmtId="177" fontId="10" fillId="6" borderId="0" xfId="0" applyNumberFormat="1" applyFont="1" applyFill="1" applyAlignment="1">
      <alignment vertical="center" shrinkToFit="1"/>
    </xf>
    <xf numFmtId="177" fontId="10" fillId="6" borderId="3" xfId="0" applyNumberFormat="1" applyFont="1" applyFill="1" applyBorder="1" applyAlignment="1">
      <alignment vertical="center" shrinkToFit="1"/>
    </xf>
    <xf numFmtId="177" fontId="10" fillId="6" borderId="3" xfId="0" applyNumberFormat="1" applyFont="1" applyFill="1" applyBorder="1" applyAlignment="1">
      <alignment horizontal="right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10" fillId="6" borderId="9" xfId="0" applyFont="1" applyFill="1" applyBorder="1" applyAlignment="1">
      <alignment horizontal="centerContinuous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centerContinuous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5" fillId="8" borderId="0" xfId="0" applyFont="1" applyFill="1" applyAlignment="1">
      <alignment horizontal="right" vertical="center"/>
    </xf>
    <xf numFmtId="178" fontId="2" fillId="8" borderId="0" xfId="0" applyNumberFormat="1" applyFont="1" applyFill="1" applyAlignment="1">
      <alignment vertical="center"/>
    </xf>
    <xf numFmtId="41" fontId="2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0" fontId="10" fillId="8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left" vertical="center"/>
    </xf>
    <xf numFmtId="190" fontId="10" fillId="3" borderId="7" xfId="0" applyNumberFormat="1" applyFont="1" applyFill="1" applyBorder="1" applyAlignment="1" applyProtection="1">
      <alignment horizontal="right" vertical="center"/>
      <protection locked="0"/>
    </xf>
    <xf numFmtId="190" fontId="10" fillId="4" borderId="7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0" fillId="12" borderId="2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189" fontId="10" fillId="12" borderId="1" xfId="0" applyNumberFormat="1" applyFont="1" applyFill="1" applyBorder="1" applyAlignment="1">
      <alignment vertical="center"/>
    </xf>
    <xf numFmtId="189" fontId="10" fillId="12" borderId="2" xfId="0" applyNumberFormat="1" applyFont="1" applyFill="1" applyBorder="1" applyAlignment="1">
      <alignment vertical="center"/>
    </xf>
    <xf numFmtId="189" fontId="10" fillId="12" borderId="4" xfId="0" applyNumberFormat="1" applyFont="1" applyFill="1" applyBorder="1" applyAlignment="1">
      <alignment vertical="center"/>
    </xf>
    <xf numFmtId="189" fontId="10" fillId="12" borderId="7" xfId="0" applyNumberFormat="1" applyFont="1" applyFill="1" applyBorder="1" applyAlignment="1">
      <alignment vertical="center"/>
    </xf>
    <xf numFmtId="189" fontId="10" fillId="12" borderId="13" xfId="0" applyNumberFormat="1" applyFont="1" applyFill="1" applyBorder="1" applyAlignment="1">
      <alignment vertical="center"/>
    </xf>
    <xf numFmtId="189" fontId="10" fillId="12" borderId="0" xfId="0" applyNumberFormat="1" applyFont="1" applyFill="1" applyAlignment="1">
      <alignment vertical="center"/>
    </xf>
    <xf numFmtId="189" fontId="10" fillId="12" borderId="10" xfId="0" applyNumberFormat="1" applyFont="1" applyFill="1" applyBorder="1" applyAlignment="1">
      <alignment vertical="center"/>
    </xf>
    <xf numFmtId="0" fontId="10" fillId="12" borderId="4" xfId="0" applyFont="1" applyFill="1" applyBorder="1"/>
    <xf numFmtId="0" fontId="10" fillId="12" borderId="2" xfId="0" applyFont="1" applyFill="1" applyBorder="1"/>
    <xf numFmtId="0" fontId="10" fillId="12" borderId="2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shrinkToFit="1"/>
    </xf>
    <xf numFmtId="0" fontId="10" fillId="12" borderId="2" xfId="0" applyFont="1" applyFill="1" applyBorder="1" applyAlignment="1">
      <alignment horizontal="center" vertical="center" shrinkToFit="1"/>
    </xf>
    <xf numFmtId="0" fontId="10" fillId="12" borderId="1" xfId="0" applyFont="1" applyFill="1" applyBorder="1" applyAlignment="1">
      <alignment horizontal="center" vertical="center" wrapText="1"/>
    </xf>
    <xf numFmtId="41" fontId="10" fillId="12" borderId="12" xfId="0" applyNumberFormat="1" applyFont="1" applyFill="1" applyBorder="1" applyAlignment="1">
      <alignment vertical="center"/>
    </xf>
    <xf numFmtId="41" fontId="10" fillId="12" borderId="9" xfId="0" applyNumberFormat="1" applyFont="1" applyFill="1" applyBorder="1" applyAlignment="1">
      <alignment vertical="center"/>
    </xf>
    <xf numFmtId="41" fontId="10" fillId="12" borderId="5" xfId="0" applyNumberFormat="1" applyFont="1" applyFill="1" applyBorder="1" applyAlignment="1">
      <alignment vertical="center"/>
    </xf>
    <xf numFmtId="41" fontId="10" fillId="12" borderId="15" xfId="0" applyNumberFormat="1" applyFont="1" applyFill="1" applyBorder="1" applyAlignment="1">
      <alignment vertical="center"/>
    </xf>
    <xf numFmtId="41" fontId="10" fillId="12" borderId="8" xfId="0" applyNumberFormat="1" applyFont="1" applyFill="1" applyBorder="1" applyAlignment="1">
      <alignment vertical="center"/>
    </xf>
    <xf numFmtId="41" fontId="10" fillId="12" borderId="10" xfId="0" applyNumberFormat="1" applyFont="1" applyFill="1" applyBorder="1" applyAlignment="1">
      <alignment vertical="center"/>
    </xf>
    <xf numFmtId="41" fontId="10" fillId="12" borderId="3" xfId="0" applyNumberFormat="1" applyFont="1" applyFill="1" applyBorder="1" applyAlignment="1">
      <alignment vertical="center"/>
    </xf>
    <xf numFmtId="41" fontId="10" fillId="12" borderId="14" xfId="0" applyNumberFormat="1" applyFont="1" applyFill="1" applyBorder="1" applyAlignment="1">
      <alignment vertical="center"/>
    </xf>
    <xf numFmtId="186" fontId="10" fillId="12" borderId="11" xfId="0" applyNumberFormat="1" applyFont="1" applyFill="1" applyBorder="1" applyAlignment="1">
      <alignment vertical="center" shrinkToFit="1"/>
    </xf>
    <xf numFmtId="186" fontId="10" fillId="12" borderId="4" xfId="0" applyNumberFormat="1" applyFont="1" applyFill="1" applyBorder="1" applyAlignment="1">
      <alignment vertical="center" shrinkToFit="1"/>
    </xf>
    <xf numFmtId="186" fontId="10" fillId="12" borderId="2" xfId="0" applyNumberFormat="1" applyFont="1" applyFill="1" applyBorder="1" applyAlignment="1">
      <alignment vertical="center" shrinkToFit="1"/>
    </xf>
    <xf numFmtId="186" fontId="10" fillId="12" borderId="12" xfId="0" applyNumberFormat="1" applyFont="1" applyFill="1" applyBorder="1" applyAlignment="1">
      <alignment vertical="center" shrinkToFit="1"/>
    </xf>
    <xf numFmtId="186" fontId="10" fillId="12" borderId="5" xfId="0" applyNumberFormat="1" applyFont="1" applyFill="1" applyBorder="1" applyAlignment="1">
      <alignment vertical="center" shrinkToFit="1"/>
    </xf>
    <xf numFmtId="186" fontId="10" fillId="12" borderId="15" xfId="0" applyNumberFormat="1" applyFont="1" applyFill="1" applyBorder="1" applyAlignment="1">
      <alignment vertical="center" shrinkToFit="1"/>
    </xf>
    <xf numFmtId="0" fontId="10" fillId="12" borderId="6" xfId="0" applyFont="1" applyFill="1" applyBorder="1" applyAlignment="1">
      <alignment horizontal="left" vertical="distributed" textRotation="255" wrapText="1"/>
    </xf>
    <xf numFmtId="0" fontId="10" fillId="12" borderId="0" xfId="0" applyFont="1" applyFill="1" applyAlignment="1">
      <alignment horizontal="left" vertical="center"/>
    </xf>
    <xf numFmtId="186" fontId="10" fillId="12" borderId="6" xfId="0" applyNumberFormat="1" applyFont="1" applyFill="1" applyBorder="1" applyAlignment="1">
      <alignment vertical="center" shrinkToFit="1"/>
    </xf>
    <xf numFmtId="186" fontId="10" fillId="12" borderId="13" xfId="0" applyNumberFormat="1" applyFont="1" applyFill="1" applyBorder="1" applyAlignment="1">
      <alignment vertical="center" shrinkToFit="1"/>
    </xf>
    <xf numFmtId="0" fontId="10" fillId="12" borderId="8" xfId="0" applyFont="1" applyFill="1" applyBorder="1" applyAlignment="1">
      <alignment horizontal="left" vertical="distributed" textRotation="255" wrapText="1"/>
    </xf>
    <xf numFmtId="186" fontId="10" fillId="12" borderId="8" xfId="0" applyNumberFormat="1" applyFont="1" applyFill="1" applyBorder="1" applyAlignment="1">
      <alignment vertical="center" shrinkToFit="1"/>
    </xf>
    <xf numFmtId="186" fontId="10" fillId="12" borderId="3" xfId="0" applyNumberFormat="1" applyFont="1" applyFill="1" applyBorder="1" applyAlignment="1">
      <alignment vertical="center" shrinkToFit="1"/>
    </xf>
    <xf numFmtId="186" fontId="10" fillId="12" borderId="14" xfId="0" applyNumberFormat="1" applyFont="1" applyFill="1" applyBorder="1" applyAlignment="1">
      <alignment vertical="center" shrinkToFit="1"/>
    </xf>
    <xf numFmtId="0" fontId="10" fillId="12" borderId="8" xfId="0" applyFont="1" applyFill="1" applyBorder="1" applyAlignment="1">
      <alignment horizontal="left"/>
    </xf>
    <xf numFmtId="188" fontId="10" fillId="6" borderId="7" xfId="0" applyNumberFormat="1" applyFont="1" applyFill="1" applyBorder="1" applyAlignment="1">
      <alignment horizontal="right" vertical="center"/>
    </xf>
    <xf numFmtId="188" fontId="10" fillId="6" borderId="1" xfId="0" applyNumberFormat="1" applyFont="1" applyFill="1" applyBorder="1" applyAlignment="1">
      <alignment horizontal="right" vertical="center"/>
    </xf>
    <xf numFmtId="0" fontId="10" fillId="12" borderId="14" xfId="0" applyFont="1" applyFill="1" applyBorder="1" applyAlignment="1">
      <alignment horizontal="left" vertical="center"/>
    </xf>
    <xf numFmtId="0" fontId="10" fillId="12" borderId="13" xfId="0" applyFont="1" applyFill="1" applyBorder="1" applyAlignment="1">
      <alignment horizontal="left" vertical="center"/>
    </xf>
    <xf numFmtId="0" fontId="10" fillId="4" borderId="7" xfId="1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/>
    </xf>
    <xf numFmtId="186" fontId="10" fillId="6" borderId="1" xfId="0" applyNumberFormat="1" applyFont="1" applyFill="1" applyBorder="1" applyAlignment="1">
      <alignment vertical="center"/>
    </xf>
    <xf numFmtId="186" fontId="10" fillId="6" borderId="7" xfId="0" applyNumberFormat="1" applyFont="1" applyFill="1" applyBorder="1" applyAlignment="1">
      <alignment vertical="center"/>
    </xf>
    <xf numFmtId="186" fontId="10" fillId="6" borderId="7" xfId="0" applyNumberFormat="1" applyFont="1" applyFill="1" applyBorder="1" applyAlignment="1">
      <alignment horizontal="right" vertical="center"/>
    </xf>
    <xf numFmtId="186" fontId="10" fillId="6" borderId="10" xfId="0" applyNumberFormat="1" applyFont="1" applyFill="1" applyBorder="1" applyAlignment="1">
      <alignment vertical="center"/>
    </xf>
    <xf numFmtId="177" fontId="10" fillId="0" borderId="9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177" fontId="10" fillId="0" borderId="15" xfId="0" applyNumberFormat="1" applyFont="1" applyBorder="1" applyAlignment="1">
      <alignment vertical="center"/>
    </xf>
    <xf numFmtId="177" fontId="10" fillId="0" borderId="14" xfId="0" applyNumberFormat="1" applyFont="1" applyBorder="1" applyAlignment="1">
      <alignment vertical="center"/>
    </xf>
    <xf numFmtId="189" fontId="10" fillId="4" borderId="15" xfId="0" applyNumberFormat="1" applyFont="1" applyFill="1" applyBorder="1" applyAlignment="1">
      <alignment horizontal="right" vertical="center"/>
    </xf>
    <xf numFmtId="189" fontId="10" fillId="4" borderId="13" xfId="0" applyNumberFormat="1" applyFont="1" applyFill="1" applyBorder="1" applyAlignment="1">
      <alignment horizontal="right" vertical="center"/>
    </xf>
    <xf numFmtId="187" fontId="10" fillId="6" borderId="12" xfId="0" applyNumberFormat="1" applyFont="1" applyFill="1" applyBorder="1" applyAlignment="1">
      <alignment horizontal="right" vertical="center"/>
    </xf>
    <xf numFmtId="41" fontId="10" fillId="6" borderId="9" xfId="0" applyNumberFormat="1" applyFont="1" applyFill="1" applyBorder="1" applyAlignment="1">
      <alignment horizontal="right" vertical="center"/>
    </xf>
    <xf numFmtId="41" fontId="10" fillId="6" borderId="7" xfId="0" applyNumberFormat="1" applyFont="1" applyFill="1" applyBorder="1" applyAlignment="1">
      <alignment horizontal="right" vertical="center"/>
    </xf>
    <xf numFmtId="41" fontId="10" fillId="6" borderId="1" xfId="0" applyNumberFormat="1" applyFont="1" applyFill="1" applyBorder="1" applyAlignment="1">
      <alignment vertical="center"/>
    </xf>
    <xf numFmtId="41" fontId="10" fillId="6" borderId="7" xfId="0" applyNumberFormat="1" applyFont="1" applyFill="1" applyBorder="1" applyAlignment="1">
      <alignment vertical="center"/>
    </xf>
    <xf numFmtId="41" fontId="10" fillId="6" borderId="10" xfId="0" applyNumberFormat="1" applyFont="1" applyFill="1" applyBorder="1" applyAlignment="1">
      <alignment vertical="center"/>
    </xf>
    <xf numFmtId="189" fontId="10" fillId="0" borderId="14" xfId="0" applyNumberFormat="1" applyFont="1" applyBorder="1" applyAlignment="1">
      <alignment vertical="center"/>
    </xf>
    <xf numFmtId="189" fontId="10" fillId="0" borderId="10" xfId="0" applyNumberFormat="1" applyFont="1" applyBorder="1" applyAlignment="1">
      <alignment vertical="center"/>
    </xf>
    <xf numFmtId="189" fontId="10" fillId="0" borderId="3" xfId="0" applyNumberFormat="1" applyFont="1" applyBorder="1" applyAlignment="1">
      <alignment vertical="center"/>
    </xf>
    <xf numFmtId="189" fontId="10" fillId="0" borderId="13" xfId="0" applyNumberFormat="1" applyFont="1" applyBorder="1" applyAlignment="1">
      <alignment vertical="center"/>
    </xf>
    <xf numFmtId="189" fontId="10" fillId="0" borderId="7" xfId="0" applyNumberFormat="1" applyFont="1" applyBorder="1" applyAlignment="1">
      <alignment vertical="center"/>
    </xf>
    <xf numFmtId="189" fontId="10" fillId="0" borderId="0" xfId="0" applyNumberFormat="1" applyFont="1" applyAlignment="1">
      <alignment vertical="center"/>
    </xf>
    <xf numFmtId="186" fontId="10" fillId="6" borderId="6" xfId="0" applyNumberFormat="1" applyFont="1" applyFill="1" applyBorder="1" applyAlignment="1">
      <alignment vertical="center"/>
    </xf>
    <xf numFmtId="186" fontId="10" fillId="6" borderId="6" xfId="0" applyNumberFormat="1" applyFont="1" applyFill="1" applyBorder="1" applyAlignment="1">
      <alignment horizontal="right" vertical="center"/>
    </xf>
    <xf numFmtId="41" fontId="10" fillId="6" borderId="8" xfId="0" applyNumberFormat="1" applyFont="1" applyFill="1" applyBorder="1" applyAlignment="1">
      <alignment horizontal="right" vertical="center"/>
    </xf>
    <xf numFmtId="187" fontId="10" fillId="6" borderId="6" xfId="0" applyNumberFormat="1" applyFont="1" applyFill="1" applyBorder="1" applyAlignment="1">
      <alignment horizontal="right" vertical="center"/>
    </xf>
    <xf numFmtId="187" fontId="10" fillId="6" borderId="6" xfId="0" applyNumberFormat="1" applyFont="1" applyFill="1" applyBorder="1" applyAlignment="1">
      <alignment vertical="center"/>
    </xf>
    <xf numFmtId="187" fontId="10" fillId="6" borderId="11" xfId="0" applyNumberFormat="1" applyFont="1" applyFill="1" applyBorder="1" applyAlignment="1">
      <alignment vertical="center"/>
    </xf>
    <xf numFmtId="38" fontId="10" fillId="6" borderId="7" xfId="2" applyFont="1" applyFill="1" applyBorder="1" applyAlignment="1">
      <alignment vertical="center"/>
    </xf>
    <xf numFmtId="38" fontId="10" fillId="6" borderId="10" xfId="2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10" fillId="6" borderId="10" xfId="0" applyFont="1" applyFill="1" applyBorder="1" applyAlignment="1">
      <alignment vertical="center"/>
    </xf>
    <xf numFmtId="38" fontId="10" fillId="6" borderId="9" xfId="2" applyFont="1" applyFill="1" applyBorder="1" applyAlignment="1">
      <alignment vertical="center"/>
    </xf>
    <xf numFmtId="186" fontId="10" fillId="0" borderId="2" xfId="0" applyNumberFormat="1" applyFont="1" applyBorder="1" applyAlignment="1">
      <alignment vertical="center" shrinkToFit="1"/>
    </xf>
    <xf numFmtId="186" fontId="10" fillId="0" borderId="15" xfId="0" applyNumberFormat="1" applyFont="1" applyBorder="1" applyAlignment="1">
      <alignment vertical="center" shrinkToFit="1"/>
    </xf>
    <xf numFmtId="186" fontId="10" fillId="0" borderId="13" xfId="0" applyNumberFormat="1" applyFont="1" applyBorder="1" applyAlignment="1">
      <alignment vertical="center" shrinkToFit="1"/>
    </xf>
    <xf numFmtId="186" fontId="10" fillId="0" borderId="14" xfId="0" applyNumberFormat="1" applyFont="1" applyBorder="1" applyAlignment="1">
      <alignment vertical="center" shrinkToFit="1"/>
    </xf>
    <xf numFmtId="186" fontId="10" fillId="6" borderId="8" xfId="0" applyNumberFormat="1" applyFont="1" applyFill="1" applyBorder="1" applyAlignment="1">
      <alignment horizontal="right" vertical="center"/>
    </xf>
    <xf numFmtId="190" fontId="10" fillId="5" borderId="9" xfId="1" applyNumberFormat="1" applyFont="1" applyFill="1" applyBorder="1" applyAlignment="1">
      <alignment vertical="center"/>
    </xf>
    <xf numFmtId="190" fontId="10" fillId="5" borderId="7" xfId="1" applyNumberFormat="1" applyFont="1" applyFill="1" applyBorder="1" applyAlignment="1">
      <alignment horizontal="right" vertical="center"/>
    </xf>
    <xf numFmtId="194" fontId="10" fillId="3" borderId="7" xfId="0" applyNumberFormat="1" applyFont="1" applyFill="1" applyBorder="1" applyAlignment="1" applyProtection="1">
      <alignment horizontal="right" vertical="center"/>
      <protection locked="0"/>
    </xf>
    <xf numFmtId="0" fontId="10" fillId="6" borderId="7" xfId="0" applyFont="1" applyFill="1" applyBorder="1" applyAlignment="1">
      <alignment vertical="center"/>
    </xf>
    <xf numFmtId="0" fontId="10" fillId="10" borderId="7" xfId="0" applyFont="1" applyFill="1" applyBorder="1" applyAlignment="1">
      <alignment vertical="center"/>
    </xf>
    <xf numFmtId="200" fontId="10" fillId="6" borderId="1" xfId="0" applyNumberFormat="1" applyFont="1" applyFill="1" applyBorder="1" applyAlignment="1">
      <alignment vertical="center"/>
    </xf>
    <xf numFmtId="200" fontId="10" fillId="6" borderId="9" xfId="0" applyNumberFormat="1" applyFont="1" applyFill="1" applyBorder="1" applyAlignment="1">
      <alignment vertical="center"/>
    </xf>
    <xf numFmtId="195" fontId="10" fillId="10" borderId="7" xfId="0" applyNumberFormat="1" applyFont="1" applyFill="1" applyBorder="1" applyAlignment="1">
      <alignment vertical="center"/>
    </xf>
    <xf numFmtId="195" fontId="10" fillId="6" borderId="7" xfId="0" applyNumberFormat="1" applyFont="1" applyFill="1" applyBorder="1" applyAlignment="1">
      <alignment vertical="center"/>
    </xf>
    <xf numFmtId="195" fontId="10" fillId="6" borderId="9" xfId="0" applyNumberFormat="1" applyFont="1" applyFill="1" applyBorder="1" applyAlignment="1">
      <alignment vertical="center"/>
    </xf>
    <xf numFmtId="195" fontId="10" fillId="6" borderId="10" xfId="0" applyNumberFormat="1" applyFont="1" applyFill="1" applyBorder="1" applyAlignment="1">
      <alignment vertical="center"/>
    </xf>
    <xf numFmtId="201" fontId="10" fillId="6" borderId="7" xfId="0" applyNumberFormat="1" applyFont="1" applyFill="1" applyBorder="1" applyAlignment="1">
      <alignment vertical="center"/>
    </xf>
    <xf numFmtId="177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202" fontId="10" fillId="6" borderId="9" xfId="2" applyNumberFormat="1" applyFont="1" applyFill="1" applyBorder="1" applyAlignment="1">
      <alignment vertical="center"/>
    </xf>
    <xf numFmtId="182" fontId="10" fillId="6" borderId="7" xfId="0" applyNumberFormat="1" applyFont="1" applyFill="1" applyBorder="1" applyAlignment="1">
      <alignment vertical="center"/>
    </xf>
    <xf numFmtId="199" fontId="10" fillId="6" borderId="9" xfId="2" applyNumberFormat="1" applyFont="1" applyFill="1" applyBorder="1" applyAlignment="1">
      <alignment vertical="center"/>
    </xf>
    <xf numFmtId="182" fontId="10" fillId="6" borderId="10" xfId="0" applyNumberFormat="1" applyFont="1" applyFill="1" applyBorder="1" applyAlignment="1">
      <alignment vertical="center"/>
    </xf>
    <xf numFmtId="195" fontId="10" fillId="6" borderId="7" xfId="0" applyNumberFormat="1" applyFont="1" applyFill="1" applyBorder="1" applyAlignment="1">
      <alignment horizontal="right" vertical="center"/>
    </xf>
    <xf numFmtId="189" fontId="10" fillId="0" borderId="7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 vertical="center" justifyLastLine="1"/>
    </xf>
    <xf numFmtId="0" fontId="10" fillId="2" borderId="2" xfId="0" applyFont="1" applyFill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justifyLastLine="1"/>
    </xf>
    <xf numFmtId="0" fontId="10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 vertical="distributed" wrapText="1" indent="1"/>
    </xf>
    <xf numFmtId="0" fontId="9" fillId="0" borderId="0" xfId="0" applyFont="1" applyAlignment="1">
      <alignment horizontal="center" vertical="top"/>
    </xf>
    <xf numFmtId="0" fontId="10" fillId="12" borderId="12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justifyLastLine="1"/>
    </xf>
    <xf numFmtId="0" fontId="10" fillId="12" borderId="7" xfId="0" applyFont="1" applyFill="1" applyBorder="1" applyAlignment="1">
      <alignment horizontal="center" vertical="center" justifyLastLine="1"/>
    </xf>
    <xf numFmtId="0" fontId="10" fillId="12" borderId="10" xfId="0" applyFont="1" applyFill="1" applyBorder="1" applyAlignment="1">
      <alignment horizontal="center" vertical="center" justifyLastLine="1"/>
    </xf>
    <xf numFmtId="0" fontId="10" fillId="12" borderId="6" xfId="0" applyFont="1" applyFill="1" applyBorder="1" applyAlignment="1">
      <alignment horizontal="left" vertical="center" indent="2"/>
    </xf>
    <xf numFmtId="0" fontId="10" fillId="12" borderId="0" xfId="0" applyFont="1" applyFill="1" applyAlignment="1">
      <alignment horizontal="left" vertical="center" indent="2"/>
    </xf>
    <xf numFmtId="0" fontId="10" fillId="12" borderId="13" xfId="0" applyFont="1" applyFill="1" applyBorder="1" applyAlignment="1">
      <alignment horizontal="left" vertical="center" indent="2"/>
    </xf>
    <xf numFmtId="0" fontId="10" fillId="12" borderId="11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12" borderId="6" xfId="0" applyFont="1" applyFill="1" applyBorder="1" applyAlignment="1">
      <alignment horizontal="left" vertical="center" indent="1"/>
    </xf>
    <xf numFmtId="0" fontId="10" fillId="12" borderId="0" xfId="0" applyFont="1" applyFill="1" applyAlignment="1">
      <alignment horizontal="left" vertical="center" indent="1"/>
    </xf>
    <xf numFmtId="0" fontId="10" fillId="12" borderId="12" xfId="0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12" borderId="8" xfId="0" applyFont="1" applyFill="1" applyBorder="1" applyAlignment="1">
      <alignment horizontal="left" vertical="center" indent="1"/>
    </xf>
    <xf numFmtId="0" fontId="10" fillId="12" borderId="3" xfId="0" applyFont="1" applyFill="1" applyBorder="1" applyAlignment="1">
      <alignment horizontal="left" vertical="center" indent="1"/>
    </xf>
    <xf numFmtId="0" fontId="10" fillId="12" borderId="12" xfId="0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0" fontId="10" fillId="12" borderId="6" xfId="0" applyFont="1" applyFill="1" applyBorder="1" applyAlignment="1">
      <alignment horizontal="center"/>
    </xf>
    <xf numFmtId="0" fontId="10" fillId="12" borderId="0" xfId="0" applyFont="1" applyFill="1" applyAlignment="1">
      <alignment horizontal="center"/>
    </xf>
    <xf numFmtId="0" fontId="10" fillId="12" borderId="8" xfId="0" applyFont="1" applyFill="1" applyBorder="1" applyAlignment="1">
      <alignment horizontal="center"/>
    </xf>
    <xf numFmtId="0" fontId="10" fillId="12" borderId="3" xfId="0" applyFont="1" applyFill="1" applyBorder="1" applyAlignment="1">
      <alignment horizontal="center"/>
    </xf>
    <xf numFmtId="0" fontId="10" fillId="12" borderId="8" xfId="0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4" fillId="12" borderId="12" xfId="0" applyFont="1" applyFill="1" applyBorder="1"/>
    <xf numFmtId="0" fontId="4" fillId="12" borderId="5" xfId="0" applyFont="1" applyFill="1" applyBorder="1"/>
    <xf numFmtId="0" fontId="4" fillId="12" borderId="15" xfId="0" applyFont="1" applyFill="1" applyBorder="1"/>
    <xf numFmtId="0" fontId="4" fillId="12" borderId="8" xfId="0" applyFont="1" applyFill="1" applyBorder="1"/>
    <xf numFmtId="0" fontId="4" fillId="12" borderId="3" xfId="0" applyFont="1" applyFill="1" applyBorder="1"/>
    <xf numFmtId="0" fontId="4" fillId="12" borderId="14" xfId="0" applyFont="1" applyFill="1" applyBorder="1"/>
    <xf numFmtId="0" fontId="2" fillId="0" borderId="0" xfId="0" applyFont="1" applyAlignment="1">
      <alignment horizontal="center" vertical="distributed"/>
    </xf>
    <xf numFmtId="0" fontId="10" fillId="12" borderId="15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indent="1"/>
    </xf>
    <xf numFmtId="0" fontId="10" fillId="2" borderId="4" xfId="0" applyFont="1" applyFill="1" applyBorder="1" applyAlignment="1">
      <alignment horizontal="left" vertical="center" indent="1"/>
    </xf>
    <xf numFmtId="0" fontId="10" fillId="2" borderId="4" xfId="0" applyFont="1" applyFill="1" applyBorder="1" applyAlignment="1">
      <alignment horizontal="center" vertical="center" justifyLastLine="1"/>
    </xf>
    <xf numFmtId="0" fontId="10" fillId="0" borderId="3" xfId="0" applyFont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2" xfId="0" applyFont="1" applyFill="1" applyBorder="1"/>
    <xf numFmtId="0" fontId="10" fillId="2" borderId="5" xfId="0" applyFont="1" applyFill="1" applyBorder="1"/>
    <xf numFmtId="0" fontId="10" fillId="2" borderId="8" xfId="0" applyFont="1" applyFill="1" applyBorder="1"/>
    <xf numFmtId="0" fontId="10" fillId="2" borderId="3" xfId="0" applyFont="1" applyFill="1" applyBorder="1"/>
    <xf numFmtId="0" fontId="5" fillId="0" borderId="0" xfId="0" applyFont="1" applyAlignment="1">
      <alignment vertical="center" wrapText="1"/>
    </xf>
    <xf numFmtId="0" fontId="10" fillId="12" borderId="8" xfId="0" applyFont="1" applyFill="1" applyBorder="1" applyAlignment="1">
      <alignment horizontal="left" vertical="center"/>
    </xf>
    <xf numFmtId="0" fontId="10" fillId="12" borderId="3" xfId="0" applyFont="1" applyFill="1" applyBorder="1" applyAlignment="1">
      <alignment horizontal="left" vertical="center"/>
    </xf>
    <xf numFmtId="0" fontId="10" fillId="12" borderId="11" xfId="0" applyFont="1" applyFill="1" applyBorder="1" applyAlignment="1">
      <alignment horizontal="center" vertical="center" justifyLastLine="1"/>
    </xf>
    <xf numFmtId="0" fontId="10" fillId="12" borderId="2" xfId="0" applyFont="1" applyFill="1" applyBorder="1" applyAlignment="1">
      <alignment horizontal="center" vertical="center" justifyLastLine="1"/>
    </xf>
    <xf numFmtId="0" fontId="10" fillId="12" borderId="12" xfId="0" applyFont="1" applyFill="1" applyBorder="1" applyAlignment="1">
      <alignment horizontal="left" vertical="center"/>
    </xf>
    <xf numFmtId="0" fontId="10" fillId="12" borderId="5" xfId="0" applyFont="1" applyFill="1" applyBorder="1" applyAlignment="1">
      <alignment horizontal="left" vertical="center"/>
    </xf>
    <xf numFmtId="0" fontId="5" fillId="11" borderId="12" xfId="0" applyFont="1" applyFill="1" applyBorder="1" applyAlignment="1">
      <alignment horizontal="left" vertical="center" indent="1"/>
    </xf>
    <xf numFmtId="0" fontId="5" fillId="11" borderId="15" xfId="0" applyFont="1" applyFill="1" applyBorder="1" applyAlignment="1">
      <alignment horizontal="left" vertical="center" indent="1"/>
    </xf>
    <xf numFmtId="0" fontId="5" fillId="11" borderId="8" xfId="0" applyFont="1" applyFill="1" applyBorder="1" applyAlignment="1">
      <alignment horizontal="left" vertical="center" indent="1"/>
    </xf>
    <xf numFmtId="0" fontId="5" fillId="11" borderId="14" xfId="0" applyFont="1" applyFill="1" applyBorder="1" applyAlignment="1">
      <alignment horizontal="left" vertical="center" indent="1"/>
    </xf>
    <xf numFmtId="0" fontId="5" fillId="11" borderId="6" xfId="0" applyFont="1" applyFill="1" applyBorder="1" applyAlignment="1">
      <alignment horizontal="left" vertical="center" indent="1"/>
    </xf>
    <xf numFmtId="0" fontId="5" fillId="11" borderId="13" xfId="0" applyFont="1" applyFill="1" applyBorder="1" applyAlignment="1">
      <alignment horizontal="left" vertical="center" indent="1"/>
    </xf>
    <xf numFmtId="0" fontId="5" fillId="11" borderId="11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distributed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255"/>
    </xf>
    <xf numFmtId="176" fontId="4" fillId="0" borderId="6" xfId="0" applyNumberFormat="1" applyFont="1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189" fontId="5" fillId="9" borderId="6" xfId="0" applyNumberFormat="1" applyFont="1" applyFill="1" applyBorder="1" applyAlignment="1">
      <alignment vertical="center"/>
    </xf>
    <xf numFmtId="186" fontId="10" fillId="12" borderId="0" xfId="0" applyNumberFormat="1" applyFont="1" applyFill="1" applyBorder="1" applyAlignment="1">
      <alignment vertical="center" shrinkToFit="1"/>
    </xf>
  </cellXfs>
  <cellStyles count="3">
    <cellStyle name="桁区切り" xfId="2" builtinId="6"/>
    <cellStyle name="桁区切り 3" xfId="1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784947806165531E-2"/>
          <c:y val="2.0879206471099886E-2"/>
          <c:w val="0.91580385060214797"/>
          <c:h val="0.87673334504520983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00B050"/>
              </a:solidFill>
            </a:ln>
          </c:spPr>
          <c:marker>
            <c:symbol val="circle"/>
            <c:size val="6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</c:spPr>
          </c:marker>
          <c:dLbls>
            <c:dLbl>
              <c:idx val="30"/>
              <c:layout>
                <c:manualLayout>
                  <c:x val="-7.7294685990338162E-3"/>
                  <c:y val="-3.055100402489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B5-447A-AB07-F272A872D6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'表2-3'!#REF!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'表2-3'!#REF!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'表2-3'!#REF!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FB5-447A-AB07-F272A872D6D4}"/>
            </c:ext>
          </c:extLst>
        </c:ser>
        <c:ser>
          <c:idx val="1"/>
          <c:order val="1"/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30"/>
              <c:layout>
                <c:manualLayout>
                  <c:x val="-2.1048362640162586E-3"/>
                  <c:y val="-4.736253951841735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928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FB5-447A-AB07-F272A872D6D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'表2-3'!#REF!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'表2-3'!#REF!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'表2-3'!#REF!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AFB5-447A-AB07-F272A872D6D4}"/>
            </c:ext>
          </c:extLst>
        </c:ser>
        <c:ser>
          <c:idx val="2"/>
          <c:order val="2"/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8"/>
            <c:spPr>
              <a:noFill/>
              <a:ln w="19050"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30"/>
              <c:layout>
                <c:manualLayout>
                  <c:x val="7.6190453336196975E-3"/>
                  <c:y val="-2.142857022336500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FB5-447A-AB07-F272A872D6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'表2-3'!#REF!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'表2-3'!#REF!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'表2-3'!#REF!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AFB5-447A-AB07-F272A872D6D4}"/>
            </c:ext>
          </c:extLst>
        </c:ser>
        <c:ser>
          <c:idx val="3"/>
          <c:order val="3"/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star"/>
            <c:size val="9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30"/>
              <c:layout>
                <c:manualLayout>
                  <c:x val="-9.723881597635816E-3"/>
                  <c:y val="-4.521968249608086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865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FB5-447A-AB07-F272A872D6D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'表2-3'!#REF!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'表2-3'!#REF!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'表2-3'!#REF!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FB5-447A-AB07-F272A872D6D4}"/>
            </c:ext>
          </c:extLst>
        </c:ser>
        <c:ser>
          <c:idx val="4"/>
          <c:order val="4"/>
          <c:spPr>
            <a:ln w="19050">
              <a:solidFill>
                <a:schemeClr val="accent4"/>
              </a:solidFill>
            </a:ln>
          </c:spPr>
          <c:marker>
            <c:symbol val="triangle"/>
            <c:size val="6"/>
            <c:spPr>
              <a:solidFill>
                <a:schemeClr val="accent4"/>
              </a:solidFill>
              <a:ln w="12700">
                <a:solidFill>
                  <a:schemeClr val="accent4"/>
                </a:solidFill>
              </a:ln>
            </c:spPr>
          </c:marker>
          <c:dLbls>
            <c:dLbl>
              <c:idx val="30"/>
              <c:layout>
                <c:manualLayout>
                  <c:x val="-5.7971014492753624E-3"/>
                  <c:y val="-2.400436030527639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FB5-447A-AB07-F272A872D6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'表2-3'!#REF!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'表2-3'!#REF!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'表2-3'!#REF!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AFB5-447A-AB07-F272A872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94912"/>
        <c:axId val="101096448"/>
      </c:lineChart>
      <c:catAx>
        <c:axId val="10109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01096448"/>
        <c:crosses val="autoZero"/>
        <c:auto val="1"/>
        <c:lblAlgn val="ctr"/>
        <c:lblOffset val="100"/>
        <c:tickLblSkip val="1"/>
        <c:noMultiLvlLbl val="0"/>
      </c:catAx>
      <c:valAx>
        <c:axId val="101096448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01094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6982930053451354E-2"/>
          <c:y val="4.0362206380451765E-2"/>
          <c:w val="0.30632595743050361"/>
          <c:h val="0.21113819500956738"/>
        </c:manualLayout>
      </c:layout>
      <c:overlay val="1"/>
      <c:spPr>
        <a:solidFill>
          <a:schemeClr val="bg1"/>
        </a:solidFill>
        <a:ln w="6350"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E556-4365-8AD3-8AC6BED3044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5-E556-4365-8AD3-8AC6BED3044A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0-E556-4365-8AD3-8AC6BED3044A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B-E556-4365-8AD3-8AC6BED3044A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36-E556-4365-8AD3-8AC6BED3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8432"/>
        <c:axId val="104097280"/>
      </c:lineChart>
      <c:catAx>
        <c:axId val="10409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9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09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98432"/>
        <c:crosses val="autoZero"/>
        <c:crossBetween val="between"/>
        <c:majorUnit val="2000"/>
        <c:minorUnit val="500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470991499197E-2"/>
          <c:y val="5.1851943703887418E-2"/>
          <c:w val="0.9361957926900929"/>
          <c:h val="0.72305487010974023"/>
        </c:manualLayout>
      </c:layout>
      <c:lineChart>
        <c:grouping val="standard"/>
        <c:varyColors val="0"/>
        <c:ser>
          <c:idx val="0"/>
          <c:order val="0"/>
          <c:tx>
            <c:strRef>
              <c:f>表8!$A$29</c:f>
              <c:strCache>
                <c:ptCount val="1"/>
                <c:pt idx="0">
                  <c:v>病床総数</c:v>
                </c:pt>
              </c:strCache>
            </c:strRef>
          </c:tx>
          <c:spPr>
            <a:ln w="15875">
              <a:solidFill>
                <a:schemeClr val="tx2"/>
              </a:solidFill>
              <a:prstDash val="solid"/>
            </a:ln>
          </c:spPr>
          <c:marker>
            <c:symbol val="square"/>
            <c:size val="8"/>
            <c:spPr>
              <a:noFill/>
              <a:ln>
                <a:solidFill>
                  <a:schemeClr val="tx2"/>
                </a:solidFill>
                <a:prstDash val="solid"/>
              </a:ln>
            </c:spPr>
          </c:marker>
          <c:dLbls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58-4AFC-8AE3-FE280155CE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表8!$C$28:$U$28</c:f>
              <c:strCache>
                <c:ptCount val="1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令和元年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</c:strCache>
            </c:strRef>
          </c:cat>
          <c:val>
            <c:numRef>
              <c:f>表8!$C$29:$U$29</c:f>
              <c:numCache>
                <c:formatCode>#,##0\ ;"△"#,##0\ ;\-\ </c:formatCode>
                <c:ptCount val="19"/>
                <c:pt idx="0">
                  <c:v>21671</c:v>
                </c:pt>
                <c:pt idx="1">
                  <c:v>21523</c:v>
                </c:pt>
                <c:pt idx="2">
                  <c:v>21351</c:v>
                </c:pt>
                <c:pt idx="3">
                  <c:v>20977</c:v>
                </c:pt>
                <c:pt idx="4">
                  <c:v>20749</c:v>
                </c:pt>
                <c:pt idx="5">
                  <c:v>20650</c:v>
                </c:pt>
                <c:pt idx="6">
                  <c:v>20382</c:v>
                </c:pt>
                <c:pt idx="7">
                  <c:v>20253</c:v>
                </c:pt>
                <c:pt idx="8">
                  <c:v>20107</c:v>
                </c:pt>
                <c:pt idx="9">
                  <c:v>20114</c:v>
                </c:pt>
                <c:pt idx="10">
                  <c:v>20057</c:v>
                </c:pt>
                <c:pt idx="11">
                  <c:v>19997</c:v>
                </c:pt>
                <c:pt idx="12">
                  <c:v>19962</c:v>
                </c:pt>
                <c:pt idx="13">
                  <c:v>19819</c:v>
                </c:pt>
                <c:pt idx="14">
                  <c:v>19488</c:v>
                </c:pt>
                <c:pt idx="15">
                  <c:v>19495</c:v>
                </c:pt>
                <c:pt idx="16">
                  <c:v>19430</c:v>
                </c:pt>
                <c:pt idx="17">
                  <c:v>19486</c:v>
                </c:pt>
                <c:pt idx="18">
                  <c:v>19417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8-4AFC-8AE3-FE280155CEAF}"/>
            </c:ext>
          </c:extLst>
        </c:ser>
        <c:ser>
          <c:idx val="1"/>
          <c:order val="1"/>
          <c:tx>
            <c:v>病院の病床総数</c:v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D58-4AFC-8AE3-FE280155CE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表8!$C$28:$U$28</c:f>
              <c:strCache>
                <c:ptCount val="1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令和元年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</c:strCache>
            </c:strRef>
          </c:cat>
          <c:val>
            <c:numRef>
              <c:f>表8!$C$30:$U$30</c:f>
              <c:numCache>
                <c:formatCode>#,##0\ ;"△"#,##0\ ;\-\ </c:formatCode>
                <c:ptCount val="19"/>
                <c:pt idx="0">
                  <c:v>19766</c:v>
                </c:pt>
                <c:pt idx="1">
                  <c:v>19689</c:v>
                </c:pt>
                <c:pt idx="2">
                  <c:v>19579</c:v>
                </c:pt>
                <c:pt idx="3">
                  <c:v>19346</c:v>
                </c:pt>
                <c:pt idx="4">
                  <c:v>19154</c:v>
                </c:pt>
                <c:pt idx="5">
                  <c:v>19154</c:v>
                </c:pt>
                <c:pt idx="6">
                  <c:v>18997</c:v>
                </c:pt>
                <c:pt idx="7">
                  <c:v>18950</c:v>
                </c:pt>
                <c:pt idx="8">
                  <c:v>18850</c:v>
                </c:pt>
                <c:pt idx="9">
                  <c:v>18893</c:v>
                </c:pt>
                <c:pt idx="10">
                  <c:v>18902</c:v>
                </c:pt>
                <c:pt idx="11">
                  <c:v>18916</c:v>
                </c:pt>
                <c:pt idx="12">
                  <c:v>18984</c:v>
                </c:pt>
                <c:pt idx="13">
                  <c:v>18862</c:v>
                </c:pt>
                <c:pt idx="14">
                  <c:v>18569</c:v>
                </c:pt>
                <c:pt idx="15">
                  <c:v>18602</c:v>
                </c:pt>
                <c:pt idx="16">
                  <c:v>18605</c:v>
                </c:pt>
                <c:pt idx="17">
                  <c:v>18702</c:v>
                </c:pt>
                <c:pt idx="18">
                  <c:v>18660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58-4AFC-8AE3-FE280155CEAF}"/>
            </c:ext>
          </c:extLst>
        </c:ser>
        <c:ser>
          <c:idx val="4"/>
          <c:order val="2"/>
          <c:tx>
            <c:v>病院の精神病床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iamond"/>
            <c:size val="8"/>
            <c:spPr>
              <a:noFill/>
              <a:ln w="12700"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D58-4AFC-8AE3-FE280155CE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表8!$C$28:$U$28</c:f>
              <c:strCache>
                <c:ptCount val="1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令和元年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</c:strCache>
            </c:strRef>
          </c:cat>
          <c:val>
            <c:numRef>
              <c:f>表8!$C$35:$U$35</c:f>
              <c:numCache>
                <c:formatCode>#,##0\ ;"△"#,##0\ ;\-\ </c:formatCode>
                <c:ptCount val="19"/>
                <c:pt idx="0">
                  <c:v>9612</c:v>
                </c:pt>
                <c:pt idx="1">
                  <c:v>9828</c:v>
                </c:pt>
                <c:pt idx="2">
                  <c:v>9762</c:v>
                </c:pt>
                <c:pt idx="3">
                  <c:v>9603</c:v>
                </c:pt>
                <c:pt idx="4">
                  <c:v>9653</c:v>
                </c:pt>
                <c:pt idx="5">
                  <c:v>9709</c:v>
                </c:pt>
                <c:pt idx="6">
                  <c:v>9604</c:v>
                </c:pt>
                <c:pt idx="7">
                  <c:v>9600</c:v>
                </c:pt>
                <c:pt idx="8">
                  <c:v>9561</c:v>
                </c:pt>
                <c:pt idx="9">
                  <c:v>9605</c:v>
                </c:pt>
                <c:pt idx="10">
                  <c:v>9571</c:v>
                </c:pt>
                <c:pt idx="11">
                  <c:v>9559</c:v>
                </c:pt>
                <c:pt idx="12">
                  <c:v>9615</c:v>
                </c:pt>
                <c:pt idx="13">
                  <c:v>9621</c:v>
                </c:pt>
                <c:pt idx="14">
                  <c:v>9373</c:v>
                </c:pt>
                <c:pt idx="15">
                  <c:v>9493</c:v>
                </c:pt>
                <c:pt idx="16">
                  <c:v>9506</c:v>
                </c:pt>
                <c:pt idx="17">
                  <c:v>9657</c:v>
                </c:pt>
                <c:pt idx="18">
                  <c:v>9639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58-4AFC-8AE3-FE280155CEAF}"/>
            </c:ext>
          </c:extLst>
        </c:ser>
        <c:ser>
          <c:idx val="2"/>
          <c:order val="3"/>
          <c:tx>
            <c:v>病院の療養病床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noFill/>
              <a:ln w="12700"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58-4AFC-8AE3-FE280155CE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表8!$C$28:$U$28</c:f>
              <c:strCache>
                <c:ptCount val="1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令和元年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</c:strCache>
            </c:strRef>
          </c:cat>
          <c:val>
            <c:numRef>
              <c:f>表8!$C$31:$U$31</c:f>
              <c:numCache>
                <c:formatCode>#,##0\ ;"△"#,##0\ ;\-\ </c:formatCode>
                <c:ptCount val="19"/>
                <c:pt idx="0">
                  <c:v>5622</c:v>
                </c:pt>
                <c:pt idx="1">
                  <c:v>5620</c:v>
                </c:pt>
                <c:pt idx="2">
                  <c:v>5599</c:v>
                </c:pt>
                <c:pt idx="3">
                  <c:v>5521</c:v>
                </c:pt>
                <c:pt idx="4">
                  <c:v>5521</c:v>
                </c:pt>
                <c:pt idx="5">
                  <c:v>5521</c:v>
                </c:pt>
                <c:pt idx="6">
                  <c:v>5469</c:v>
                </c:pt>
                <c:pt idx="7">
                  <c:v>5469</c:v>
                </c:pt>
                <c:pt idx="8">
                  <c:v>5408</c:v>
                </c:pt>
                <c:pt idx="9">
                  <c:v>5412</c:v>
                </c:pt>
                <c:pt idx="10">
                  <c:v>5412</c:v>
                </c:pt>
                <c:pt idx="11">
                  <c:v>5412</c:v>
                </c:pt>
                <c:pt idx="12">
                  <c:v>5412</c:v>
                </c:pt>
                <c:pt idx="13">
                  <c:v>5386</c:v>
                </c:pt>
                <c:pt idx="14">
                  <c:v>5356</c:v>
                </c:pt>
                <c:pt idx="15">
                  <c:v>5289</c:v>
                </c:pt>
                <c:pt idx="16">
                  <c:v>5289</c:v>
                </c:pt>
                <c:pt idx="17">
                  <c:v>5289</c:v>
                </c:pt>
                <c:pt idx="18">
                  <c:v>5285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58-4AFC-8AE3-FE280155CEAF}"/>
            </c:ext>
          </c:extLst>
        </c:ser>
        <c:ser>
          <c:idx val="3"/>
          <c:order val="4"/>
          <c:tx>
            <c:v>病院の一般病床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triangle"/>
            <c:size val="8"/>
            <c:spPr>
              <a:noFill/>
              <a:ln w="12700"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D58-4AFC-8AE3-FE280155CE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表8!$C$28:$U$28</c:f>
              <c:strCache>
                <c:ptCount val="1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令和元年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</c:strCache>
            </c:strRef>
          </c:cat>
          <c:val>
            <c:numRef>
              <c:f>表8!$C$34:$U$34</c:f>
              <c:numCache>
                <c:formatCode>#,##0\ ;"△"#,##0\ ;\-\ </c:formatCode>
                <c:ptCount val="19"/>
                <c:pt idx="0">
                  <c:v>4383</c:v>
                </c:pt>
                <c:pt idx="1">
                  <c:v>4092</c:v>
                </c:pt>
                <c:pt idx="2">
                  <c:v>4119</c:v>
                </c:pt>
                <c:pt idx="3">
                  <c:v>4123</c:v>
                </c:pt>
                <c:pt idx="4">
                  <c:v>3885</c:v>
                </c:pt>
                <c:pt idx="5">
                  <c:v>3829</c:v>
                </c:pt>
                <c:pt idx="6">
                  <c:v>3829</c:v>
                </c:pt>
                <c:pt idx="7">
                  <c:v>3786</c:v>
                </c:pt>
                <c:pt idx="8">
                  <c:v>3790</c:v>
                </c:pt>
                <c:pt idx="9">
                  <c:v>3785</c:v>
                </c:pt>
                <c:pt idx="10">
                  <c:v>3828</c:v>
                </c:pt>
                <c:pt idx="11">
                  <c:v>3854</c:v>
                </c:pt>
                <c:pt idx="12">
                  <c:v>3866</c:v>
                </c:pt>
                <c:pt idx="13">
                  <c:v>3769</c:v>
                </c:pt>
                <c:pt idx="14">
                  <c:v>3769</c:v>
                </c:pt>
                <c:pt idx="15">
                  <c:v>3749</c:v>
                </c:pt>
                <c:pt idx="16">
                  <c:v>3739</c:v>
                </c:pt>
                <c:pt idx="17">
                  <c:v>3685</c:v>
                </c:pt>
                <c:pt idx="18">
                  <c:v>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58-4AFC-8AE3-FE280155CEAF}"/>
            </c:ext>
          </c:extLst>
        </c:ser>
        <c:ser>
          <c:idx val="5"/>
          <c:order val="5"/>
          <c:tx>
            <c:v>一般診療所の病床</c:v>
          </c:tx>
          <c:spPr>
            <a:ln w="190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D58-4AFC-8AE3-FE280155CE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表8!$C$28:$U$28</c:f>
              <c:strCache>
                <c:ptCount val="1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令和元年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</c:strCache>
            </c:strRef>
          </c:cat>
          <c:val>
            <c:numRef>
              <c:f>表8!$C$36:$U$36</c:f>
              <c:numCache>
                <c:formatCode>#,##0\ ;"△"#,##0\ ;\-\ </c:formatCode>
                <c:ptCount val="19"/>
                <c:pt idx="0">
                  <c:v>1903</c:v>
                </c:pt>
                <c:pt idx="1">
                  <c:v>1832</c:v>
                </c:pt>
                <c:pt idx="2">
                  <c:v>1770</c:v>
                </c:pt>
                <c:pt idx="3">
                  <c:v>1629</c:v>
                </c:pt>
                <c:pt idx="4">
                  <c:v>1593</c:v>
                </c:pt>
                <c:pt idx="5">
                  <c:v>1494</c:v>
                </c:pt>
                <c:pt idx="6">
                  <c:v>1380</c:v>
                </c:pt>
                <c:pt idx="7">
                  <c:v>1298</c:v>
                </c:pt>
                <c:pt idx="8">
                  <c:v>1252</c:v>
                </c:pt>
                <c:pt idx="9">
                  <c:v>1216</c:v>
                </c:pt>
                <c:pt idx="10">
                  <c:v>1150</c:v>
                </c:pt>
                <c:pt idx="11">
                  <c:v>1076</c:v>
                </c:pt>
                <c:pt idx="12">
                  <c:v>973</c:v>
                </c:pt>
                <c:pt idx="13">
                  <c:v>952</c:v>
                </c:pt>
                <c:pt idx="14">
                  <c:v>914</c:v>
                </c:pt>
                <c:pt idx="15">
                  <c:v>888</c:v>
                </c:pt>
                <c:pt idx="16">
                  <c:v>820</c:v>
                </c:pt>
                <c:pt idx="17">
                  <c:v>779</c:v>
                </c:pt>
                <c:pt idx="18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58-4AFC-8AE3-FE280155C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92480"/>
        <c:axId val="103894016"/>
      </c:lineChart>
      <c:catAx>
        <c:axId val="10389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Ｐゴシック"/>
              </a:defRPr>
            </a:pPr>
            <a:endParaRPr lang="ja-JP"/>
          </a:p>
        </c:txPr>
        <c:crossAx val="103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\ ;&quot;△&quot;#,##0\ ;\-\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Ｐゴシック"/>
              </a:defRPr>
            </a:pPr>
            <a:endParaRPr lang="ja-JP"/>
          </a:p>
        </c:txPr>
        <c:crossAx val="103892480"/>
        <c:crosses val="autoZero"/>
        <c:crossBetween val="between"/>
        <c:majorUnit val="4000"/>
        <c:minorUnit val="5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796172674677348"/>
          <c:y val="0.85837138074276154"/>
          <c:w val="0.72674677347574546"/>
          <c:h val="0.112977783288899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21165</xdr:colOff>
      <xdr:row>2</xdr:row>
      <xdr:rowOff>57150</xdr:rowOff>
    </xdr:from>
    <xdr:to>
      <xdr:col>10</xdr:col>
      <xdr:colOff>533400</xdr:colOff>
      <xdr:row>27</xdr:row>
      <xdr:rowOff>120650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91473D9-26F1-C1F3-7B42-8245D63063D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1409524" cy="1886666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</xdr:row>
      <xdr:rowOff>0</xdr:rowOff>
    </xdr:from>
    <xdr:to>
      <xdr:col>10</xdr:col>
      <xdr:colOff>0</xdr:colOff>
      <xdr:row>9</xdr:row>
      <xdr:rowOff>0</xdr:rowOff>
    </xdr:to>
    <xdr:graphicFrame macro="">
      <xdr:nvGraphicFramePr>
        <xdr:cNvPr id="3182" name="グラフ 1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23812</xdr:rowOff>
    </xdr:from>
    <xdr:to>
      <xdr:col>20</xdr:col>
      <xdr:colOff>279796</xdr:colOff>
      <xdr:row>23</xdr:row>
      <xdr:rowOff>247649</xdr:rowOff>
    </xdr:to>
    <xdr:graphicFrame macro="">
      <xdr:nvGraphicFramePr>
        <xdr:cNvPr id="1100" name="グラフ 8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45"/>
  <sheetViews>
    <sheetView view="pageBreakPreview" topLeftCell="A16" zoomScaleNormal="100" zoomScaleSheetLayoutView="100" workbookViewId="0">
      <selection activeCell="U23" sqref="U23"/>
    </sheetView>
  </sheetViews>
  <sheetFormatPr defaultColWidth="9" defaultRowHeight="14" x14ac:dyDescent="0.2"/>
  <cols>
    <col min="1" max="1" width="1.90625" style="20" customWidth="1"/>
    <col min="2" max="2" width="1.7265625" style="20" customWidth="1"/>
    <col min="3" max="3" width="13.90625" style="20" customWidth="1"/>
    <col min="4" max="11" width="9.08984375" style="20" customWidth="1"/>
    <col min="12" max="12" width="5" style="20" customWidth="1"/>
    <col min="13" max="16384" width="9" style="20"/>
  </cols>
  <sheetData>
    <row r="1" spans="1:12" ht="30" customHeight="1" x14ac:dyDescent="0.2">
      <c r="A1" s="235" t="s">
        <v>149</v>
      </c>
    </row>
    <row r="2" spans="1:12" ht="50.15" customHeight="1" x14ac:dyDescent="0.2">
      <c r="A2" s="357" t="s">
        <v>179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107"/>
    </row>
    <row r="3" spans="1:12" ht="17.25" customHeight="1" x14ac:dyDescent="0.2">
      <c r="A3" s="355" t="s">
        <v>178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107"/>
    </row>
    <row r="4" spans="1:12" ht="17.25" customHeight="1" x14ac:dyDescent="0.2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107"/>
    </row>
    <row r="5" spans="1:12" ht="18.7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7"/>
    </row>
    <row r="6" spans="1:12" ht="28.5" customHeight="1" x14ac:dyDescent="0.2">
      <c r="A6" s="112" t="s">
        <v>150</v>
      </c>
      <c r="B6" s="105"/>
      <c r="C6" s="105"/>
      <c r="D6" s="4"/>
      <c r="E6" s="4"/>
      <c r="F6" s="4"/>
      <c r="G6" s="4"/>
      <c r="H6" s="4"/>
      <c r="I6" s="4"/>
      <c r="J6" s="4"/>
      <c r="K6" s="4"/>
      <c r="L6" s="4"/>
    </row>
    <row r="7" spans="1:12" ht="24" customHeight="1" x14ac:dyDescent="0.2">
      <c r="A7" s="356" t="s">
        <v>187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106"/>
    </row>
    <row r="8" spans="1:12" ht="24" customHeight="1" x14ac:dyDescent="0.2">
      <c r="A8" s="356"/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106"/>
    </row>
    <row r="9" spans="1:12" ht="24" customHeight="1" x14ac:dyDescent="0.2">
      <c r="A9" s="356"/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106"/>
    </row>
    <row r="10" spans="1:12" ht="24" customHeight="1" x14ac:dyDescent="0.2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106"/>
    </row>
    <row r="11" spans="1:12" ht="24" customHeight="1" x14ac:dyDescent="0.2">
      <c r="A11" s="356"/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106"/>
    </row>
    <row r="12" spans="1:12" ht="24" customHeight="1" x14ac:dyDescent="0.2">
      <c r="A12" s="356"/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106"/>
    </row>
    <row r="13" spans="1:12" ht="24" customHeight="1" x14ac:dyDescent="0.2">
      <c r="A13" s="356"/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106"/>
    </row>
    <row r="14" spans="1:12" ht="24" customHeight="1" x14ac:dyDescent="0.2">
      <c r="A14" s="356"/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106"/>
    </row>
    <row r="15" spans="1:12" ht="24" customHeight="1" x14ac:dyDescent="0.2">
      <c r="A15" s="356"/>
      <c r="B15" s="356"/>
      <c r="C15" s="356"/>
      <c r="D15" s="356"/>
      <c r="E15" s="356"/>
      <c r="F15" s="356"/>
      <c r="G15" s="356"/>
      <c r="H15" s="356"/>
      <c r="I15" s="356"/>
      <c r="J15" s="356"/>
      <c r="K15" s="356"/>
    </row>
    <row r="16" spans="1:12" ht="12" customHeight="1" x14ac:dyDescent="0.2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</row>
    <row r="17" spans="1:12" ht="27.75" customHeight="1" x14ac:dyDescent="0.2">
      <c r="A17" s="349" t="s">
        <v>71</v>
      </c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8"/>
    </row>
    <row r="18" spans="1:12" ht="15" customHeight="1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5" t="s">
        <v>123</v>
      </c>
    </row>
    <row r="19" spans="1:12" ht="26.25" customHeight="1" x14ac:dyDescent="0.2">
      <c r="A19" s="343"/>
      <c r="B19" s="344"/>
      <c r="C19" s="344"/>
      <c r="D19" s="347" t="s">
        <v>25</v>
      </c>
      <c r="E19" s="348"/>
      <c r="F19" s="353" t="s">
        <v>6</v>
      </c>
      <c r="G19" s="353"/>
      <c r="H19" s="350" t="s">
        <v>5</v>
      </c>
      <c r="I19" s="351"/>
      <c r="J19" s="350" t="s">
        <v>170</v>
      </c>
      <c r="K19" s="351"/>
      <c r="L19" s="17"/>
    </row>
    <row r="20" spans="1:12" ht="26.25" customHeight="1" x14ac:dyDescent="0.2">
      <c r="A20" s="345"/>
      <c r="B20" s="346"/>
      <c r="C20" s="346"/>
      <c r="D20" s="168" t="s">
        <v>168</v>
      </c>
      <c r="E20" s="168" t="s">
        <v>171</v>
      </c>
      <c r="F20" s="168" t="s">
        <v>17</v>
      </c>
      <c r="G20" s="168" t="s">
        <v>47</v>
      </c>
      <c r="H20" s="168" t="str">
        <f>+D20</f>
        <v>令和４年</v>
      </c>
      <c r="I20" s="168" t="str">
        <f>+E20</f>
        <v>令和５年</v>
      </c>
      <c r="J20" s="168" t="s">
        <v>25</v>
      </c>
      <c r="K20" s="168" t="s">
        <v>16</v>
      </c>
      <c r="L20" s="5"/>
    </row>
    <row r="21" spans="1:12" ht="26.25" customHeight="1" x14ac:dyDescent="0.2">
      <c r="A21" s="350" t="s">
        <v>21</v>
      </c>
      <c r="B21" s="352"/>
      <c r="C21" s="351"/>
      <c r="D21" s="44">
        <v>1627</v>
      </c>
      <c r="E21" s="100">
        <v>1618</v>
      </c>
      <c r="F21" s="69">
        <v>-9</v>
      </c>
      <c r="G21" s="70">
        <v>-0.55316533497234166</v>
      </c>
      <c r="H21" s="76" t="s">
        <v>188</v>
      </c>
      <c r="I21" s="76" t="s">
        <v>188</v>
      </c>
      <c r="J21" s="101">
        <v>179834</v>
      </c>
      <c r="K21" s="180" t="s">
        <v>188</v>
      </c>
      <c r="L21" s="18"/>
    </row>
    <row r="22" spans="1:12" ht="26.25" customHeight="1" x14ac:dyDescent="0.2">
      <c r="A22" s="341" t="s">
        <v>22</v>
      </c>
      <c r="B22" s="342"/>
      <c r="C22" s="342"/>
      <c r="D22" s="282">
        <v>89</v>
      </c>
      <c r="E22" s="282">
        <v>89</v>
      </c>
      <c r="F22" s="69">
        <v>0</v>
      </c>
      <c r="G22" s="70">
        <v>0</v>
      </c>
      <c r="H22" s="77">
        <v>100</v>
      </c>
      <c r="I22" s="77">
        <v>99.999999999999986</v>
      </c>
      <c r="J22" s="295">
        <v>8122</v>
      </c>
      <c r="K22" s="181">
        <v>100</v>
      </c>
      <c r="L22" s="18"/>
    </row>
    <row r="23" spans="1:12" ht="26.25" customHeight="1" x14ac:dyDescent="0.2">
      <c r="A23" s="182"/>
      <c r="B23" s="340" t="s">
        <v>1</v>
      </c>
      <c r="C23" s="340"/>
      <c r="D23" s="45">
        <v>12</v>
      </c>
      <c r="E23" s="283">
        <v>13</v>
      </c>
      <c r="F23" s="71">
        <v>1</v>
      </c>
      <c r="G23" s="72">
        <v>8.3333333333333321</v>
      </c>
      <c r="H23" s="78">
        <v>13.48314606741573</v>
      </c>
      <c r="I23" s="78">
        <v>14.606741573033707</v>
      </c>
      <c r="J23" s="296">
        <v>1057</v>
      </c>
      <c r="K23" s="183">
        <v>13.014035951736025</v>
      </c>
      <c r="L23" s="19"/>
    </row>
    <row r="24" spans="1:12" ht="26.25" customHeight="1" x14ac:dyDescent="0.2">
      <c r="A24" s="182"/>
      <c r="B24" s="340" t="s">
        <v>53</v>
      </c>
      <c r="C24" s="340"/>
      <c r="D24" s="45">
        <v>77</v>
      </c>
      <c r="E24" s="284">
        <v>76</v>
      </c>
      <c r="F24" s="71">
        <v>-1</v>
      </c>
      <c r="G24" s="72">
        <v>-1.2987012987012987</v>
      </c>
      <c r="H24" s="78">
        <v>86.516853932584269</v>
      </c>
      <c r="I24" s="78">
        <v>85.393258426966284</v>
      </c>
      <c r="J24" s="296">
        <v>7065</v>
      </c>
      <c r="K24" s="183">
        <v>86.98596404826398</v>
      </c>
      <c r="L24" s="19"/>
    </row>
    <row r="25" spans="1:12" ht="26.25" customHeight="1" x14ac:dyDescent="0.2">
      <c r="A25" s="184"/>
      <c r="B25" s="104"/>
      <c r="C25" s="48" t="s">
        <v>61</v>
      </c>
      <c r="D25" s="45">
        <v>38</v>
      </c>
      <c r="E25" s="283">
        <v>37</v>
      </c>
      <c r="F25" s="71">
        <v>-1</v>
      </c>
      <c r="G25" s="72">
        <v>-2.6315789473684208</v>
      </c>
      <c r="H25" s="78">
        <v>42.696629213483142</v>
      </c>
      <c r="I25" s="78">
        <v>41.573033707865171</v>
      </c>
      <c r="J25" s="296">
        <v>3403</v>
      </c>
      <c r="K25" s="183">
        <v>41.89854715587294</v>
      </c>
      <c r="L25" s="19"/>
    </row>
    <row r="26" spans="1:12" ht="26.25" customHeight="1" x14ac:dyDescent="0.2">
      <c r="A26" s="184"/>
      <c r="B26" s="104"/>
      <c r="C26" s="48" t="s">
        <v>60</v>
      </c>
      <c r="D26" s="45">
        <v>11</v>
      </c>
      <c r="E26" s="283">
        <v>12</v>
      </c>
      <c r="F26" s="71">
        <v>1</v>
      </c>
      <c r="G26" s="72">
        <v>9.0909090909090917</v>
      </c>
      <c r="H26" s="78">
        <v>12.359550561797752</v>
      </c>
      <c r="I26" s="78">
        <v>13.48314606741573</v>
      </c>
      <c r="J26" s="296">
        <v>700</v>
      </c>
      <c r="K26" s="183">
        <v>8.6185668554543202</v>
      </c>
      <c r="L26" s="19"/>
    </row>
    <row r="27" spans="1:12" ht="26.25" customHeight="1" x14ac:dyDescent="0.2">
      <c r="A27" s="341" t="s">
        <v>23</v>
      </c>
      <c r="B27" s="342"/>
      <c r="C27" s="342"/>
      <c r="D27" s="44">
        <v>928</v>
      </c>
      <c r="E27" s="282">
        <v>928</v>
      </c>
      <c r="F27" s="69">
        <v>0</v>
      </c>
      <c r="G27" s="70">
        <v>0</v>
      </c>
      <c r="H27" s="77">
        <v>100</v>
      </c>
      <c r="I27" s="77">
        <v>100</v>
      </c>
      <c r="J27" s="295">
        <v>104894</v>
      </c>
      <c r="K27" s="181">
        <v>100</v>
      </c>
      <c r="L27" s="19"/>
    </row>
    <row r="28" spans="1:12" ht="26.25" customHeight="1" x14ac:dyDescent="0.2">
      <c r="A28" s="182"/>
      <c r="B28" s="340" t="s">
        <v>2</v>
      </c>
      <c r="C28" s="340"/>
      <c r="D28" s="45">
        <v>63</v>
      </c>
      <c r="E28" s="283">
        <v>60</v>
      </c>
      <c r="F28" s="71">
        <v>-3</v>
      </c>
      <c r="G28" s="72">
        <v>-4.7619047619047619</v>
      </c>
      <c r="H28" s="78">
        <v>6.7887931034482758</v>
      </c>
      <c r="I28" s="78">
        <v>6.4655172413793105</v>
      </c>
      <c r="J28" s="296">
        <v>5641</v>
      </c>
      <c r="K28" s="183">
        <v>5.3778099795984513</v>
      </c>
      <c r="L28" s="19"/>
    </row>
    <row r="29" spans="1:12" ht="26.25" customHeight="1" x14ac:dyDescent="0.2">
      <c r="A29" s="182"/>
      <c r="B29" s="108"/>
      <c r="C29" s="48" t="s">
        <v>59</v>
      </c>
      <c r="D29" s="46">
        <v>6</v>
      </c>
      <c r="E29" s="283">
        <v>5</v>
      </c>
      <c r="F29" s="71">
        <v>-1</v>
      </c>
      <c r="G29" s="72">
        <v>-16.666666666666664</v>
      </c>
      <c r="H29" s="78">
        <v>0.64655172413793105</v>
      </c>
      <c r="I29" s="78">
        <v>0.53879310344827591</v>
      </c>
      <c r="J29" s="296">
        <v>506</v>
      </c>
      <c r="K29" s="183">
        <v>0.48239174785974409</v>
      </c>
      <c r="L29" s="19"/>
    </row>
    <row r="30" spans="1:12" ht="26.25" customHeight="1" x14ac:dyDescent="0.2">
      <c r="A30" s="182"/>
      <c r="B30" s="340" t="s">
        <v>3</v>
      </c>
      <c r="C30" s="340"/>
      <c r="D30" s="46">
        <v>865</v>
      </c>
      <c r="E30" s="283">
        <v>868</v>
      </c>
      <c r="F30" s="71">
        <v>3</v>
      </c>
      <c r="G30" s="72">
        <v>0.34682080924855491</v>
      </c>
      <c r="H30" s="78">
        <v>93.21120689655173</v>
      </c>
      <c r="I30" s="78">
        <v>93.534482758620683</v>
      </c>
      <c r="J30" s="296">
        <v>99253</v>
      </c>
      <c r="K30" s="183">
        <v>94.622190020401547</v>
      </c>
      <c r="L30" s="18"/>
    </row>
    <row r="31" spans="1:12" ht="26.25" customHeight="1" x14ac:dyDescent="0.2">
      <c r="A31" s="341" t="s">
        <v>24</v>
      </c>
      <c r="B31" s="342"/>
      <c r="C31" s="342"/>
      <c r="D31" s="44">
        <v>610</v>
      </c>
      <c r="E31" s="282">
        <v>601</v>
      </c>
      <c r="F31" s="69">
        <v>-9</v>
      </c>
      <c r="G31" s="70">
        <v>-1.4754098360655739</v>
      </c>
      <c r="H31" s="77">
        <v>100.00000000000001</v>
      </c>
      <c r="I31" s="77">
        <v>100</v>
      </c>
      <c r="J31" s="295">
        <v>66818</v>
      </c>
      <c r="K31" s="181">
        <v>100</v>
      </c>
      <c r="L31" s="19"/>
    </row>
    <row r="32" spans="1:12" ht="26.25" customHeight="1" x14ac:dyDescent="0.2">
      <c r="A32" s="182"/>
      <c r="B32" s="340" t="s">
        <v>2</v>
      </c>
      <c r="C32" s="340"/>
      <c r="D32" s="46">
        <v>2</v>
      </c>
      <c r="E32" s="283">
        <v>2</v>
      </c>
      <c r="F32" s="71">
        <v>0</v>
      </c>
      <c r="G32" s="72">
        <v>0</v>
      </c>
      <c r="H32" s="78">
        <v>0.32786885245901637</v>
      </c>
      <c r="I32" s="78">
        <v>0.33277870216306155</v>
      </c>
      <c r="J32" s="296">
        <v>20</v>
      </c>
      <c r="K32" s="183">
        <v>2.9932054236882277E-2</v>
      </c>
      <c r="L32" s="19"/>
    </row>
    <row r="33" spans="1:12" ht="26.25" customHeight="1" x14ac:dyDescent="0.2">
      <c r="A33" s="185"/>
      <c r="B33" s="354" t="s">
        <v>3</v>
      </c>
      <c r="C33" s="354"/>
      <c r="D33" s="47">
        <v>608</v>
      </c>
      <c r="E33" s="285">
        <v>599</v>
      </c>
      <c r="F33" s="74">
        <v>-9</v>
      </c>
      <c r="G33" s="75">
        <v>-1.4802631578947367</v>
      </c>
      <c r="H33" s="79">
        <v>99.672131147540995</v>
      </c>
      <c r="I33" s="79">
        <v>99.667221297836932</v>
      </c>
      <c r="J33" s="297">
        <v>66798</v>
      </c>
      <c r="K33" s="186">
        <v>99.97006794576312</v>
      </c>
      <c r="L33" s="19"/>
    </row>
    <row r="34" spans="1:12" ht="20.25" customHeight="1" x14ac:dyDescent="0.2"/>
    <row r="35" spans="1:12" ht="20.25" customHeight="1" x14ac:dyDescent="0.2"/>
    <row r="36" spans="1:12" ht="20.25" customHeight="1" x14ac:dyDescent="0.2"/>
    <row r="37" spans="1:12" ht="20.25" customHeight="1" x14ac:dyDescent="0.2"/>
    <row r="38" spans="1:12" ht="15" customHeight="1" x14ac:dyDescent="0.2"/>
    <row r="39" spans="1:12" ht="18.75" customHeight="1" x14ac:dyDescent="0.2"/>
    <row r="40" spans="1:12" ht="18.75" customHeight="1" x14ac:dyDescent="0.2"/>
    <row r="41" spans="1:12" ht="18.75" customHeight="1" x14ac:dyDescent="0.2"/>
    <row r="42" spans="1:12" ht="18.75" customHeight="1" x14ac:dyDescent="0.2"/>
    <row r="43" spans="1:12" ht="18.75" customHeight="1" x14ac:dyDescent="0.2"/>
    <row r="44" spans="1:12" ht="18.75" customHeight="1" x14ac:dyDescent="0.2"/>
    <row r="45" spans="1:12" ht="22.5" customHeight="1" x14ac:dyDescent="0.2">
      <c r="C45" s="37"/>
      <c r="F45" s="22"/>
      <c r="H45" s="38"/>
      <c r="I45" s="39"/>
      <c r="J45" s="40"/>
    </row>
  </sheetData>
  <mergeCells count="19">
    <mergeCell ref="A3:K4"/>
    <mergeCell ref="A7:K15"/>
    <mergeCell ref="A2:K2"/>
    <mergeCell ref="B23:C23"/>
    <mergeCell ref="B33:C33"/>
    <mergeCell ref="A31:C31"/>
    <mergeCell ref="B28:C28"/>
    <mergeCell ref="A27:C27"/>
    <mergeCell ref="B32:C32"/>
    <mergeCell ref="B30:C30"/>
    <mergeCell ref="B24:C24"/>
    <mergeCell ref="A22:C22"/>
    <mergeCell ref="A19:C20"/>
    <mergeCell ref="D19:E19"/>
    <mergeCell ref="A17:K17"/>
    <mergeCell ref="H19:I19"/>
    <mergeCell ref="A21:C21"/>
    <mergeCell ref="F19:G19"/>
    <mergeCell ref="J19:K19"/>
  </mergeCells>
  <phoneticPr fontId="1"/>
  <printOptions horizontalCentered="1"/>
  <pageMargins left="0.6692913385826772" right="0.6692913385826772" top="0.78740157480314965" bottom="0.59055118110236227" header="0.51181102362204722" footer="0.51181102362204722"/>
  <pageSetup paperSize="9" scale="9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48"/>
  <sheetViews>
    <sheetView tabSelected="1" view="pageBreakPreview" zoomScaleNormal="100" zoomScaleSheetLayoutView="100" workbookViewId="0">
      <selection activeCell="P15" sqref="P15"/>
    </sheetView>
  </sheetViews>
  <sheetFormatPr defaultColWidth="9" defaultRowHeight="14" x14ac:dyDescent="0.2"/>
  <cols>
    <col min="1" max="1" width="1.90625" style="20" customWidth="1"/>
    <col min="2" max="2" width="1.7265625" style="20" customWidth="1"/>
    <col min="3" max="3" width="13.90625" style="20" customWidth="1"/>
    <col min="4" max="11" width="8.90625" style="20" customWidth="1"/>
    <col min="12" max="12" width="9.08984375" style="20" customWidth="1"/>
    <col min="13" max="16384" width="9" style="20"/>
  </cols>
  <sheetData>
    <row r="1" spans="1:12" ht="18" customHeight="1" x14ac:dyDescent="0.2">
      <c r="A1" s="349" t="s">
        <v>125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1"/>
    </row>
    <row r="2" spans="1:12" ht="17.5" customHeight="1" x14ac:dyDescent="0.2">
      <c r="A2" s="9"/>
      <c r="B2" s="9"/>
      <c r="C2" s="9"/>
      <c r="D2" s="9"/>
      <c r="E2" s="9"/>
      <c r="F2" s="9"/>
      <c r="G2" s="9"/>
      <c r="H2" s="9"/>
      <c r="I2" s="9"/>
      <c r="J2" s="372" t="s">
        <v>73</v>
      </c>
      <c r="K2" s="372"/>
    </row>
    <row r="3" spans="1:12" ht="17.5" customHeight="1" x14ac:dyDescent="0.2"/>
    <row r="4" spans="1:12" ht="17.5" customHeight="1" x14ac:dyDescent="0.2"/>
    <row r="5" spans="1:12" ht="17.5" customHeight="1" x14ac:dyDescent="0.2"/>
    <row r="6" spans="1:12" ht="17.5" customHeight="1" x14ac:dyDescent="0.2"/>
    <row r="7" spans="1:12" ht="17.5" customHeight="1" x14ac:dyDescent="0.2"/>
    <row r="8" spans="1:12" ht="17.5" customHeight="1" x14ac:dyDescent="0.2"/>
    <row r="9" spans="1:12" ht="17.5" customHeight="1" x14ac:dyDescent="0.2"/>
    <row r="10" spans="1:12" ht="17.5" customHeight="1" x14ac:dyDescent="0.2"/>
    <row r="11" spans="1:12" ht="17.5" customHeight="1" x14ac:dyDescent="0.2"/>
    <row r="12" spans="1:12" ht="17.5" customHeight="1" x14ac:dyDescent="0.2"/>
    <row r="13" spans="1:12" ht="17.5" customHeight="1" x14ac:dyDescent="0.2"/>
    <row r="14" spans="1:12" ht="17.5" customHeight="1" x14ac:dyDescent="0.2"/>
    <row r="15" spans="1:12" ht="17.5" customHeight="1" x14ac:dyDescent="0.2"/>
    <row r="16" spans="1:12" ht="17.5" customHeight="1" x14ac:dyDescent="0.2"/>
    <row r="17" spans="1:12" ht="17.5" customHeight="1" x14ac:dyDescent="0.2"/>
    <row r="18" spans="1:12" ht="17.5" customHeight="1" x14ac:dyDescent="0.2"/>
    <row r="19" spans="1:12" ht="17.5" customHeight="1" x14ac:dyDescent="0.2"/>
    <row r="20" spans="1:12" ht="17.5" customHeight="1" x14ac:dyDescent="0.2"/>
    <row r="21" spans="1:12" ht="17.5" customHeight="1" x14ac:dyDescent="0.2"/>
    <row r="22" spans="1:12" ht="17.5" customHeight="1" x14ac:dyDescent="0.2"/>
    <row r="23" spans="1:12" ht="17.5" customHeight="1" x14ac:dyDescent="0.2"/>
    <row r="24" spans="1:12" ht="17.5" customHeight="1" x14ac:dyDescent="0.2"/>
    <row r="25" spans="1:12" ht="17.5" customHeight="1" x14ac:dyDescent="0.2"/>
    <row r="26" spans="1:12" ht="17.5" customHeight="1" x14ac:dyDescent="0.2"/>
    <row r="27" spans="1:12" ht="17.5" customHeight="1" x14ac:dyDescent="0.2"/>
    <row r="28" spans="1:12" ht="17.5" customHeight="1" x14ac:dyDescent="0.2"/>
    <row r="29" spans="1:12" ht="17.5" customHeight="1" x14ac:dyDescent="0.2">
      <c r="A29" s="349" t="s">
        <v>72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19"/>
    </row>
    <row r="30" spans="1:12" ht="17.5" customHeight="1" x14ac:dyDescent="0.2">
      <c r="A30" s="29"/>
      <c r="B30" s="29"/>
      <c r="C30" s="29"/>
      <c r="D30" s="29"/>
      <c r="E30" s="29"/>
      <c r="F30" s="29"/>
      <c r="G30" s="29"/>
      <c r="J30" s="43"/>
      <c r="K30" s="6" t="s">
        <v>174</v>
      </c>
      <c r="L30" s="18"/>
    </row>
    <row r="31" spans="1:12" ht="17.5" customHeight="1" x14ac:dyDescent="0.2">
      <c r="A31" s="380"/>
      <c r="B31" s="381"/>
      <c r="C31" s="381"/>
      <c r="D31" s="360" t="s">
        <v>172</v>
      </c>
      <c r="E31" s="363" t="s">
        <v>26</v>
      </c>
      <c r="F31" s="370"/>
      <c r="G31" s="370"/>
      <c r="H31" s="370"/>
      <c r="I31" s="370"/>
      <c r="J31" s="370"/>
      <c r="K31" s="360" t="s">
        <v>173</v>
      </c>
      <c r="L31" s="19"/>
    </row>
    <row r="32" spans="1:12" ht="17.5" customHeight="1" x14ac:dyDescent="0.2">
      <c r="A32" s="382"/>
      <c r="B32" s="383"/>
      <c r="C32" s="383"/>
      <c r="D32" s="361"/>
      <c r="E32" s="364"/>
      <c r="F32" s="375" t="s">
        <v>8</v>
      </c>
      <c r="G32" s="376"/>
      <c r="H32" s="369" t="s">
        <v>9</v>
      </c>
      <c r="I32" s="371"/>
      <c r="J32" s="358" t="s">
        <v>7</v>
      </c>
      <c r="K32" s="361"/>
      <c r="L32" s="442"/>
    </row>
    <row r="33" spans="1:12" ht="17.5" customHeight="1" x14ac:dyDescent="0.2">
      <c r="A33" s="384"/>
      <c r="B33" s="385"/>
      <c r="C33" s="385"/>
      <c r="D33" s="362"/>
      <c r="E33" s="365"/>
      <c r="F33" s="236" t="s">
        <v>67</v>
      </c>
      <c r="G33" s="236" t="s">
        <v>68</v>
      </c>
      <c r="H33" s="237" t="s">
        <v>69</v>
      </c>
      <c r="I33" s="238" t="s">
        <v>70</v>
      </c>
      <c r="J33" s="359"/>
      <c r="K33" s="362"/>
      <c r="L33" s="443"/>
    </row>
    <row r="34" spans="1:12" ht="17.5" customHeight="1" x14ac:dyDescent="0.2">
      <c r="A34" s="369" t="s">
        <v>21</v>
      </c>
      <c r="B34" s="370"/>
      <c r="C34" s="371"/>
      <c r="D34" s="239">
        <v>1627</v>
      </c>
      <c r="E34" s="239">
        <v>-9</v>
      </c>
      <c r="F34" s="240">
        <v>87</v>
      </c>
      <c r="G34" s="240">
        <v>5</v>
      </c>
      <c r="H34" s="239">
        <v>79</v>
      </c>
      <c r="I34" s="241">
        <v>22</v>
      </c>
      <c r="J34" s="239">
        <v>0</v>
      </c>
      <c r="K34" s="239">
        <v>1618</v>
      </c>
      <c r="L34" s="444"/>
    </row>
    <row r="35" spans="1:12" ht="17.5" customHeight="1" x14ac:dyDescent="0.2">
      <c r="A35" s="373" t="s">
        <v>22</v>
      </c>
      <c r="B35" s="374"/>
      <c r="C35" s="374"/>
      <c r="D35" s="242">
        <v>89</v>
      </c>
      <c r="E35" s="242">
        <v>0</v>
      </c>
      <c r="F35" s="243">
        <v>0</v>
      </c>
      <c r="G35" s="243">
        <v>0</v>
      </c>
      <c r="H35" s="242">
        <v>0</v>
      </c>
      <c r="I35" s="244">
        <v>0</v>
      </c>
      <c r="J35" s="242">
        <v>0</v>
      </c>
      <c r="K35" s="242">
        <v>89</v>
      </c>
      <c r="L35" s="444"/>
    </row>
    <row r="36" spans="1:12" ht="17.5" customHeight="1" x14ac:dyDescent="0.2">
      <c r="A36" s="366" t="s">
        <v>40</v>
      </c>
      <c r="B36" s="367"/>
      <c r="C36" s="368"/>
      <c r="D36" s="242">
        <v>12</v>
      </c>
      <c r="E36" s="242">
        <v>1</v>
      </c>
      <c r="F36" s="301">
        <v>0</v>
      </c>
      <c r="G36" s="301">
        <v>0</v>
      </c>
      <c r="H36" s="302">
        <v>0</v>
      </c>
      <c r="I36" s="303">
        <v>0</v>
      </c>
      <c r="J36" s="339">
        <v>-1</v>
      </c>
      <c r="K36" s="242">
        <v>13</v>
      </c>
      <c r="L36" s="444"/>
    </row>
    <row r="37" spans="1:12" ht="17.5" customHeight="1" x14ac:dyDescent="0.2">
      <c r="A37" s="366" t="s">
        <v>27</v>
      </c>
      <c r="B37" s="367"/>
      <c r="C37" s="368"/>
      <c r="D37" s="242">
        <v>77</v>
      </c>
      <c r="E37" s="242">
        <v>-1</v>
      </c>
      <c r="F37" s="301">
        <v>0</v>
      </c>
      <c r="G37" s="301">
        <v>0</v>
      </c>
      <c r="H37" s="302">
        <v>0</v>
      </c>
      <c r="I37" s="303">
        <v>0</v>
      </c>
      <c r="J37" s="339">
        <v>1</v>
      </c>
      <c r="K37" s="242">
        <v>76</v>
      </c>
      <c r="L37" s="444"/>
    </row>
    <row r="38" spans="1:12" ht="17.5" customHeight="1" x14ac:dyDescent="0.2">
      <c r="A38" s="373" t="s">
        <v>23</v>
      </c>
      <c r="B38" s="374"/>
      <c r="C38" s="374"/>
      <c r="D38" s="242">
        <v>928</v>
      </c>
      <c r="E38" s="242">
        <v>0</v>
      </c>
      <c r="F38" s="301">
        <v>62</v>
      </c>
      <c r="G38" s="301">
        <v>3</v>
      </c>
      <c r="H38" s="302">
        <v>52</v>
      </c>
      <c r="I38" s="303">
        <v>13</v>
      </c>
      <c r="J38" s="302">
        <v>0</v>
      </c>
      <c r="K38" s="242">
        <v>928</v>
      </c>
      <c r="L38" s="444"/>
    </row>
    <row r="39" spans="1:12" ht="17.5" customHeight="1" x14ac:dyDescent="0.2">
      <c r="A39" s="378" t="s">
        <v>24</v>
      </c>
      <c r="B39" s="379"/>
      <c r="C39" s="379"/>
      <c r="D39" s="245">
        <v>610</v>
      </c>
      <c r="E39" s="245">
        <v>-9</v>
      </c>
      <c r="F39" s="298">
        <v>25</v>
      </c>
      <c r="G39" s="298">
        <v>2</v>
      </c>
      <c r="H39" s="299">
        <v>27</v>
      </c>
      <c r="I39" s="300">
        <v>9</v>
      </c>
      <c r="J39" s="299">
        <v>0</v>
      </c>
      <c r="K39" s="245">
        <v>601</v>
      </c>
      <c r="L39" s="444"/>
    </row>
    <row r="40" spans="1:12" ht="17.5" customHeight="1" x14ac:dyDescent="0.2"/>
    <row r="41" spans="1:12" ht="17.5" customHeight="1" x14ac:dyDescent="0.2">
      <c r="A41" s="396" t="s">
        <v>4</v>
      </c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77"/>
    </row>
    <row r="42" spans="1:12" ht="17.5" customHeight="1" x14ac:dyDescent="0.2">
      <c r="A42" s="27"/>
      <c r="B42" s="27"/>
      <c r="C42" s="27"/>
      <c r="D42" s="27"/>
      <c r="E42" s="27"/>
      <c r="F42" s="27"/>
      <c r="G42" s="27"/>
      <c r="I42" s="27"/>
      <c r="K42" s="6" t="s">
        <v>175</v>
      </c>
      <c r="L42" s="377"/>
    </row>
    <row r="43" spans="1:12" ht="17.5" customHeight="1" x14ac:dyDescent="0.2">
      <c r="A43" s="390"/>
      <c r="B43" s="391"/>
      <c r="C43" s="391"/>
      <c r="D43" s="391"/>
      <c r="E43" s="392"/>
      <c r="F43" s="375" t="s">
        <v>22</v>
      </c>
      <c r="G43" s="246"/>
      <c r="H43" s="247"/>
      <c r="I43" s="358" t="s">
        <v>43</v>
      </c>
      <c r="J43" s="248"/>
      <c r="K43" s="397" t="s">
        <v>42</v>
      </c>
      <c r="L43" s="377"/>
    </row>
    <row r="44" spans="1:12" ht="17.5" customHeight="1" x14ac:dyDescent="0.2">
      <c r="A44" s="393"/>
      <c r="B44" s="394"/>
      <c r="C44" s="394"/>
      <c r="D44" s="394"/>
      <c r="E44" s="395"/>
      <c r="F44" s="386"/>
      <c r="G44" s="249" t="s">
        <v>63</v>
      </c>
      <c r="H44" s="250" t="s">
        <v>62</v>
      </c>
      <c r="I44" s="361"/>
      <c r="J44" s="251" t="s">
        <v>75</v>
      </c>
      <c r="K44" s="398"/>
      <c r="L44" s="31"/>
    </row>
    <row r="45" spans="1:12" ht="17.5" customHeight="1" x14ac:dyDescent="0.2">
      <c r="A45" s="358" t="s">
        <v>64</v>
      </c>
      <c r="B45" s="388"/>
      <c r="C45" s="388"/>
      <c r="D45" s="375" t="s">
        <v>28</v>
      </c>
      <c r="E45" s="376"/>
      <c r="F45" s="252">
        <v>8122</v>
      </c>
      <c r="G45" s="253">
        <v>1057</v>
      </c>
      <c r="H45" s="254">
        <v>7065</v>
      </c>
      <c r="I45" s="253">
        <v>104894</v>
      </c>
      <c r="J45" s="253">
        <v>5641</v>
      </c>
      <c r="K45" s="255">
        <v>66818</v>
      </c>
    </row>
    <row r="46" spans="1:12" ht="17.5" customHeight="1" x14ac:dyDescent="0.2">
      <c r="A46" s="359"/>
      <c r="B46" s="389"/>
      <c r="C46" s="389"/>
      <c r="D46" s="386" t="s">
        <v>29</v>
      </c>
      <c r="E46" s="387"/>
      <c r="F46" s="256">
        <v>89</v>
      </c>
      <c r="G46" s="257">
        <v>13</v>
      </c>
      <c r="H46" s="258">
        <v>76</v>
      </c>
      <c r="I46" s="257">
        <v>928</v>
      </c>
      <c r="J46" s="257">
        <v>60</v>
      </c>
      <c r="K46" s="259">
        <v>601</v>
      </c>
    </row>
    <row r="47" spans="1:12" ht="17.5" customHeight="1" x14ac:dyDescent="0.2">
      <c r="A47" s="358" t="s">
        <v>58</v>
      </c>
      <c r="B47" s="388"/>
      <c r="C47" s="388"/>
      <c r="D47" s="375" t="s">
        <v>28</v>
      </c>
      <c r="E47" s="376"/>
      <c r="F47" s="286">
        <v>6.5</v>
      </c>
      <c r="G47" s="286">
        <v>0.9</v>
      </c>
      <c r="H47" s="288">
        <v>5.7</v>
      </c>
      <c r="I47" s="286">
        <v>84.4</v>
      </c>
      <c r="J47" s="286">
        <v>4.5</v>
      </c>
      <c r="K47" s="288">
        <v>53.7</v>
      </c>
    </row>
    <row r="48" spans="1:12" ht="17.5" customHeight="1" x14ac:dyDescent="0.2">
      <c r="A48" s="359"/>
      <c r="B48" s="389"/>
      <c r="C48" s="389"/>
      <c r="D48" s="386" t="s">
        <v>29</v>
      </c>
      <c r="E48" s="387"/>
      <c r="F48" s="287">
        <v>6.1</v>
      </c>
      <c r="G48" s="287">
        <v>0.9</v>
      </c>
      <c r="H48" s="289">
        <v>5.2</v>
      </c>
      <c r="I48" s="287">
        <v>63.2</v>
      </c>
      <c r="J48" s="287">
        <v>4.0999999999999996</v>
      </c>
      <c r="K48" s="289">
        <v>40.9</v>
      </c>
    </row>
  </sheetData>
  <mergeCells count="29">
    <mergeCell ref="L41:L43"/>
    <mergeCell ref="A38:C38"/>
    <mergeCell ref="A39:C39"/>
    <mergeCell ref="A31:C33"/>
    <mergeCell ref="D47:E47"/>
    <mergeCell ref="D46:E46"/>
    <mergeCell ref="A47:C48"/>
    <mergeCell ref="A43:E44"/>
    <mergeCell ref="A41:K41"/>
    <mergeCell ref="D48:E48"/>
    <mergeCell ref="I43:I44"/>
    <mergeCell ref="K43:K44"/>
    <mergeCell ref="D45:E45"/>
    <mergeCell ref="A45:C46"/>
    <mergeCell ref="F43:F44"/>
    <mergeCell ref="A37:C37"/>
    <mergeCell ref="A35:C35"/>
    <mergeCell ref="F32:G32"/>
    <mergeCell ref="H32:I32"/>
    <mergeCell ref="F31:J31"/>
    <mergeCell ref="J2:K2"/>
    <mergeCell ref="J32:J33"/>
    <mergeCell ref="D31:D33"/>
    <mergeCell ref="E31:E33"/>
    <mergeCell ref="A36:C36"/>
    <mergeCell ref="A1:K1"/>
    <mergeCell ref="A29:K29"/>
    <mergeCell ref="A34:C34"/>
    <mergeCell ref="K31:K33"/>
  </mergeCells>
  <phoneticPr fontId="1"/>
  <printOptions horizontalCentered="1"/>
  <pageMargins left="0.6692913385826772" right="0.6692913385826772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37"/>
  <sheetViews>
    <sheetView view="pageBreakPreview" topLeftCell="A10" zoomScale="85" zoomScaleNormal="100" zoomScaleSheetLayoutView="85" workbookViewId="0">
      <selection activeCell="L10" sqref="L1:O1048576"/>
    </sheetView>
  </sheetViews>
  <sheetFormatPr defaultColWidth="9" defaultRowHeight="13" x14ac:dyDescent="0.2"/>
  <cols>
    <col min="1" max="1" width="2.6328125" style="1" customWidth="1"/>
    <col min="2" max="2" width="18.08984375" style="1" customWidth="1"/>
    <col min="3" max="10" width="8.7265625" style="1" customWidth="1"/>
    <col min="11" max="11" width="3.90625" style="1" customWidth="1"/>
    <col min="12" max="12" width="29.453125" style="9" customWidth="1"/>
    <col min="13" max="13" width="7.26953125" style="1" customWidth="1"/>
    <col min="14" max="14" width="6.453125" style="1" customWidth="1"/>
    <col min="15" max="15" width="7.36328125" style="1" customWidth="1"/>
    <col min="16" max="16384" width="9" style="1"/>
  </cols>
  <sheetData>
    <row r="1" spans="1:14" ht="27.75" customHeight="1" x14ac:dyDescent="0.2">
      <c r="A1" s="112" t="s">
        <v>151</v>
      </c>
      <c r="B1" s="112"/>
      <c r="C1" s="112"/>
      <c r="M1" s="9"/>
    </row>
    <row r="2" spans="1:14" ht="20.25" customHeight="1" x14ac:dyDescent="0.2">
      <c r="A2" s="355" t="s">
        <v>184</v>
      </c>
      <c r="B2" s="355"/>
      <c r="C2" s="355"/>
      <c r="D2" s="355"/>
      <c r="E2" s="355"/>
      <c r="F2" s="355"/>
      <c r="G2" s="355"/>
      <c r="H2" s="355"/>
      <c r="I2" s="355"/>
      <c r="J2" s="355"/>
      <c r="L2" s="1"/>
    </row>
    <row r="3" spans="1:14" ht="20.25" customHeight="1" x14ac:dyDescent="0.2">
      <c r="A3" s="355"/>
      <c r="B3" s="355"/>
      <c r="C3" s="355"/>
      <c r="D3" s="355"/>
      <c r="E3" s="355"/>
      <c r="F3" s="355"/>
      <c r="G3" s="355"/>
      <c r="H3" s="355"/>
      <c r="I3" s="355"/>
      <c r="J3" s="355"/>
      <c r="L3" s="1"/>
    </row>
    <row r="4" spans="1:14" ht="20.25" customHeight="1" x14ac:dyDescent="0.2">
      <c r="A4" s="355"/>
      <c r="B4" s="355"/>
      <c r="C4" s="355"/>
      <c r="D4" s="355"/>
      <c r="E4" s="355"/>
      <c r="F4" s="355"/>
      <c r="G4" s="355"/>
      <c r="H4" s="355"/>
      <c r="I4" s="355"/>
      <c r="J4" s="355"/>
      <c r="L4" s="1"/>
    </row>
    <row r="5" spans="1:14" ht="20.25" customHeight="1" x14ac:dyDescent="0.2">
      <c r="A5" s="355"/>
      <c r="B5" s="355"/>
      <c r="C5" s="355"/>
      <c r="D5" s="355"/>
      <c r="E5" s="355"/>
      <c r="F5" s="355"/>
      <c r="G5" s="355"/>
      <c r="H5" s="355"/>
      <c r="I5" s="355"/>
      <c r="J5" s="355"/>
      <c r="L5" s="1"/>
    </row>
    <row r="6" spans="1:14" ht="20.25" customHeight="1" x14ac:dyDescent="0.2">
      <c r="A6" s="355"/>
      <c r="B6" s="355"/>
      <c r="C6" s="355"/>
      <c r="D6" s="355"/>
      <c r="E6" s="355"/>
      <c r="F6" s="355"/>
      <c r="G6" s="355"/>
      <c r="H6" s="355"/>
      <c r="I6" s="355"/>
      <c r="J6" s="355"/>
      <c r="L6" s="1"/>
    </row>
    <row r="7" spans="1:14" ht="20.25" customHeight="1" x14ac:dyDescent="0.2">
      <c r="A7" s="355"/>
      <c r="B7" s="355"/>
      <c r="C7" s="355"/>
      <c r="D7" s="355"/>
      <c r="E7" s="355"/>
      <c r="F7" s="355"/>
      <c r="G7" s="355"/>
      <c r="H7" s="355"/>
      <c r="I7" s="355"/>
      <c r="J7" s="355"/>
      <c r="L7" s="1"/>
    </row>
    <row r="8" spans="1:14" ht="20.25" customHeight="1" x14ac:dyDescent="0.2">
      <c r="A8" s="355"/>
      <c r="B8" s="355"/>
      <c r="C8" s="355"/>
      <c r="D8" s="355"/>
      <c r="E8" s="355"/>
      <c r="F8" s="355"/>
      <c r="G8" s="355"/>
      <c r="H8" s="355"/>
      <c r="I8" s="355"/>
      <c r="J8" s="355"/>
    </row>
    <row r="9" spans="1:14" ht="27.75" customHeight="1" x14ac:dyDescent="0.2"/>
    <row r="10" spans="1:14" ht="27.75" customHeight="1" x14ac:dyDescent="0.2">
      <c r="A10" s="349" t="s">
        <v>57</v>
      </c>
      <c r="B10" s="349"/>
      <c r="C10" s="349"/>
      <c r="D10" s="349"/>
      <c r="E10" s="349"/>
      <c r="F10" s="349"/>
      <c r="G10" s="349"/>
      <c r="H10" s="349"/>
      <c r="I10" s="349"/>
      <c r="J10" s="349"/>
      <c r="K10" s="21"/>
      <c r="M10" s="9"/>
      <c r="N10" s="9"/>
    </row>
    <row r="11" spans="1:14" ht="15" customHeight="1" x14ac:dyDescent="0.2">
      <c r="A11" s="23"/>
      <c r="B11" s="24"/>
      <c r="C11" s="24"/>
      <c r="D11" s="24"/>
      <c r="E11" s="24"/>
      <c r="F11" s="24"/>
      <c r="G11" s="24"/>
      <c r="H11" s="27"/>
      <c r="I11" s="402" t="s">
        <v>73</v>
      </c>
      <c r="J11" s="402"/>
      <c r="L11" s="52"/>
      <c r="M11" s="52"/>
      <c r="N11" s="52"/>
    </row>
    <row r="12" spans="1:14" ht="21.75" customHeight="1" x14ac:dyDescent="0.2">
      <c r="A12" s="403"/>
      <c r="B12" s="404"/>
      <c r="C12" s="347" t="s">
        <v>25</v>
      </c>
      <c r="D12" s="401"/>
      <c r="E12" s="401"/>
      <c r="F12" s="401"/>
      <c r="G12" s="347" t="s">
        <v>6</v>
      </c>
      <c r="H12" s="348"/>
      <c r="I12" s="401" t="s">
        <v>16</v>
      </c>
      <c r="J12" s="348"/>
      <c r="L12" s="52"/>
      <c r="M12" s="52"/>
      <c r="N12" s="52"/>
    </row>
    <row r="13" spans="1:14" ht="21.75" customHeight="1" x14ac:dyDescent="0.2">
      <c r="A13" s="405"/>
      <c r="B13" s="406"/>
      <c r="C13" s="169" t="s">
        <v>161</v>
      </c>
      <c r="D13" s="169" t="s">
        <v>167</v>
      </c>
      <c r="E13" s="170" t="s">
        <v>168</v>
      </c>
      <c r="F13" s="170" t="s">
        <v>171</v>
      </c>
      <c r="G13" s="171" t="s">
        <v>17</v>
      </c>
      <c r="H13" s="172" t="s">
        <v>47</v>
      </c>
      <c r="I13" s="169" t="str">
        <f>+E13</f>
        <v>令和４年</v>
      </c>
      <c r="J13" s="170" t="str">
        <f>+F13</f>
        <v>令和５年</v>
      </c>
    </row>
    <row r="14" spans="1:14" ht="25.5" customHeight="1" x14ac:dyDescent="0.2">
      <c r="A14" s="399" t="s">
        <v>22</v>
      </c>
      <c r="B14" s="400"/>
      <c r="C14" s="44">
        <v>90</v>
      </c>
      <c r="D14" s="53">
        <v>89</v>
      </c>
      <c r="E14" s="53">
        <v>89</v>
      </c>
      <c r="F14" s="111">
        <f>SUM(F15:F20)</f>
        <v>89</v>
      </c>
      <c r="G14" s="69">
        <f>SUM(F14-E14)</f>
        <v>0</v>
      </c>
      <c r="H14" s="70">
        <f>SUM(G14/E14*100)</f>
        <v>0</v>
      </c>
      <c r="I14" s="80">
        <f>SUM(I15:I20)</f>
        <v>100</v>
      </c>
      <c r="J14" s="181">
        <f>SUM(J15:J20)</f>
        <v>100</v>
      </c>
    </row>
    <row r="15" spans="1:14" ht="25.5" customHeight="1" x14ac:dyDescent="0.2">
      <c r="A15" s="187"/>
      <c r="B15" s="134" t="s">
        <v>30</v>
      </c>
      <c r="C15" s="54">
        <v>6</v>
      </c>
      <c r="D15" s="54">
        <v>6</v>
      </c>
      <c r="E15" s="304">
        <v>6</v>
      </c>
      <c r="F15" s="304">
        <v>6</v>
      </c>
      <c r="G15" s="71">
        <f t="shared" ref="G15:G20" si="0">SUM(F15-E15)</f>
        <v>0</v>
      </c>
      <c r="H15" s="72">
        <f>SUM(G15/E15*100)</f>
        <v>0</v>
      </c>
      <c r="I15" s="81">
        <f>SUM(E15/E14*100)</f>
        <v>6.7415730337078648</v>
      </c>
      <c r="J15" s="81">
        <f>SUM(F15/F14*100)</f>
        <v>6.7415730337078648</v>
      </c>
    </row>
    <row r="16" spans="1:14" ht="25.5" customHeight="1" x14ac:dyDescent="0.2">
      <c r="A16" s="187"/>
      <c r="B16" s="134" t="s">
        <v>31</v>
      </c>
      <c r="C16" s="54">
        <v>9</v>
      </c>
      <c r="D16" s="54">
        <v>9</v>
      </c>
      <c r="E16" s="304">
        <v>9</v>
      </c>
      <c r="F16" s="304">
        <v>9</v>
      </c>
      <c r="G16" s="71">
        <f t="shared" si="0"/>
        <v>0</v>
      </c>
      <c r="H16" s="72">
        <f>SUM(G16/E16*100)</f>
        <v>0</v>
      </c>
      <c r="I16" s="81">
        <f>SUM(E16/E14*100)</f>
        <v>10.112359550561797</v>
      </c>
      <c r="J16" s="81">
        <f>SUM(F16/F14*100)</f>
        <v>10.112359550561797</v>
      </c>
    </row>
    <row r="17" spans="1:10" ht="25.5" customHeight="1" x14ac:dyDescent="0.2">
      <c r="A17" s="187"/>
      <c r="B17" s="134" t="s">
        <v>32</v>
      </c>
      <c r="C17" s="54">
        <v>0</v>
      </c>
      <c r="D17" s="54">
        <v>0</v>
      </c>
      <c r="E17" s="54">
        <v>0</v>
      </c>
      <c r="F17" s="304">
        <v>0</v>
      </c>
      <c r="G17" s="71">
        <f t="shared" si="0"/>
        <v>0</v>
      </c>
      <c r="H17" s="73" t="s">
        <v>48</v>
      </c>
      <c r="I17" s="81">
        <f>SUM(E17/E14*100)</f>
        <v>0</v>
      </c>
      <c r="J17" s="81">
        <f>SUM(F17/F14*100)</f>
        <v>0</v>
      </c>
    </row>
    <row r="18" spans="1:10" ht="25.5" customHeight="1" x14ac:dyDescent="0.2">
      <c r="A18" s="187"/>
      <c r="B18" s="134" t="s">
        <v>33</v>
      </c>
      <c r="C18" s="54">
        <v>65</v>
      </c>
      <c r="D18" s="54">
        <v>64</v>
      </c>
      <c r="E18" s="54">
        <v>64</v>
      </c>
      <c r="F18" s="304">
        <v>64</v>
      </c>
      <c r="G18" s="71">
        <f t="shared" si="0"/>
        <v>0</v>
      </c>
      <c r="H18" s="72">
        <f>SUM(G18/E18*100)</f>
        <v>0</v>
      </c>
      <c r="I18" s="81">
        <f>SUM(E18/E14*100)</f>
        <v>71.910112359550567</v>
      </c>
      <c r="J18" s="81">
        <f>SUM(F18/F14*100)</f>
        <v>71.910112359550567</v>
      </c>
    </row>
    <row r="19" spans="1:10" ht="25.5" customHeight="1" x14ac:dyDescent="0.2">
      <c r="A19" s="187"/>
      <c r="B19" s="134" t="s">
        <v>34</v>
      </c>
      <c r="C19" s="54">
        <v>0</v>
      </c>
      <c r="D19" s="54">
        <v>0</v>
      </c>
      <c r="E19" s="54">
        <v>0</v>
      </c>
      <c r="F19" s="304">
        <v>0</v>
      </c>
      <c r="G19" s="71">
        <f t="shared" si="0"/>
        <v>0</v>
      </c>
      <c r="H19" s="73" t="s">
        <v>158</v>
      </c>
      <c r="I19" s="81">
        <f>SUM(E19/E14*100)</f>
        <v>0</v>
      </c>
      <c r="J19" s="81">
        <f>SUM(F19/F14*100)</f>
        <v>0</v>
      </c>
    </row>
    <row r="20" spans="1:10" ht="25.5" customHeight="1" x14ac:dyDescent="0.2">
      <c r="A20" s="187"/>
      <c r="B20" s="134" t="s">
        <v>35</v>
      </c>
      <c r="C20" s="55">
        <v>10</v>
      </c>
      <c r="D20" s="55">
        <v>10</v>
      </c>
      <c r="E20" s="55">
        <v>10</v>
      </c>
      <c r="F20" s="305">
        <v>10</v>
      </c>
      <c r="G20" s="71">
        <f t="shared" si="0"/>
        <v>0</v>
      </c>
      <c r="H20" s="72">
        <f t="shared" ref="H20:H28" si="1">SUM(G20/E20*100)</f>
        <v>0</v>
      </c>
      <c r="I20" s="81">
        <f>SUM(E20/E14*100)</f>
        <v>11.235955056179774</v>
      </c>
      <c r="J20" s="81">
        <f>SUM(F20/F14*100)</f>
        <v>11.235955056179774</v>
      </c>
    </row>
    <row r="21" spans="1:10" ht="25.5" customHeight="1" x14ac:dyDescent="0.2">
      <c r="A21" s="399" t="s">
        <v>23</v>
      </c>
      <c r="B21" s="400"/>
      <c r="C21" s="44">
        <v>890</v>
      </c>
      <c r="D21" s="53">
        <v>912</v>
      </c>
      <c r="E21" s="53">
        <v>928</v>
      </c>
      <c r="F21" s="111">
        <f>SUM(F22:F27)</f>
        <v>928</v>
      </c>
      <c r="G21" s="69">
        <f t="shared" ref="G21:G27" si="2">SUM(F21-E21)</f>
        <v>0</v>
      </c>
      <c r="H21" s="70">
        <f>SUM(G21/E21*100)</f>
        <v>0</v>
      </c>
      <c r="I21" s="80">
        <f>SUM(I22:I27)</f>
        <v>99.999999999999986</v>
      </c>
      <c r="J21" s="181">
        <f>SUM(J22:J27)</f>
        <v>100</v>
      </c>
    </row>
    <row r="22" spans="1:10" ht="25.5" customHeight="1" x14ac:dyDescent="0.2">
      <c r="A22" s="187"/>
      <c r="B22" s="134" t="s">
        <v>30</v>
      </c>
      <c r="C22" s="54">
        <v>11</v>
      </c>
      <c r="D22" s="54">
        <v>11</v>
      </c>
      <c r="E22" s="54">
        <v>11</v>
      </c>
      <c r="F22" s="304">
        <v>12</v>
      </c>
      <c r="G22" s="71">
        <f t="shared" si="2"/>
        <v>1</v>
      </c>
      <c r="H22" s="72">
        <f t="shared" si="1"/>
        <v>9.0909090909090917</v>
      </c>
      <c r="I22" s="81">
        <f>SUM(E22/E21*100)</f>
        <v>1.1853448275862069</v>
      </c>
      <c r="J22" s="81">
        <f>SUM(F22/F21*100)</f>
        <v>1.2931034482758621</v>
      </c>
    </row>
    <row r="23" spans="1:10" ht="25.5" customHeight="1" x14ac:dyDescent="0.2">
      <c r="A23" s="187"/>
      <c r="B23" s="134" t="s">
        <v>31</v>
      </c>
      <c r="C23" s="54">
        <v>34</v>
      </c>
      <c r="D23" s="54">
        <v>46</v>
      </c>
      <c r="E23" s="304">
        <v>44</v>
      </c>
      <c r="F23" s="304">
        <v>44</v>
      </c>
      <c r="G23" s="71">
        <f t="shared" si="2"/>
        <v>0</v>
      </c>
      <c r="H23" s="72">
        <f t="shared" si="1"/>
        <v>0</v>
      </c>
      <c r="I23" s="81">
        <f>SUM(E23/E21*100)</f>
        <v>4.7413793103448274</v>
      </c>
      <c r="J23" s="81">
        <f>SUM(F23/F21*100)</f>
        <v>4.7413793103448274</v>
      </c>
    </row>
    <row r="24" spans="1:10" ht="25.5" customHeight="1" x14ac:dyDescent="0.2">
      <c r="A24" s="187"/>
      <c r="B24" s="134" t="s">
        <v>32</v>
      </c>
      <c r="C24" s="54">
        <v>6</v>
      </c>
      <c r="D24" s="54">
        <v>6</v>
      </c>
      <c r="E24" s="54">
        <v>6</v>
      </c>
      <c r="F24" s="304">
        <v>4</v>
      </c>
      <c r="G24" s="71">
        <f t="shared" si="2"/>
        <v>-2</v>
      </c>
      <c r="H24" s="72">
        <f t="shared" si="1"/>
        <v>-33.333333333333329</v>
      </c>
      <c r="I24" s="81">
        <f>SUM(E24/E21*100)</f>
        <v>0.64655172413793105</v>
      </c>
      <c r="J24" s="81">
        <f>SUM(F24/F21*100)</f>
        <v>0.43103448275862066</v>
      </c>
    </row>
    <row r="25" spans="1:10" ht="25.5" customHeight="1" x14ac:dyDescent="0.2">
      <c r="A25" s="187"/>
      <c r="B25" s="134" t="s">
        <v>33</v>
      </c>
      <c r="C25" s="54">
        <v>387</v>
      </c>
      <c r="D25" s="54">
        <v>395</v>
      </c>
      <c r="E25" s="54">
        <v>398</v>
      </c>
      <c r="F25" s="304">
        <v>408</v>
      </c>
      <c r="G25" s="71">
        <f t="shared" si="2"/>
        <v>10</v>
      </c>
      <c r="H25" s="72">
        <f t="shared" si="1"/>
        <v>2.512562814070352</v>
      </c>
      <c r="I25" s="81">
        <f>SUM(E25/E21*100)</f>
        <v>42.887931034482754</v>
      </c>
      <c r="J25" s="81">
        <f>SUM(F25/F21*100)</f>
        <v>43.96551724137931</v>
      </c>
    </row>
    <row r="26" spans="1:10" ht="25.5" customHeight="1" x14ac:dyDescent="0.2">
      <c r="A26" s="187"/>
      <c r="B26" s="134" t="s">
        <v>34</v>
      </c>
      <c r="C26" s="54">
        <v>344</v>
      </c>
      <c r="D26" s="54">
        <v>346</v>
      </c>
      <c r="E26" s="54">
        <v>356</v>
      </c>
      <c r="F26" s="304">
        <v>345</v>
      </c>
      <c r="G26" s="71">
        <f t="shared" si="2"/>
        <v>-11</v>
      </c>
      <c r="H26" s="72">
        <f t="shared" si="1"/>
        <v>-3.089887640449438</v>
      </c>
      <c r="I26" s="81">
        <f>SUM(E26/E21*100)</f>
        <v>38.362068965517246</v>
      </c>
      <c r="J26" s="81">
        <f>SUM(F26/F21*100)</f>
        <v>37.176724137931032</v>
      </c>
    </row>
    <row r="27" spans="1:10" ht="25.5" customHeight="1" x14ac:dyDescent="0.2">
      <c r="A27" s="187"/>
      <c r="B27" s="134" t="s">
        <v>35</v>
      </c>
      <c r="C27" s="55">
        <v>108</v>
      </c>
      <c r="D27" s="55">
        <v>108</v>
      </c>
      <c r="E27" s="55">
        <v>113</v>
      </c>
      <c r="F27" s="305">
        <v>115</v>
      </c>
      <c r="G27" s="71">
        <f t="shared" si="2"/>
        <v>2</v>
      </c>
      <c r="H27" s="72">
        <f t="shared" si="1"/>
        <v>1.7699115044247788</v>
      </c>
      <c r="I27" s="81">
        <f>SUM(E27/E21*100)</f>
        <v>12.176724137931034</v>
      </c>
      <c r="J27" s="81">
        <f>SUM(F27/F21*100)</f>
        <v>12.392241379310345</v>
      </c>
    </row>
    <row r="28" spans="1:10" ht="25.5" customHeight="1" x14ac:dyDescent="0.2">
      <c r="A28" s="399" t="s">
        <v>24</v>
      </c>
      <c r="B28" s="400"/>
      <c r="C28" s="44">
        <v>607</v>
      </c>
      <c r="D28" s="53">
        <v>607</v>
      </c>
      <c r="E28" s="53">
        <v>610</v>
      </c>
      <c r="F28" s="111">
        <f>SUM(F29:F34)</f>
        <v>601</v>
      </c>
      <c r="G28" s="69">
        <f t="shared" ref="G28:G34" si="3">SUM(F28-E28)</f>
        <v>-9</v>
      </c>
      <c r="H28" s="70">
        <f t="shared" si="1"/>
        <v>-1.4754098360655739</v>
      </c>
      <c r="I28" s="80">
        <f>SUM(I29:I34)</f>
        <v>100</v>
      </c>
      <c r="J28" s="181">
        <f>SUM(J29:J34)</f>
        <v>100</v>
      </c>
    </row>
    <row r="29" spans="1:10" ht="25.5" customHeight="1" x14ac:dyDescent="0.2">
      <c r="A29" s="187"/>
      <c r="B29" s="134" t="s">
        <v>30</v>
      </c>
      <c r="C29" s="54">
        <v>0</v>
      </c>
      <c r="D29" s="54">
        <v>0</v>
      </c>
      <c r="E29" s="304">
        <v>0</v>
      </c>
      <c r="F29" s="304">
        <v>0</v>
      </c>
      <c r="G29" s="71">
        <f t="shared" si="3"/>
        <v>0</v>
      </c>
      <c r="H29" s="73" t="s">
        <v>159</v>
      </c>
      <c r="I29" s="81">
        <f>SUM(E29/E28*100)</f>
        <v>0</v>
      </c>
      <c r="J29" s="81">
        <f>SUM(F29/F28*100)</f>
        <v>0</v>
      </c>
    </row>
    <row r="30" spans="1:10" ht="25.5" customHeight="1" x14ac:dyDescent="0.2">
      <c r="A30" s="187"/>
      <c r="B30" s="134" t="s">
        <v>31</v>
      </c>
      <c r="C30" s="54">
        <v>12</v>
      </c>
      <c r="D30" s="54">
        <v>12</v>
      </c>
      <c r="E30" s="54">
        <v>12</v>
      </c>
      <c r="F30" s="304">
        <v>11</v>
      </c>
      <c r="G30" s="71">
        <f t="shared" si="3"/>
        <v>-1</v>
      </c>
      <c r="H30" s="72">
        <f>SUM(G30/E30*100)</f>
        <v>-8.3333333333333321</v>
      </c>
      <c r="I30" s="81">
        <f>SUM(E30/E28*100)</f>
        <v>1.9672131147540985</v>
      </c>
      <c r="J30" s="81">
        <f>SUM(F30/F28*100)</f>
        <v>1.8302828618968388</v>
      </c>
    </row>
    <row r="31" spans="1:10" ht="25.5" customHeight="1" x14ac:dyDescent="0.2">
      <c r="A31" s="187"/>
      <c r="B31" s="134" t="s">
        <v>32</v>
      </c>
      <c r="C31" s="54">
        <v>0</v>
      </c>
      <c r="D31" s="54">
        <v>0</v>
      </c>
      <c r="E31" s="54">
        <v>0</v>
      </c>
      <c r="F31" s="304">
        <v>0</v>
      </c>
      <c r="G31" s="71">
        <f t="shared" si="3"/>
        <v>0</v>
      </c>
      <c r="H31" s="73" t="s">
        <v>157</v>
      </c>
      <c r="I31" s="81">
        <f>SUM(E31/E28*100)</f>
        <v>0</v>
      </c>
      <c r="J31" s="81">
        <f>SUM(F31/F28*100)</f>
        <v>0</v>
      </c>
    </row>
    <row r="32" spans="1:10" ht="25.5" customHeight="1" x14ac:dyDescent="0.2">
      <c r="A32" s="187"/>
      <c r="B32" s="134" t="s">
        <v>33</v>
      </c>
      <c r="C32" s="54">
        <v>132</v>
      </c>
      <c r="D32" s="54">
        <v>133</v>
      </c>
      <c r="E32" s="54">
        <v>137</v>
      </c>
      <c r="F32" s="304">
        <v>143</v>
      </c>
      <c r="G32" s="71">
        <f t="shared" si="3"/>
        <v>6</v>
      </c>
      <c r="H32" s="72">
        <f>SUM(G32/E32*100)</f>
        <v>4.3795620437956204</v>
      </c>
      <c r="I32" s="81">
        <f>SUM(E32/E28*100)</f>
        <v>22.459016393442624</v>
      </c>
      <c r="J32" s="81">
        <f>SUM(F32/F28*100)</f>
        <v>23.793677204658902</v>
      </c>
    </row>
    <row r="33" spans="1:10" ht="25.5" customHeight="1" x14ac:dyDescent="0.2">
      <c r="A33" s="187"/>
      <c r="B33" s="134" t="s">
        <v>34</v>
      </c>
      <c r="C33" s="54">
        <v>462</v>
      </c>
      <c r="D33" s="54">
        <v>461</v>
      </c>
      <c r="E33" s="54">
        <v>460</v>
      </c>
      <c r="F33" s="304">
        <v>446</v>
      </c>
      <c r="G33" s="71">
        <f t="shared" si="3"/>
        <v>-14</v>
      </c>
      <c r="H33" s="72">
        <f>SUM(G33/E33*100)</f>
        <v>-3.0434782608695654</v>
      </c>
      <c r="I33" s="81">
        <f>SUM(E33/E28*100)</f>
        <v>75.409836065573771</v>
      </c>
      <c r="J33" s="81">
        <f>SUM(F33/F28*100)</f>
        <v>74.209650582362727</v>
      </c>
    </row>
    <row r="34" spans="1:10" ht="25.5" customHeight="1" x14ac:dyDescent="0.2">
      <c r="A34" s="188"/>
      <c r="B34" s="138" t="s">
        <v>35</v>
      </c>
      <c r="C34" s="56">
        <v>1</v>
      </c>
      <c r="D34" s="56">
        <v>1</v>
      </c>
      <c r="E34" s="56">
        <v>1</v>
      </c>
      <c r="F34" s="319">
        <v>1</v>
      </c>
      <c r="G34" s="74">
        <f t="shared" si="3"/>
        <v>0</v>
      </c>
      <c r="H34" s="75">
        <f>SUM(G34/E34*100)</f>
        <v>0</v>
      </c>
      <c r="I34" s="82">
        <f>SUM(E34/E28*100)</f>
        <v>0.16393442622950818</v>
      </c>
      <c r="J34" s="82">
        <f>SUM(F34/F28*100)</f>
        <v>0.16638935108153077</v>
      </c>
    </row>
    <row r="35" spans="1:10" ht="18.75" customHeight="1" x14ac:dyDescent="0.2">
      <c r="B35" s="7"/>
      <c r="C35" s="15"/>
      <c r="D35" s="15"/>
      <c r="E35" s="15"/>
      <c r="F35" s="15"/>
      <c r="G35" s="15"/>
      <c r="H35" s="15"/>
      <c r="I35" s="15"/>
      <c r="J35" s="15"/>
    </row>
    <row r="36" spans="1:10" ht="18.75" customHeight="1" x14ac:dyDescent="0.2"/>
    <row r="37" spans="1:10" ht="15" customHeight="1" x14ac:dyDescent="0.2"/>
  </sheetData>
  <mergeCells count="10">
    <mergeCell ref="A21:B21"/>
    <mergeCell ref="A28:B28"/>
    <mergeCell ref="C12:F12"/>
    <mergeCell ref="I11:J11"/>
    <mergeCell ref="G12:H12"/>
    <mergeCell ref="I12:J12"/>
    <mergeCell ref="A12:B13"/>
    <mergeCell ref="A14:B14"/>
    <mergeCell ref="A10:J10"/>
    <mergeCell ref="A2:J8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51"/>
  <sheetViews>
    <sheetView view="pageBreakPreview" topLeftCell="A23" zoomScaleNormal="100" zoomScaleSheetLayoutView="100" workbookViewId="0">
      <selection activeCell="R38" sqref="R38"/>
    </sheetView>
  </sheetViews>
  <sheetFormatPr defaultColWidth="9" defaultRowHeight="13" x14ac:dyDescent="0.2"/>
  <cols>
    <col min="1" max="1" width="2.453125" style="1" customWidth="1"/>
    <col min="2" max="2" width="14.453125" style="1" customWidth="1"/>
    <col min="3" max="10" width="9.7265625" style="1" customWidth="1"/>
    <col min="11" max="11" width="3.6328125" style="1" customWidth="1"/>
    <col min="12" max="16384" width="9" style="1"/>
  </cols>
  <sheetData>
    <row r="1" spans="1:11" ht="27.75" customHeight="1" x14ac:dyDescent="0.2">
      <c r="A1" s="112" t="s">
        <v>152</v>
      </c>
      <c r="B1" s="112"/>
      <c r="C1" s="112"/>
      <c r="D1" s="112"/>
    </row>
    <row r="2" spans="1:11" ht="20.25" customHeight="1" x14ac:dyDescent="0.2">
      <c r="A2" s="355" t="s">
        <v>185</v>
      </c>
      <c r="B2" s="355"/>
      <c r="C2" s="355"/>
      <c r="D2" s="355"/>
      <c r="E2" s="355"/>
      <c r="F2" s="355"/>
      <c r="G2" s="355"/>
      <c r="H2" s="355"/>
      <c r="I2" s="355"/>
      <c r="J2" s="355"/>
      <c r="K2" s="3"/>
    </row>
    <row r="3" spans="1:11" ht="20.25" customHeight="1" x14ac:dyDescent="0.2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"/>
    </row>
    <row r="4" spans="1:11" ht="20.25" customHeight="1" x14ac:dyDescent="0.2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"/>
    </row>
    <row r="5" spans="1:11" ht="20.25" customHeight="1" x14ac:dyDescent="0.2">
      <c r="A5" s="355"/>
      <c r="B5" s="355"/>
      <c r="C5" s="355"/>
      <c r="D5" s="355"/>
      <c r="E5" s="355"/>
      <c r="F5" s="355"/>
      <c r="G5" s="355"/>
      <c r="H5" s="355"/>
      <c r="I5" s="355"/>
      <c r="J5" s="355"/>
      <c r="K5" s="3"/>
    </row>
    <row r="6" spans="1:11" ht="20.25" customHeight="1" x14ac:dyDescent="0.2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"/>
    </row>
    <row r="7" spans="1:11" ht="20.25" customHeight="1" x14ac:dyDescent="0.2">
      <c r="A7" s="355"/>
      <c r="B7" s="355"/>
      <c r="C7" s="355"/>
      <c r="D7" s="355"/>
      <c r="E7" s="355"/>
      <c r="F7" s="355"/>
      <c r="G7" s="355"/>
      <c r="H7" s="355"/>
      <c r="I7" s="355"/>
      <c r="J7" s="355"/>
      <c r="K7" s="3"/>
    </row>
    <row r="8" spans="1:11" ht="20.25" customHeight="1" x14ac:dyDescent="0.2">
      <c r="A8" s="355"/>
      <c r="B8" s="355"/>
      <c r="C8" s="355"/>
      <c r="D8" s="355"/>
      <c r="E8" s="355"/>
      <c r="F8" s="355"/>
      <c r="G8" s="355"/>
      <c r="H8" s="355"/>
      <c r="I8" s="355"/>
      <c r="J8" s="355"/>
      <c r="K8" s="3"/>
    </row>
    <row r="9" spans="1:11" ht="20.25" customHeight="1" x14ac:dyDescent="0.2">
      <c r="A9" s="355"/>
      <c r="B9" s="355"/>
      <c r="C9" s="355"/>
      <c r="D9" s="355"/>
      <c r="E9" s="355"/>
      <c r="F9" s="355"/>
      <c r="G9" s="355"/>
      <c r="H9" s="355"/>
      <c r="I9" s="355"/>
      <c r="J9" s="355"/>
      <c r="K9" s="3"/>
    </row>
    <row r="10" spans="1:11" ht="20.25" customHeight="1" x14ac:dyDescent="0.2">
      <c r="A10" s="355"/>
      <c r="B10" s="355"/>
      <c r="C10" s="355"/>
      <c r="D10" s="355"/>
      <c r="E10" s="355"/>
      <c r="F10" s="355"/>
      <c r="G10" s="355"/>
      <c r="H10" s="355"/>
      <c r="I10" s="355"/>
      <c r="J10" s="355"/>
      <c r="K10" s="3"/>
    </row>
    <row r="11" spans="1:11" ht="20.25" customHeight="1" x14ac:dyDescent="0.2">
      <c r="A11" s="355"/>
      <c r="B11" s="355"/>
      <c r="C11" s="355"/>
      <c r="D11" s="355"/>
      <c r="E11" s="355"/>
      <c r="F11" s="355"/>
      <c r="G11" s="355"/>
      <c r="H11" s="355"/>
      <c r="I11" s="355"/>
      <c r="J11" s="355"/>
      <c r="K11" s="3"/>
    </row>
    <row r="12" spans="1:11" ht="18.75" customHeight="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6.5" customHeight="1" x14ac:dyDescent="0.2">
      <c r="A13" s="349" t="s">
        <v>77</v>
      </c>
      <c r="B13" s="349"/>
      <c r="C13" s="349"/>
      <c r="D13" s="349"/>
      <c r="E13" s="349"/>
      <c r="F13" s="349"/>
      <c r="G13" s="349"/>
      <c r="H13" s="349"/>
      <c r="I13" s="349"/>
      <c r="J13" s="349"/>
      <c r="K13" s="8"/>
    </row>
    <row r="14" spans="1:11" ht="16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5" t="s">
        <v>124</v>
      </c>
    </row>
    <row r="15" spans="1:11" ht="16" customHeight="1" x14ac:dyDescent="0.2">
      <c r="A15" s="418"/>
      <c r="B15" s="419"/>
      <c r="C15" s="350" t="s">
        <v>49</v>
      </c>
      <c r="D15" s="351"/>
      <c r="E15" s="415" t="s">
        <v>6</v>
      </c>
      <c r="F15" s="415"/>
      <c r="G15" s="350" t="s">
        <v>0</v>
      </c>
      <c r="H15" s="351"/>
      <c r="I15" s="415" t="s">
        <v>177</v>
      </c>
      <c r="J15" s="415"/>
    </row>
    <row r="16" spans="1:11" ht="16" customHeight="1" x14ac:dyDescent="0.2">
      <c r="A16" s="420"/>
      <c r="B16" s="421"/>
      <c r="C16" s="164" t="s">
        <v>169</v>
      </c>
      <c r="D16" s="164" t="s">
        <v>176</v>
      </c>
      <c r="E16" s="41" t="s">
        <v>45</v>
      </c>
      <c r="F16" s="166" t="s">
        <v>46</v>
      </c>
      <c r="G16" s="41" t="str">
        <f>+C16</f>
        <v>令和４年</v>
      </c>
      <c r="H16" s="164" t="str">
        <f>+D16</f>
        <v>令和5年</v>
      </c>
      <c r="I16" s="41" t="s">
        <v>10</v>
      </c>
      <c r="J16" s="110" t="s">
        <v>16</v>
      </c>
    </row>
    <row r="17" spans="1:11" ht="16" customHeight="1" x14ac:dyDescent="0.2">
      <c r="A17" s="350" t="s">
        <v>50</v>
      </c>
      <c r="B17" s="351"/>
      <c r="C17" s="59">
        <v>19486</v>
      </c>
      <c r="D17" s="102">
        <v>19417</v>
      </c>
      <c r="E17" s="83">
        <v>-69</v>
      </c>
      <c r="F17" s="84">
        <v>-0.35410037975982755</v>
      </c>
      <c r="G17" s="87" t="s">
        <v>142</v>
      </c>
      <c r="H17" s="88" t="s">
        <v>142</v>
      </c>
      <c r="I17" s="102">
        <v>1557020</v>
      </c>
      <c r="J17" s="87" t="s">
        <v>142</v>
      </c>
    </row>
    <row r="18" spans="1:11" ht="16" customHeight="1" x14ac:dyDescent="0.2">
      <c r="A18" s="409" t="s">
        <v>51</v>
      </c>
      <c r="B18" s="416"/>
      <c r="C18" s="68">
        <v>18702</v>
      </c>
      <c r="D18" s="314">
        <v>18660</v>
      </c>
      <c r="E18" s="290">
        <v>-42</v>
      </c>
      <c r="F18" s="84">
        <v>-0.22457491177414182</v>
      </c>
      <c r="G18" s="87">
        <v>100</v>
      </c>
      <c r="H18" s="88">
        <v>100</v>
      </c>
      <c r="I18" s="293">
        <v>1481183</v>
      </c>
      <c r="J18" s="87">
        <v>100</v>
      </c>
    </row>
    <row r="19" spans="1:11" ht="16" customHeight="1" x14ac:dyDescent="0.2">
      <c r="A19" s="189"/>
      <c r="B19" s="163" t="s">
        <v>15</v>
      </c>
      <c r="C19" s="60">
        <v>5289</v>
      </c>
      <c r="D19" s="294">
        <v>5285</v>
      </c>
      <c r="E19" s="291">
        <v>-4</v>
      </c>
      <c r="F19" s="73">
        <v>-7.5628663263376819E-2</v>
      </c>
      <c r="G19" s="89">
        <v>28.280397818415143</v>
      </c>
      <c r="H19" s="90">
        <v>28.322615219721332</v>
      </c>
      <c r="I19" s="310">
        <v>318921</v>
      </c>
      <c r="J19" s="89">
        <v>21.531505560082717</v>
      </c>
    </row>
    <row r="20" spans="1:11" ht="16" customHeight="1" x14ac:dyDescent="0.2">
      <c r="A20" s="190"/>
      <c r="B20" s="113" t="s">
        <v>40</v>
      </c>
      <c r="C20" s="60">
        <v>3063</v>
      </c>
      <c r="D20" s="294">
        <v>3208</v>
      </c>
      <c r="E20" s="291">
        <v>145</v>
      </c>
      <c r="F20" s="73">
        <v>4.7339209924910222</v>
      </c>
      <c r="G20" s="89">
        <v>16.377927494385627</v>
      </c>
      <c r="H20" s="90">
        <v>17.191854233654876</v>
      </c>
      <c r="I20" s="310">
        <v>242827</v>
      </c>
      <c r="J20" s="89">
        <v>16.39412550643641</v>
      </c>
    </row>
    <row r="21" spans="1:11" ht="16" customHeight="1" x14ac:dyDescent="0.2">
      <c r="A21" s="190"/>
      <c r="B21" s="113" t="s">
        <v>76</v>
      </c>
      <c r="C21" s="60">
        <v>2226</v>
      </c>
      <c r="D21" s="294">
        <v>2077</v>
      </c>
      <c r="E21" s="291">
        <v>-149</v>
      </c>
      <c r="F21" s="73">
        <v>-6.6936208445642409</v>
      </c>
      <c r="G21" s="89">
        <v>11.902470324029515</v>
      </c>
      <c r="H21" s="90">
        <v>11.130760986066452</v>
      </c>
      <c r="I21" s="310">
        <v>76094</v>
      </c>
      <c r="J21" s="89">
        <v>5.137380053646309</v>
      </c>
    </row>
    <row r="22" spans="1:11" ht="16" customHeight="1" x14ac:dyDescent="0.2">
      <c r="A22" s="189"/>
      <c r="B22" s="163" t="s">
        <v>36</v>
      </c>
      <c r="C22" s="60">
        <v>24</v>
      </c>
      <c r="D22" s="310">
        <v>24</v>
      </c>
      <c r="E22" s="291">
        <v>0</v>
      </c>
      <c r="F22" s="73">
        <v>0</v>
      </c>
      <c r="G22" s="89">
        <v>0.12832852101379533</v>
      </c>
      <c r="H22" s="90">
        <v>0.12861736334405144</v>
      </c>
      <c r="I22" s="310">
        <v>1911</v>
      </c>
      <c r="J22" s="89">
        <v>0.12901849400107887</v>
      </c>
    </row>
    <row r="23" spans="1:11" ht="16" customHeight="1" x14ac:dyDescent="0.2">
      <c r="A23" s="189"/>
      <c r="B23" s="163" t="s">
        <v>44</v>
      </c>
      <c r="C23" s="60">
        <v>47</v>
      </c>
      <c r="D23" s="310">
        <v>47</v>
      </c>
      <c r="E23" s="291">
        <v>0</v>
      </c>
      <c r="F23" s="73">
        <v>0</v>
      </c>
      <c r="G23" s="89">
        <v>0.25131002031868249</v>
      </c>
      <c r="H23" s="90">
        <v>0.25187566988210075</v>
      </c>
      <c r="I23" s="310">
        <v>3744</v>
      </c>
      <c r="J23" s="89">
        <v>0.25277092702252185</v>
      </c>
    </row>
    <row r="24" spans="1:11" ht="16" customHeight="1" x14ac:dyDescent="0.2">
      <c r="A24" s="189"/>
      <c r="B24" s="163" t="s">
        <v>12</v>
      </c>
      <c r="C24" s="60">
        <v>3685</v>
      </c>
      <c r="D24" s="310">
        <v>3665</v>
      </c>
      <c r="E24" s="291">
        <v>-20</v>
      </c>
      <c r="F24" s="73">
        <v>-0.54274084124830391</v>
      </c>
      <c r="G24" s="89">
        <v>19.703774997326491</v>
      </c>
      <c r="H24" s="90">
        <v>19.640943193997856</v>
      </c>
      <c r="I24" s="310">
        <v>273745</v>
      </c>
      <c r="J24" s="89">
        <v>18.481511062441307</v>
      </c>
    </row>
    <row r="25" spans="1:11" ht="16" customHeight="1" x14ac:dyDescent="0.2">
      <c r="A25" s="189"/>
      <c r="B25" s="163" t="s">
        <v>13</v>
      </c>
      <c r="C25" s="60">
        <v>9657</v>
      </c>
      <c r="D25" s="311">
        <v>9639</v>
      </c>
      <c r="E25" s="291">
        <v>-18</v>
      </c>
      <c r="F25" s="73">
        <v>-0.1863932898415657</v>
      </c>
      <c r="G25" s="89">
        <v>51.636188642925894</v>
      </c>
      <c r="H25" s="90">
        <v>51.655948553054664</v>
      </c>
      <c r="I25" s="311">
        <v>882862</v>
      </c>
      <c r="J25" s="91">
        <v>59.605193956452375</v>
      </c>
    </row>
    <row r="26" spans="1:11" ht="16" customHeight="1" x14ac:dyDescent="0.2">
      <c r="A26" s="409" t="s">
        <v>19</v>
      </c>
      <c r="B26" s="416"/>
      <c r="C26" s="68">
        <v>779</v>
      </c>
      <c r="D26" s="312">
        <v>752</v>
      </c>
      <c r="E26" s="83">
        <v>-27</v>
      </c>
      <c r="F26" s="84">
        <v>-3.4659820282413349</v>
      </c>
      <c r="G26" s="87">
        <v>100</v>
      </c>
      <c r="H26" s="88">
        <v>100</v>
      </c>
      <c r="I26" s="314">
        <v>75780</v>
      </c>
      <c r="J26" s="87">
        <v>100</v>
      </c>
    </row>
    <row r="27" spans="1:11" ht="16" customHeight="1" x14ac:dyDescent="0.2">
      <c r="A27" s="281"/>
      <c r="B27" s="280" t="s">
        <v>78</v>
      </c>
      <c r="C27" s="61">
        <v>61</v>
      </c>
      <c r="D27" s="313">
        <v>51</v>
      </c>
      <c r="E27" s="85">
        <v>-10</v>
      </c>
      <c r="F27" s="86">
        <v>-16.393442622950818</v>
      </c>
      <c r="G27" s="91">
        <v>7.8305519897304237</v>
      </c>
      <c r="H27" s="92">
        <v>6.7819148936170208</v>
      </c>
      <c r="I27" s="311">
        <v>4906</v>
      </c>
      <c r="J27" s="91">
        <v>6.4740036949063082</v>
      </c>
    </row>
    <row r="28" spans="1:11" ht="16" customHeight="1" x14ac:dyDescent="0.2">
      <c r="A28" s="417" t="s">
        <v>20</v>
      </c>
      <c r="B28" s="354"/>
      <c r="C28" s="61">
        <v>5</v>
      </c>
      <c r="D28" s="306">
        <v>5</v>
      </c>
      <c r="E28" s="85">
        <v>0</v>
      </c>
      <c r="F28" s="86">
        <v>0</v>
      </c>
      <c r="G28" s="91" t="s">
        <v>142</v>
      </c>
      <c r="H28" s="92" t="s">
        <v>142</v>
      </c>
      <c r="I28" s="306">
        <v>57</v>
      </c>
      <c r="J28" s="91" t="s">
        <v>142</v>
      </c>
    </row>
    <row r="29" spans="1:11" ht="16" customHeight="1" x14ac:dyDescent="0.2">
      <c r="A29" s="16"/>
      <c r="B29" s="16"/>
    </row>
    <row r="30" spans="1:11" ht="16" customHeight="1" x14ac:dyDescent="0.2">
      <c r="A30" s="414" t="s">
        <v>55</v>
      </c>
      <c r="B30" s="414"/>
      <c r="C30" s="414"/>
      <c r="D30" s="414"/>
      <c r="E30" s="414"/>
      <c r="F30" s="414"/>
      <c r="G30" s="414"/>
      <c r="H30" s="414"/>
      <c r="I30" s="414"/>
      <c r="J30" s="8"/>
      <c r="K30" s="8"/>
    </row>
    <row r="31" spans="1:11" ht="16" customHeight="1" x14ac:dyDescent="0.2">
      <c r="A31" s="27"/>
      <c r="B31" s="27"/>
      <c r="C31" s="27"/>
      <c r="D31" s="27"/>
      <c r="E31" s="27"/>
      <c r="F31" s="27"/>
      <c r="G31" s="27"/>
      <c r="H31" s="27"/>
      <c r="I31" s="25" t="s">
        <v>124</v>
      </c>
    </row>
    <row r="32" spans="1:11" ht="16" customHeight="1" x14ac:dyDescent="0.2">
      <c r="A32" s="343"/>
      <c r="B32" s="411"/>
      <c r="C32" s="350" t="s">
        <v>10</v>
      </c>
      <c r="D32" s="352"/>
      <c r="E32" s="352"/>
      <c r="F32" s="351"/>
      <c r="G32" s="350" t="s">
        <v>6</v>
      </c>
      <c r="H32" s="351"/>
      <c r="I32" s="167" t="s">
        <v>28</v>
      </c>
      <c r="J32" s="29"/>
    </row>
    <row r="33" spans="1:11" ht="16" customHeight="1" x14ac:dyDescent="0.2">
      <c r="A33" s="412"/>
      <c r="B33" s="413"/>
      <c r="C33" s="42" t="s">
        <v>161</v>
      </c>
      <c r="D33" s="42" t="s">
        <v>167</v>
      </c>
      <c r="E33" s="42" t="s">
        <v>168</v>
      </c>
      <c r="F33" s="42" t="s">
        <v>171</v>
      </c>
      <c r="G33" s="42" t="s">
        <v>17</v>
      </c>
      <c r="H33" s="42" t="s">
        <v>18</v>
      </c>
      <c r="I33" s="42" t="s">
        <v>171</v>
      </c>
      <c r="J33" s="57"/>
    </row>
    <row r="34" spans="1:11" ht="16" customHeight="1" x14ac:dyDescent="0.2">
      <c r="A34" s="409" t="s">
        <v>22</v>
      </c>
      <c r="B34" s="410"/>
      <c r="C34" s="58">
        <v>206.7</v>
      </c>
      <c r="D34" s="292">
        <v>209</v>
      </c>
      <c r="E34" s="58">
        <v>210.1</v>
      </c>
      <c r="F34" s="292">
        <v>209.6629213483146</v>
      </c>
      <c r="G34" s="93">
        <v>-0.43707865168539684</v>
      </c>
      <c r="H34" s="84">
        <v>-0.20803362764654776</v>
      </c>
      <c r="I34" s="191">
        <v>182.3667815808914</v>
      </c>
      <c r="J34" s="30"/>
      <c r="K34" s="62"/>
    </row>
    <row r="35" spans="1:11" ht="16" customHeight="1" x14ac:dyDescent="0.2">
      <c r="A35" s="189"/>
      <c r="B35" s="163" t="s">
        <v>1</v>
      </c>
      <c r="C35" s="49">
        <v>251.8</v>
      </c>
      <c r="D35" s="49">
        <v>255.3</v>
      </c>
      <c r="E35" s="49">
        <v>255.3</v>
      </c>
      <c r="F35" s="307">
        <v>246.76923076923077</v>
      </c>
      <c r="G35" s="94">
        <v>-8.5307692307692378</v>
      </c>
      <c r="H35" s="73">
        <v>-3.3414685588598654</v>
      </c>
      <c r="I35" s="192">
        <v>229.73226111636708</v>
      </c>
      <c r="J35" s="30"/>
      <c r="K35" s="62"/>
    </row>
    <row r="36" spans="1:11" ht="16" customHeight="1" x14ac:dyDescent="0.2">
      <c r="A36" s="189"/>
      <c r="B36" s="163" t="s">
        <v>14</v>
      </c>
      <c r="C36" s="50">
        <v>199.1</v>
      </c>
      <c r="D36" s="50">
        <v>201.8</v>
      </c>
      <c r="E36" s="50">
        <v>203.1</v>
      </c>
      <c r="F36" s="308">
        <v>203.31578947368422</v>
      </c>
      <c r="G36" s="95">
        <v>0.21578947368422519</v>
      </c>
      <c r="H36" s="72">
        <v>0.10624789447770812</v>
      </c>
      <c r="I36" s="193">
        <v>175.28039631988676</v>
      </c>
      <c r="J36" s="31"/>
      <c r="K36" s="62"/>
    </row>
    <row r="37" spans="1:11" ht="16" customHeight="1" x14ac:dyDescent="0.2">
      <c r="A37" s="407" t="s">
        <v>37</v>
      </c>
      <c r="B37" s="408"/>
      <c r="C37" s="51">
        <v>12.9</v>
      </c>
      <c r="D37" s="51">
        <v>12.6</v>
      </c>
      <c r="E37" s="51">
        <v>12.4</v>
      </c>
      <c r="F37" s="309">
        <v>12.533333333333333</v>
      </c>
      <c r="G37" s="96">
        <v>0.13333333333333286</v>
      </c>
      <c r="H37" s="70">
        <v>1.0752688172042972</v>
      </c>
      <c r="I37" s="194">
        <v>13.433788335401525</v>
      </c>
      <c r="J37" s="31"/>
      <c r="K37" s="62"/>
    </row>
    <row r="38" spans="1:11" ht="16" customHeight="1" x14ac:dyDescent="0.2">
      <c r="A38" s="7"/>
      <c r="B38" s="7"/>
      <c r="D38" s="32"/>
      <c r="E38" s="32"/>
      <c r="F38" s="32"/>
      <c r="G38" s="11"/>
      <c r="H38" s="33"/>
      <c r="I38" s="34"/>
      <c r="J38" s="34"/>
      <c r="K38" s="11"/>
    </row>
    <row r="39" spans="1:11" ht="16" customHeight="1" x14ac:dyDescent="0.2">
      <c r="A39" s="414" t="s">
        <v>56</v>
      </c>
      <c r="B39" s="414"/>
      <c r="C39" s="414"/>
      <c r="D39" s="414"/>
      <c r="E39" s="414"/>
      <c r="F39" s="414"/>
      <c r="G39" s="414"/>
      <c r="H39" s="8"/>
      <c r="I39" s="8"/>
      <c r="J39" s="8"/>
      <c r="K39" s="35"/>
    </row>
    <row r="40" spans="1:11" ht="16" customHeight="1" x14ac:dyDescent="0.2">
      <c r="A40" s="27"/>
      <c r="B40" s="27"/>
      <c r="C40" s="27"/>
      <c r="D40" s="27"/>
      <c r="E40" s="27"/>
      <c r="F40" s="27"/>
      <c r="G40" s="25" t="s">
        <v>124</v>
      </c>
      <c r="I40" s="43"/>
      <c r="J40" s="43"/>
    </row>
    <row r="41" spans="1:11" ht="16" customHeight="1" x14ac:dyDescent="0.2">
      <c r="A41" s="343"/>
      <c r="B41" s="411"/>
      <c r="C41" s="350" t="s">
        <v>10</v>
      </c>
      <c r="D41" s="351"/>
      <c r="E41" s="415" t="s">
        <v>6</v>
      </c>
      <c r="F41" s="415"/>
      <c r="G41" s="167" t="s">
        <v>28</v>
      </c>
      <c r="H41" s="29"/>
      <c r="I41" s="29"/>
    </row>
    <row r="42" spans="1:11" ht="16" customHeight="1" x14ac:dyDescent="0.2">
      <c r="A42" s="412"/>
      <c r="B42" s="413"/>
      <c r="C42" s="42" t="s">
        <v>168</v>
      </c>
      <c r="D42" s="42" t="s">
        <v>171</v>
      </c>
      <c r="E42" s="167" t="s">
        <v>17</v>
      </c>
      <c r="F42" s="167" t="s">
        <v>18</v>
      </c>
      <c r="G42" s="167" t="str">
        <f>+D42</f>
        <v>令和５年</v>
      </c>
      <c r="H42" s="29"/>
      <c r="I42" s="29"/>
    </row>
    <row r="43" spans="1:11" ht="16" customHeight="1" x14ac:dyDescent="0.2">
      <c r="A43" s="409" t="s">
        <v>22</v>
      </c>
      <c r="B43" s="410"/>
      <c r="C43" s="275">
        <v>1274</v>
      </c>
      <c r="D43" s="334">
        <v>1271.0999999999999</v>
      </c>
      <c r="E43" s="73">
        <v>-2.9000000000000909</v>
      </c>
      <c r="F43" s="97">
        <v>-0.22762951334380621</v>
      </c>
      <c r="G43" s="336">
        <v>1191.0999999999999</v>
      </c>
      <c r="H43" s="36"/>
      <c r="I43" s="36"/>
      <c r="J43" s="12"/>
    </row>
    <row r="44" spans="1:11" ht="16" customHeight="1" x14ac:dyDescent="0.2">
      <c r="A44" s="189"/>
      <c r="B44" s="163" t="s">
        <v>11</v>
      </c>
      <c r="C44" s="275">
        <v>360.3</v>
      </c>
      <c r="D44" s="335">
        <v>360</v>
      </c>
      <c r="E44" s="73">
        <v>-0.30000000000001137</v>
      </c>
      <c r="F44" s="97">
        <v>-8.3263946711077258E-2</v>
      </c>
      <c r="G44" s="323">
        <v>256.5</v>
      </c>
      <c r="H44" s="36"/>
      <c r="I44" s="36"/>
      <c r="J44" s="12"/>
    </row>
    <row r="45" spans="1:11" ht="16" customHeight="1" x14ac:dyDescent="0.2">
      <c r="A45" s="189"/>
      <c r="B45" s="163" t="s">
        <v>38</v>
      </c>
      <c r="C45" s="275">
        <v>1.6</v>
      </c>
      <c r="D45" s="323">
        <v>1.6</v>
      </c>
      <c r="E45" s="73">
        <v>0</v>
      </c>
      <c r="F45" s="97">
        <v>0</v>
      </c>
      <c r="G45" s="323">
        <v>1.5</v>
      </c>
      <c r="H45" s="36"/>
      <c r="I45" s="36"/>
      <c r="J45" s="12"/>
    </row>
    <row r="46" spans="1:11" ht="16" customHeight="1" x14ac:dyDescent="0.2">
      <c r="A46" s="189"/>
      <c r="B46" s="163" t="s">
        <v>52</v>
      </c>
      <c r="C46" s="275">
        <v>3.2</v>
      </c>
      <c r="D46" s="323">
        <v>3.2</v>
      </c>
      <c r="E46" s="73">
        <v>0</v>
      </c>
      <c r="F46" s="97">
        <v>0</v>
      </c>
      <c r="G46" s="335">
        <v>3</v>
      </c>
      <c r="H46" s="36"/>
      <c r="I46" s="36"/>
      <c r="J46" s="12"/>
    </row>
    <row r="47" spans="1:11" ht="16" customHeight="1" x14ac:dyDescent="0.2">
      <c r="A47" s="189"/>
      <c r="B47" s="163" t="s">
        <v>12</v>
      </c>
      <c r="C47" s="275">
        <v>251</v>
      </c>
      <c r="D47" s="323">
        <v>249.7</v>
      </c>
      <c r="E47" s="73">
        <v>-1.3000000000000114</v>
      </c>
      <c r="F47" s="97">
        <v>-0.51792828685259418</v>
      </c>
      <c r="G47" s="323">
        <v>220.1</v>
      </c>
      <c r="H47" s="36"/>
      <c r="I47" s="36"/>
      <c r="J47" s="12"/>
    </row>
    <row r="48" spans="1:11" ht="16" customHeight="1" x14ac:dyDescent="0.2">
      <c r="A48" s="189"/>
      <c r="B48" s="163" t="s">
        <v>13</v>
      </c>
      <c r="C48" s="275">
        <v>657.8</v>
      </c>
      <c r="D48" s="313">
        <v>656.6</v>
      </c>
      <c r="E48" s="73">
        <v>-1.1999999999999318</v>
      </c>
      <c r="F48" s="97">
        <v>-0.18242626938278075</v>
      </c>
      <c r="G48" s="337">
        <v>710</v>
      </c>
      <c r="H48" s="36"/>
      <c r="I48" s="36"/>
      <c r="J48" s="12"/>
    </row>
    <row r="49" spans="1:10" ht="16" customHeight="1" x14ac:dyDescent="0.2">
      <c r="A49" s="407" t="s">
        <v>23</v>
      </c>
      <c r="B49" s="408"/>
      <c r="C49" s="276">
        <v>53.1</v>
      </c>
      <c r="D49" s="276">
        <v>51.2</v>
      </c>
      <c r="E49" s="98">
        <v>-1.8999999999999986</v>
      </c>
      <c r="F49" s="99">
        <v>-3.5781544256120497</v>
      </c>
      <c r="G49" s="276">
        <v>60.9</v>
      </c>
      <c r="H49" s="36"/>
      <c r="I49" s="36"/>
      <c r="J49" s="12"/>
    </row>
    <row r="50" spans="1:10" x14ac:dyDescent="0.2">
      <c r="A50" s="16"/>
      <c r="B50" s="16"/>
    </row>
    <row r="51" spans="1:10" x14ac:dyDescent="0.2">
      <c r="A51" s="16"/>
      <c r="B51" s="16"/>
    </row>
  </sheetData>
  <mergeCells count="23">
    <mergeCell ref="A2:J11"/>
    <mergeCell ref="I15:J15"/>
    <mergeCell ref="A30:I30"/>
    <mergeCell ref="E15:F15"/>
    <mergeCell ref="A26:B26"/>
    <mergeCell ref="A28:B28"/>
    <mergeCell ref="A17:B17"/>
    <mergeCell ref="A18:B18"/>
    <mergeCell ref="A15:B16"/>
    <mergeCell ref="A13:J13"/>
    <mergeCell ref="G15:H15"/>
    <mergeCell ref="C15:D15"/>
    <mergeCell ref="C32:F32"/>
    <mergeCell ref="G32:H32"/>
    <mergeCell ref="A49:B49"/>
    <mergeCell ref="C41:D41"/>
    <mergeCell ref="A34:B34"/>
    <mergeCell ref="A37:B37"/>
    <mergeCell ref="A32:B33"/>
    <mergeCell ref="A39:G39"/>
    <mergeCell ref="A41:B42"/>
    <mergeCell ref="E41:F41"/>
    <mergeCell ref="A43:B43"/>
  </mergeCells>
  <phoneticPr fontId="1"/>
  <printOptions horizontalCentered="1"/>
  <pageMargins left="0.59055118110236227" right="0.59055118110236227" top="0.78740157480314965" bottom="0.39370078740157483" header="0.11811023622047245" footer="0.51181102362204722"/>
  <pageSetup paperSize="9" scale="95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N39"/>
  <sheetViews>
    <sheetView view="pageBreakPreview" topLeftCell="A26" zoomScale="160" zoomScaleNormal="100" zoomScaleSheetLayoutView="160" workbookViewId="0">
      <selection activeCell="W5" sqref="W5"/>
    </sheetView>
  </sheetViews>
  <sheetFormatPr defaultColWidth="9" defaultRowHeight="13" x14ac:dyDescent="0.2"/>
  <cols>
    <col min="1" max="1" width="2.6328125" style="1" customWidth="1"/>
    <col min="2" max="2" width="11.08984375" style="1" customWidth="1"/>
    <col min="3" max="21" width="4.6328125" style="1" customWidth="1"/>
    <col min="22" max="32" width="8.6328125" style="9" customWidth="1"/>
    <col min="33" max="38" width="8.6328125" style="1" customWidth="1"/>
    <col min="39" max="39" width="7.6328125" style="1" customWidth="1"/>
    <col min="40" max="16384" width="9" style="1"/>
  </cols>
  <sheetData>
    <row r="1" spans="1:40" ht="21.75" customHeight="1" x14ac:dyDescent="0.2">
      <c r="A1" s="349" t="s">
        <v>126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66"/>
    </row>
    <row r="2" spans="1:40" ht="21.75" customHeight="1" x14ac:dyDescent="0.2"/>
    <row r="3" spans="1:40" ht="21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40" ht="2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40" ht="21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40" ht="21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AB6" s="26"/>
    </row>
    <row r="7" spans="1:40" ht="21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V7" s="21"/>
      <c r="W7" s="21"/>
    </row>
    <row r="8" spans="1:40" ht="21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40" ht="21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40" ht="21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8"/>
      <c r="AL10" s="8"/>
      <c r="AM10" s="8"/>
      <c r="AN10" s="8"/>
    </row>
    <row r="11" spans="1:40" ht="21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V11" s="223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62"/>
      <c r="AL11" s="225"/>
      <c r="AM11" s="226"/>
    </row>
    <row r="12" spans="1:40" ht="21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V12" s="227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62"/>
      <c r="AL12" s="229"/>
      <c r="AM12" s="230"/>
    </row>
    <row r="13" spans="1:40" ht="2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V13" s="227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62"/>
      <c r="AL13" s="229"/>
      <c r="AM13" s="230"/>
    </row>
    <row r="14" spans="1:40" ht="21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V14" s="231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62"/>
      <c r="AL14" s="229"/>
      <c r="AM14" s="232"/>
    </row>
    <row r="15" spans="1:40" ht="21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V15" s="231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62"/>
      <c r="AL15" s="229"/>
      <c r="AM15" s="232"/>
    </row>
    <row r="16" spans="1:40" ht="21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V16" s="231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62"/>
      <c r="AL16" s="229"/>
      <c r="AM16" s="232"/>
    </row>
    <row r="17" spans="1:39" ht="21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V17" s="2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62"/>
      <c r="AL17" s="229"/>
      <c r="AM17" s="230"/>
    </row>
    <row r="18" spans="1:39" ht="21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65"/>
      <c r="AG18" s="62"/>
      <c r="AH18" s="10"/>
    </row>
    <row r="19" spans="1:39" ht="29.2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V19" s="422"/>
      <c r="W19" s="422"/>
      <c r="X19" s="422"/>
      <c r="Y19" s="422"/>
      <c r="Z19" s="422"/>
      <c r="AA19" s="422"/>
    </row>
    <row r="20" spans="1:39" ht="15.75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V20" s="422"/>
      <c r="W20" s="422"/>
      <c r="X20" s="422"/>
      <c r="Y20" s="422"/>
      <c r="Z20" s="422"/>
      <c r="AA20" s="422"/>
      <c r="AB20" s="26"/>
      <c r="AC20" s="26"/>
      <c r="AD20" s="26"/>
      <c r="AE20" s="26"/>
      <c r="AF20" s="64"/>
    </row>
    <row r="21" spans="1:39" ht="15.7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39" ht="15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39" ht="24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39" ht="24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39" ht="24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Y25" s="1"/>
      <c r="Z25" s="1"/>
      <c r="AA25" s="1"/>
      <c r="AB25" s="1"/>
      <c r="AC25" s="1"/>
      <c r="AD25" s="1"/>
      <c r="AE25" s="1"/>
      <c r="AF25" s="1"/>
    </row>
    <row r="26" spans="1:39" ht="27.75" customHeight="1" x14ac:dyDescent="0.2">
      <c r="A26" s="414" t="s">
        <v>54</v>
      </c>
      <c r="B26" s="414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Y26" s="1"/>
      <c r="Z26" s="1"/>
      <c r="AA26" s="1"/>
      <c r="AB26" s="1"/>
      <c r="AC26" s="1"/>
      <c r="AD26" s="1"/>
      <c r="AE26" s="1"/>
      <c r="AF26" s="1"/>
    </row>
    <row r="27" spans="1:39" ht="15" customHeight="1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402" t="s">
        <v>41</v>
      </c>
      <c r="S27" s="402"/>
      <c r="T27" s="402"/>
      <c r="U27" s="402"/>
      <c r="Y27" s="1"/>
      <c r="Z27" s="1"/>
      <c r="AA27" s="1"/>
      <c r="AB27" s="1"/>
      <c r="AC27" s="1"/>
      <c r="AD27" s="1"/>
      <c r="AE27" s="1"/>
      <c r="AF27" s="1"/>
    </row>
    <row r="28" spans="1:39" ht="21" customHeight="1" x14ac:dyDescent="0.2">
      <c r="A28" s="369"/>
      <c r="B28" s="370"/>
      <c r="C28" s="249">
        <v>17</v>
      </c>
      <c r="D28" s="249">
        <v>18</v>
      </c>
      <c r="E28" s="249">
        <v>19</v>
      </c>
      <c r="F28" s="249">
        <v>20</v>
      </c>
      <c r="G28" s="249">
        <v>21</v>
      </c>
      <c r="H28" s="249">
        <v>22</v>
      </c>
      <c r="I28" s="249">
        <v>23</v>
      </c>
      <c r="J28" s="249">
        <v>24</v>
      </c>
      <c r="K28" s="249">
        <v>25</v>
      </c>
      <c r="L28" s="249">
        <v>26</v>
      </c>
      <c r="M28" s="249">
        <v>27</v>
      </c>
      <c r="N28" s="249">
        <v>28</v>
      </c>
      <c r="O28" s="249">
        <v>29</v>
      </c>
      <c r="P28" s="249">
        <v>30</v>
      </c>
      <c r="Q28" s="249" t="s">
        <v>160</v>
      </c>
      <c r="R28" s="249">
        <v>2</v>
      </c>
      <c r="S28" s="249">
        <v>3</v>
      </c>
      <c r="T28" s="249">
        <v>4</v>
      </c>
      <c r="U28" s="249">
        <v>5</v>
      </c>
      <c r="V28" s="13"/>
      <c r="Y28" s="1"/>
      <c r="Z28" s="1"/>
      <c r="AA28" s="1"/>
      <c r="AB28" s="1"/>
      <c r="AC28" s="1"/>
      <c r="AD28" s="1"/>
      <c r="AE28" s="1"/>
      <c r="AF28" s="1"/>
    </row>
    <row r="29" spans="1:39" ht="21" customHeight="1" x14ac:dyDescent="0.2">
      <c r="A29" s="425" t="s">
        <v>39</v>
      </c>
      <c r="B29" s="426"/>
      <c r="C29" s="260">
        <v>21671</v>
      </c>
      <c r="D29" s="261">
        <v>21523</v>
      </c>
      <c r="E29" s="260">
        <v>21351</v>
      </c>
      <c r="F29" s="261">
        <v>20977</v>
      </c>
      <c r="G29" s="261">
        <v>20749</v>
      </c>
      <c r="H29" s="260">
        <v>20650</v>
      </c>
      <c r="I29" s="261">
        <v>20382</v>
      </c>
      <c r="J29" s="262">
        <v>20253</v>
      </c>
      <c r="K29" s="260">
        <v>20107</v>
      </c>
      <c r="L29" s="261">
        <v>20114</v>
      </c>
      <c r="M29" s="262">
        <v>20057</v>
      </c>
      <c r="N29" s="260">
        <v>19997</v>
      </c>
      <c r="O29" s="261">
        <v>19962</v>
      </c>
      <c r="P29" s="262">
        <v>19819</v>
      </c>
      <c r="Q29" s="261">
        <v>19488</v>
      </c>
      <c r="R29" s="261">
        <v>19495</v>
      </c>
      <c r="S29" s="262">
        <v>19430</v>
      </c>
      <c r="T29" s="261">
        <v>19486</v>
      </c>
      <c r="U29" s="315">
        <v>19417</v>
      </c>
      <c r="V29" s="26"/>
      <c r="Y29" s="1"/>
      <c r="Z29" s="1"/>
      <c r="AA29" s="1"/>
      <c r="AB29" s="1"/>
      <c r="AC29" s="1"/>
      <c r="AD29" s="1"/>
      <c r="AE29" s="1"/>
      <c r="AF29" s="1"/>
    </row>
    <row r="30" spans="1:39" ht="19.5" customHeight="1" x14ac:dyDescent="0.2">
      <c r="A30" s="427" t="s">
        <v>22</v>
      </c>
      <c r="B30" s="428"/>
      <c r="C30" s="263">
        <v>19766</v>
      </c>
      <c r="D30" s="264">
        <v>19689</v>
      </c>
      <c r="E30" s="263">
        <v>19579</v>
      </c>
      <c r="F30" s="264">
        <v>19346</v>
      </c>
      <c r="G30" s="264">
        <v>19154</v>
      </c>
      <c r="H30" s="263">
        <v>19154</v>
      </c>
      <c r="I30" s="264">
        <v>18997</v>
      </c>
      <c r="J30" s="265">
        <v>18950</v>
      </c>
      <c r="K30" s="263">
        <v>18850</v>
      </c>
      <c r="L30" s="264">
        <v>18893</v>
      </c>
      <c r="M30" s="265">
        <v>18902</v>
      </c>
      <c r="N30" s="263">
        <v>18916</v>
      </c>
      <c r="O30" s="264">
        <v>18984</v>
      </c>
      <c r="P30" s="265">
        <v>18862</v>
      </c>
      <c r="Q30" s="264">
        <v>18569</v>
      </c>
      <c r="R30" s="264">
        <v>18602</v>
      </c>
      <c r="S30" s="265">
        <v>18605</v>
      </c>
      <c r="T30" s="264">
        <v>18702</v>
      </c>
      <c r="U30" s="316">
        <v>18660</v>
      </c>
      <c r="V30" s="26"/>
      <c r="Y30" s="1"/>
      <c r="Z30" s="1"/>
      <c r="AA30" s="1"/>
      <c r="AB30" s="1"/>
      <c r="AC30" s="1"/>
      <c r="AD30" s="1"/>
      <c r="AE30" s="1"/>
      <c r="AF30" s="1"/>
    </row>
    <row r="31" spans="1:39" ht="19.5" customHeight="1" x14ac:dyDescent="0.2">
      <c r="A31" s="266"/>
      <c r="B31" s="267" t="s">
        <v>65</v>
      </c>
      <c r="C31" s="268">
        <v>5622</v>
      </c>
      <c r="D31" s="445">
        <v>5620</v>
      </c>
      <c r="E31" s="268">
        <v>5599</v>
      </c>
      <c r="F31" s="445">
        <v>5521</v>
      </c>
      <c r="G31" s="445">
        <v>5521</v>
      </c>
      <c r="H31" s="268">
        <v>5521</v>
      </c>
      <c r="I31" s="445">
        <v>5469</v>
      </c>
      <c r="J31" s="269">
        <v>5469</v>
      </c>
      <c r="K31" s="268">
        <v>5408</v>
      </c>
      <c r="L31" s="445">
        <v>5412</v>
      </c>
      <c r="M31" s="269">
        <v>5412</v>
      </c>
      <c r="N31" s="268">
        <v>5412</v>
      </c>
      <c r="O31" s="445">
        <v>5412</v>
      </c>
      <c r="P31" s="269">
        <v>5386</v>
      </c>
      <c r="Q31" s="445">
        <v>5356</v>
      </c>
      <c r="R31" s="445">
        <v>5289</v>
      </c>
      <c r="S31" s="269">
        <v>5289</v>
      </c>
      <c r="T31" s="268">
        <v>5289</v>
      </c>
      <c r="U31" s="317">
        <v>5285</v>
      </c>
      <c r="V31" s="26"/>
      <c r="Y31" s="1"/>
      <c r="Z31" s="1"/>
      <c r="AA31" s="1"/>
      <c r="AB31" s="1"/>
      <c r="AC31" s="1"/>
      <c r="AD31" s="1"/>
      <c r="AE31" s="1"/>
      <c r="AF31" s="1"/>
    </row>
    <row r="32" spans="1:39" ht="19.5" customHeight="1" x14ac:dyDescent="0.2">
      <c r="A32" s="266"/>
      <c r="B32" s="278" t="s">
        <v>38</v>
      </c>
      <c r="C32" s="268">
        <v>18</v>
      </c>
      <c r="D32" s="445">
        <v>18</v>
      </c>
      <c r="E32" s="268">
        <v>18</v>
      </c>
      <c r="F32" s="445">
        <v>18</v>
      </c>
      <c r="G32" s="445">
        <v>24</v>
      </c>
      <c r="H32" s="268">
        <v>24</v>
      </c>
      <c r="I32" s="445">
        <v>24</v>
      </c>
      <c r="J32" s="269">
        <v>24</v>
      </c>
      <c r="K32" s="268">
        <v>24</v>
      </c>
      <c r="L32" s="445">
        <v>24</v>
      </c>
      <c r="M32" s="269">
        <v>24</v>
      </c>
      <c r="N32" s="268">
        <v>24</v>
      </c>
      <c r="O32" s="445">
        <v>24</v>
      </c>
      <c r="P32" s="269">
        <v>24</v>
      </c>
      <c r="Q32" s="445">
        <v>24</v>
      </c>
      <c r="R32" s="445">
        <v>24</v>
      </c>
      <c r="S32" s="269">
        <v>24</v>
      </c>
      <c r="T32" s="268">
        <v>24</v>
      </c>
      <c r="U32" s="317">
        <v>24</v>
      </c>
      <c r="V32" s="26"/>
      <c r="Y32" s="1"/>
      <c r="Z32" s="1"/>
      <c r="AA32" s="1"/>
      <c r="AB32" s="1"/>
      <c r="AC32" s="1"/>
      <c r="AD32" s="1"/>
      <c r="AE32" s="1"/>
      <c r="AF32" s="1"/>
    </row>
    <row r="33" spans="1:32" ht="19.5" customHeight="1" x14ac:dyDescent="0.2">
      <c r="A33" s="266"/>
      <c r="B33" s="278" t="s">
        <v>66</v>
      </c>
      <c r="C33" s="268">
        <v>131</v>
      </c>
      <c r="D33" s="445">
        <v>131</v>
      </c>
      <c r="E33" s="268">
        <v>81</v>
      </c>
      <c r="F33" s="445">
        <v>81</v>
      </c>
      <c r="G33" s="445">
        <v>71</v>
      </c>
      <c r="H33" s="268">
        <v>71</v>
      </c>
      <c r="I33" s="445">
        <v>71</v>
      </c>
      <c r="J33" s="269">
        <v>71</v>
      </c>
      <c r="K33" s="268">
        <v>67</v>
      </c>
      <c r="L33" s="445">
        <v>67</v>
      </c>
      <c r="M33" s="269">
        <v>67</v>
      </c>
      <c r="N33" s="268">
        <v>67</v>
      </c>
      <c r="O33" s="445">
        <v>67</v>
      </c>
      <c r="P33" s="269">
        <v>62</v>
      </c>
      <c r="Q33" s="445">
        <v>47</v>
      </c>
      <c r="R33" s="445">
        <v>47</v>
      </c>
      <c r="S33" s="269">
        <v>47</v>
      </c>
      <c r="T33" s="268">
        <v>47</v>
      </c>
      <c r="U33" s="317">
        <v>47</v>
      </c>
      <c r="V33" s="26"/>
      <c r="Y33" s="1"/>
      <c r="Z33" s="1"/>
      <c r="AA33" s="1"/>
      <c r="AB33" s="1"/>
      <c r="AC33" s="1"/>
      <c r="AD33" s="1"/>
      <c r="AE33" s="1"/>
      <c r="AF33" s="1"/>
    </row>
    <row r="34" spans="1:32" ht="19.5" customHeight="1" x14ac:dyDescent="0.2">
      <c r="A34" s="266"/>
      <c r="B34" s="278" t="s">
        <v>12</v>
      </c>
      <c r="C34" s="268">
        <v>4383</v>
      </c>
      <c r="D34" s="445">
        <v>4092</v>
      </c>
      <c r="E34" s="268">
        <v>4119</v>
      </c>
      <c r="F34" s="445">
        <v>4123</v>
      </c>
      <c r="G34" s="445">
        <v>3885</v>
      </c>
      <c r="H34" s="268">
        <v>3829</v>
      </c>
      <c r="I34" s="445">
        <v>3829</v>
      </c>
      <c r="J34" s="269">
        <v>3786</v>
      </c>
      <c r="K34" s="268">
        <v>3790</v>
      </c>
      <c r="L34" s="445">
        <v>3785</v>
      </c>
      <c r="M34" s="269">
        <v>3828</v>
      </c>
      <c r="N34" s="268">
        <v>3854</v>
      </c>
      <c r="O34" s="445">
        <v>3866</v>
      </c>
      <c r="P34" s="269">
        <v>3769</v>
      </c>
      <c r="Q34" s="445">
        <v>3769</v>
      </c>
      <c r="R34" s="445">
        <v>3749</v>
      </c>
      <c r="S34" s="269">
        <v>3739</v>
      </c>
      <c r="T34" s="268">
        <v>3685</v>
      </c>
      <c r="U34" s="317">
        <v>3665</v>
      </c>
      <c r="V34" s="26"/>
      <c r="Y34" s="1"/>
      <c r="Z34" s="1"/>
      <c r="AA34" s="1"/>
      <c r="AB34" s="1"/>
      <c r="AC34" s="1"/>
      <c r="AD34" s="1"/>
      <c r="AE34" s="1"/>
      <c r="AF34" s="1"/>
    </row>
    <row r="35" spans="1:32" ht="19.5" customHeight="1" x14ac:dyDescent="0.2">
      <c r="A35" s="270"/>
      <c r="B35" s="277" t="s">
        <v>13</v>
      </c>
      <c r="C35" s="271">
        <v>9612</v>
      </c>
      <c r="D35" s="272">
        <v>9828</v>
      </c>
      <c r="E35" s="271">
        <v>9762</v>
      </c>
      <c r="F35" s="272">
        <v>9603</v>
      </c>
      <c r="G35" s="272">
        <v>9653</v>
      </c>
      <c r="H35" s="271">
        <v>9709</v>
      </c>
      <c r="I35" s="272">
        <v>9604</v>
      </c>
      <c r="J35" s="273">
        <v>9600</v>
      </c>
      <c r="K35" s="271">
        <v>9561</v>
      </c>
      <c r="L35" s="272">
        <v>9605</v>
      </c>
      <c r="M35" s="273">
        <v>9571</v>
      </c>
      <c r="N35" s="271">
        <v>9559</v>
      </c>
      <c r="O35" s="272">
        <v>9615</v>
      </c>
      <c r="P35" s="273">
        <v>9621</v>
      </c>
      <c r="Q35" s="272">
        <v>9373</v>
      </c>
      <c r="R35" s="272">
        <v>9493</v>
      </c>
      <c r="S35" s="273">
        <v>9506</v>
      </c>
      <c r="T35" s="271">
        <v>9657</v>
      </c>
      <c r="U35" s="318">
        <v>9639</v>
      </c>
      <c r="V35" s="26"/>
      <c r="Y35" s="1"/>
      <c r="Z35" s="1"/>
      <c r="AA35" s="1"/>
      <c r="AB35" s="1"/>
      <c r="AC35" s="1"/>
      <c r="AD35" s="1"/>
      <c r="AE35" s="1"/>
      <c r="AF35" s="1"/>
    </row>
    <row r="36" spans="1:32" ht="19.5" customHeight="1" x14ac:dyDescent="0.2">
      <c r="A36" s="427" t="s">
        <v>23</v>
      </c>
      <c r="B36" s="428"/>
      <c r="C36" s="263">
        <v>1903</v>
      </c>
      <c r="D36" s="264">
        <v>1832</v>
      </c>
      <c r="E36" s="263">
        <v>1770</v>
      </c>
      <c r="F36" s="264">
        <v>1629</v>
      </c>
      <c r="G36" s="264">
        <v>1593</v>
      </c>
      <c r="H36" s="263">
        <v>1494</v>
      </c>
      <c r="I36" s="264">
        <v>1380</v>
      </c>
      <c r="J36" s="265">
        <v>1298</v>
      </c>
      <c r="K36" s="263">
        <v>1252</v>
      </c>
      <c r="L36" s="264">
        <v>1216</v>
      </c>
      <c r="M36" s="265">
        <v>1150</v>
      </c>
      <c r="N36" s="263">
        <v>1076</v>
      </c>
      <c r="O36" s="264">
        <v>973</v>
      </c>
      <c r="P36" s="265">
        <v>952</v>
      </c>
      <c r="Q36" s="264">
        <v>914</v>
      </c>
      <c r="R36" s="264">
        <v>888</v>
      </c>
      <c r="S36" s="265">
        <v>820</v>
      </c>
      <c r="T36" s="263">
        <v>779</v>
      </c>
      <c r="U36" s="316">
        <v>752</v>
      </c>
      <c r="V36" s="26"/>
      <c r="Y36" s="1"/>
      <c r="Z36" s="1"/>
      <c r="AA36" s="1"/>
      <c r="AB36" s="1"/>
      <c r="AC36" s="1"/>
      <c r="AD36" s="1"/>
      <c r="AE36" s="1"/>
      <c r="AF36" s="1"/>
    </row>
    <row r="37" spans="1:32" ht="19.5" customHeight="1" x14ac:dyDescent="0.2">
      <c r="A37" s="274"/>
      <c r="B37" s="277" t="s">
        <v>74</v>
      </c>
      <c r="C37" s="271">
        <v>287</v>
      </c>
      <c r="D37" s="272">
        <v>267</v>
      </c>
      <c r="E37" s="271">
        <v>267</v>
      </c>
      <c r="F37" s="272">
        <v>263</v>
      </c>
      <c r="G37" s="272">
        <v>263</v>
      </c>
      <c r="H37" s="271">
        <v>229</v>
      </c>
      <c r="I37" s="272">
        <v>208</v>
      </c>
      <c r="J37" s="273">
        <v>176</v>
      </c>
      <c r="K37" s="271">
        <v>176</v>
      </c>
      <c r="L37" s="272">
        <v>168</v>
      </c>
      <c r="M37" s="273">
        <v>168</v>
      </c>
      <c r="N37" s="271">
        <v>161</v>
      </c>
      <c r="O37" s="272">
        <v>116</v>
      </c>
      <c r="P37" s="273">
        <v>112</v>
      </c>
      <c r="Q37" s="272">
        <v>83</v>
      </c>
      <c r="R37" s="272">
        <v>77</v>
      </c>
      <c r="S37" s="273">
        <v>61</v>
      </c>
      <c r="T37" s="271">
        <v>61</v>
      </c>
      <c r="U37" s="318">
        <v>51</v>
      </c>
      <c r="Y37" s="1"/>
      <c r="Z37" s="1"/>
      <c r="AA37" s="1"/>
      <c r="AB37" s="1"/>
      <c r="AC37" s="1"/>
      <c r="AD37" s="1"/>
      <c r="AE37" s="1"/>
      <c r="AF37" s="1"/>
    </row>
    <row r="38" spans="1:32" ht="19.5" customHeight="1" x14ac:dyDescent="0.2">
      <c r="A38" s="423" t="s">
        <v>24</v>
      </c>
      <c r="B38" s="424"/>
      <c r="C38" s="260">
        <v>2</v>
      </c>
      <c r="D38" s="272">
        <v>2</v>
      </c>
      <c r="E38" s="271">
        <v>2</v>
      </c>
      <c r="F38" s="272">
        <v>2</v>
      </c>
      <c r="G38" s="272">
        <v>2</v>
      </c>
      <c r="H38" s="271">
        <v>2</v>
      </c>
      <c r="I38" s="272">
        <v>5</v>
      </c>
      <c r="J38" s="273">
        <v>5</v>
      </c>
      <c r="K38" s="271">
        <v>5</v>
      </c>
      <c r="L38" s="272">
        <v>5</v>
      </c>
      <c r="M38" s="273">
        <v>5</v>
      </c>
      <c r="N38" s="271">
        <v>5</v>
      </c>
      <c r="O38" s="272">
        <v>5</v>
      </c>
      <c r="P38" s="273">
        <v>5</v>
      </c>
      <c r="Q38" s="272">
        <v>5</v>
      </c>
      <c r="R38" s="272">
        <v>5</v>
      </c>
      <c r="S38" s="273">
        <v>5</v>
      </c>
      <c r="T38" s="272">
        <v>5</v>
      </c>
      <c r="U38" s="315">
        <v>5</v>
      </c>
      <c r="V38" s="13"/>
      <c r="W38" s="13"/>
    </row>
    <row r="39" spans="1:32" ht="12.75" customHeight="1" x14ac:dyDescent="0.2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26"/>
      <c r="W39" s="26"/>
    </row>
  </sheetData>
  <mergeCells count="9">
    <mergeCell ref="A38:B38"/>
    <mergeCell ref="A29:B29"/>
    <mergeCell ref="A36:B36"/>
    <mergeCell ref="A30:B30"/>
    <mergeCell ref="A1:U1"/>
    <mergeCell ref="R27:U27"/>
    <mergeCell ref="A28:B28"/>
    <mergeCell ref="A26:U26"/>
    <mergeCell ref="V19:AA20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43"/>
  <sheetViews>
    <sheetView view="pageBreakPreview" topLeftCell="A16" zoomScaleNormal="115" zoomScaleSheetLayoutView="100" workbookViewId="0">
      <selection activeCell="O10" sqref="O10"/>
    </sheetView>
  </sheetViews>
  <sheetFormatPr defaultColWidth="9" defaultRowHeight="13" x14ac:dyDescent="0.2"/>
  <cols>
    <col min="1" max="1" width="13.90625" style="9" customWidth="1"/>
    <col min="2" max="10" width="8.08984375" style="9" customWidth="1"/>
    <col min="11" max="11" width="9" style="9"/>
    <col min="12" max="12" width="23.453125" style="9" customWidth="1"/>
    <col min="13" max="13" width="8.26953125" style="9" bestFit="1" customWidth="1"/>
    <col min="14" max="14" width="8.08984375" style="9" customWidth="1"/>
    <col min="15" max="15" width="9.7265625" style="9" customWidth="1"/>
    <col min="16" max="16" width="7.6328125" style="9" customWidth="1"/>
    <col min="17" max="17" width="9.453125" style="9" customWidth="1"/>
    <col min="18" max="18" width="8.08984375" style="9" customWidth="1"/>
    <col min="19" max="19" width="9.7265625" style="9" customWidth="1"/>
    <col min="20" max="21" width="8.08984375" style="9" customWidth="1"/>
    <col min="22" max="22" width="7.6328125" style="9" bestFit="1" customWidth="1"/>
    <col min="23" max="23" width="11.90625" style="9" bestFit="1" customWidth="1"/>
    <col min="24" max="24" width="14.36328125" style="9" customWidth="1"/>
    <col min="25" max="25" width="8.90625" style="9" customWidth="1"/>
    <col min="26" max="16384" width="9" style="9"/>
  </cols>
  <sheetData>
    <row r="1" spans="1:15" ht="25.5" customHeight="1" x14ac:dyDescent="0.2">
      <c r="A1" s="112" t="s">
        <v>153</v>
      </c>
      <c r="B1" s="112"/>
      <c r="C1" s="112"/>
      <c r="D1" s="112"/>
      <c r="E1" s="112"/>
      <c r="F1" s="112"/>
      <c r="G1" s="112"/>
      <c r="H1" s="21"/>
      <c r="I1" s="21"/>
    </row>
    <row r="2" spans="1:15" ht="18" customHeight="1" x14ac:dyDescent="0.2">
      <c r="A2" s="355" t="s">
        <v>148</v>
      </c>
      <c r="B2" s="355"/>
      <c r="C2" s="355"/>
      <c r="D2" s="355"/>
      <c r="E2" s="355"/>
      <c r="F2" s="355"/>
      <c r="G2" s="355"/>
      <c r="H2" s="355"/>
      <c r="I2" s="355"/>
      <c r="J2" s="355"/>
    </row>
    <row r="3" spans="1:15" ht="18" customHeight="1" x14ac:dyDescent="0.2">
      <c r="A3" s="355"/>
      <c r="B3" s="355"/>
      <c r="C3" s="355"/>
      <c r="D3" s="355"/>
      <c r="E3" s="355"/>
      <c r="F3" s="355"/>
      <c r="G3" s="355"/>
      <c r="H3" s="355"/>
      <c r="I3" s="355"/>
      <c r="J3" s="355"/>
    </row>
    <row r="4" spans="1:15" ht="18" customHeight="1" x14ac:dyDescent="0.2">
      <c r="A4" s="355"/>
      <c r="B4" s="355"/>
      <c r="C4" s="355"/>
      <c r="D4" s="355"/>
      <c r="E4" s="355"/>
      <c r="F4" s="355"/>
      <c r="G4" s="355"/>
      <c r="H4" s="355"/>
      <c r="I4" s="355"/>
      <c r="J4" s="355"/>
    </row>
    <row r="5" spans="1:15" ht="24.75" customHeight="1" x14ac:dyDescent="0.2">
      <c r="A5" s="112"/>
      <c r="B5" s="112"/>
      <c r="C5" s="112"/>
      <c r="D5" s="112"/>
      <c r="E5" s="112"/>
      <c r="F5" s="112"/>
      <c r="G5" s="112"/>
      <c r="H5" s="21"/>
      <c r="I5" s="21"/>
    </row>
    <row r="6" spans="1:15" ht="25.5" customHeight="1" x14ac:dyDescent="0.2">
      <c r="A6" s="114" t="s">
        <v>154</v>
      </c>
      <c r="B6" s="114"/>
      <c r="C6" s="112"/>
      <c r="D6" s="112"/>
      <c r="E6" s="112"/>
      <c r="F6" s="112"/>
      <c r="G6" s="112"/>
      <c r="H6" s="21"/>
      <c r="I6" s="21"/>
      <c r="K6" s="115"/>
      <c r="L6" s="115"/>
      <c r="M6" s="116"/>
      <c r="N6" s="116"/>
      <c r="O6" s="117"/>
    </row>
    <row r="7" spans="1:15" ht="18" customHeight="1" x14ac:dyDescent="0.2">
      <c r="A7" s="355" t="s">
        <v>186</v>
      </c>
      <c r="B7" s="355"/>
      <c r="C7" s="355"/>
      <c r="D7" s="355"/>
      <c r="E7" s="355"/>
      <c r="F7" s="355"/>
      <c r="G7" s="355"/>
      <c r="H7" s="355"/>
      <c r="I7" s="355"/>
      <c r="J7" s="355"/>
      <c r="K7" s="28"/>
      <c r="L7" s="28"/>
      <c r="M7" s="28"/>
      <c r="N7" s="28"/>
      <c r="O7" s="28"/>
    </row>
    <row r="8" spans="1:15" ht="18" customHeight="1" x14ac:dyDescent="0.2">
      <c r="A8" s="355"/>
      <c r="B8" s="355"/>
      <c r="C8" s="355"/>
      <c r="D8" s="355"/>
      <c r="E8" s="355"/>
      <c r="F8" s="355"/>
      <c r="G8" s="355"/>
      <c r="H8" s="355"/>
      <c r="I8" s="355"/>
      <c r="J8" s="355"/>
      <c r="K8" s="118"/>
      <c r="L8" s="118"/>
      <c r="M8" s="118"/>
      <c r="N8" s="118"/>
      <c r="O8" s="118"/>
    </row>
    <row r="9" spans="1:15" ht="18" customHeight="1" x14ac:dyDescent="0.2">
      <c r="A9" s="355"/>
      <c r="B9" s="355"/>
      <c r="C9" s="355"/>
      <c r="D9" s="355"/>
      <c r="E9" s="355"/>
      <c r="F9" s="355"/>
      <c r="G9" s="355"/>
      <c r="H9" s="355"/>
      <c r="I9" s="355"/>
      <c r="J9" s="355"/>
      <c r="K9" s="118"/>
      <c r="L9" s="118"/>
      <c r="M9" s="118"/>
      <c r="N9" s="118"/>
      <c r="O9" s="118"/>
    </row>
    <row r="10" spans="1:15" ht="18" customHeight="1" x14ac:dyDescent="0.2">
      <c r="A10" s="355"/>
      <c r="B10" s="355"/>
      <c r="C10" s="355"/>
      <c r="D10" s="355"/>
      <c r="E10" s="355"/>
      <c r="F10" s="355"/>
      <c r="G10" s="355"/>
      <c r="H10" s="355"/>
      <c r="I10" s="355"/>
      <c r="J10" s="355"/>
      <c r="K10" s="118"/>
      <c r="L10" s="118"/>
      <c r="M10" s="118"/>
      <c r="N10" s="118"/>
      <c r="O10" s="118"/>
    </row>
    <row r="11" spans="1:15" ht="18" customHeight="1" x14ac:dyDescent="0.2">
      <c r="A11" s="355"/>
      <c r="B11" s="355"/>
      <c r="C11" s="355"/>
      <c r="D11" s="355"/>
      <c r="E11" s="355"/>
      <c r="F11" s="355"/>
      <c r="G11" s="355"/>
      <c r="H11" s="355"/>
      <c r="I11" s="355"/>
      <c r="J11" s="355"/>
    </row>
    <row r="12" spans="1:15" ht="18" customHeight="1" x14ac:dyDescent="0.2">
      <c r="A12" s="355"/>
      <c r="B12" s="355"/>
      <c r="C12" s="355"/>
      <c r="D12" s="355"/>
      <c r="E12" s="355"/>
      <c r="F12" s="355"/>
      <c r="G12" s="355"/>
      <c r="H12" s="355"/>
      <c r="I12" s="355"/>
      <c r="J12" s="355"/>
    </row>
    <row r="13" spans="1:15" ht="18" customHeight="1" x14ac:dyDescent="0.2">
      <c r="A13" s="355"/>
      <c r="B13" s="355"/>
      <c r="C13" s="355"/>
      <c r="D13" s="355"/>
      <c r="E13" s="355"/>
      <c r="F13" s="355"/>
      <c r="G13" s="355"/>
      <c r="H13" s="355"/>
      <c r="I13" s="355"/>
      <c r="J13" s="355"/>
    </row>
    <row r="14" spans="1:15" ht="18" customHeight="1" x14ac:dyDescent="0.2">
      <c r="A14" s="355"/>
      <c r="B14" s="355"/>
      <c r="C14" s="355"/>
      <c r="D14" s="355"/>
      <c r="E14" s="355"/>
      <c r="F14" s="355"/>
      <c r="G14" s="355"/>
      <c r="H14" s="355"/>
      <c r="I14" s="355"/>
      <c r="J14" s="355"/>
    </row>
    <row r="15" spans="1:15" s="4" customFormat="1" ht="18" customHeight="1" x14ac:dyDescent="0.2">
      <c r="A15" s="355"/>
      <c r="B15" s="355"/>
      <c r="C15" s="355"/>
      <c r="D15" s="355"/>
      <c r="E15" s="355"/>
      <c r="F15" s="355"/>
      <c r="G15" s="355"/>
      <c r="H15" s="355"/>
      <c r="I15" s="355"/>
      <c r="J15" s="355"/>
    </row>
    <row r="16" spans="1:15" s="4" customFormat="1" ht="18" customHeight="1" x14ac:dyDescent="0.2">
      <c r="A16" s="355"/>
      <c r="B16" s="355"/>
      <c r="C16" s="355"/>
      <c r="D16" s="355"/>
      <c r="E16" s="355"/>
      <c r="F16" s="355"/>
      <c r="G16" s="355"/>
      <c r="H16" s="355"/>
      <c r="I16" s="355"/>
      <c r="J16" s="355"/>
    </row>
    <row r="17" spans="1:15" s="4" customFormat="1" ht="20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5" ht="25.5" customHeight="1" x14ac:dyDescent="0.2">
      <c r="A18" s="114" t="s">
        <v>155</v>
      </c>
      <c r="B18" s="114"/>
      <c r="C18" s="112"/>
      <c r="D18" s="112"/>
      <c r="E18" s="112"/>
      <c r="F18" s="112"/>
      <c r="G18" s="112"/>
      <c r="H18" s="21"/>
      <c r="I18" s="21"/>
      <c r="K18" s="115"/>
      <c r="L18" s="115"/>
      <c r="M18" s="116"/>
      <c r="N18" s="116"/>
      <c r="O18" s="117"/>
    </row>
    <row r="19" spans="1:15" ht="18" customHeight="1" x14ac:dyDescent="0.2">
      <c r="A19" s="355" t="s">
        <v>183</v>
      </c>
      <c r="B19" s="355"/>
      <c r="C19" s="438"/>
      <c r="D19" s="438"/>
      <c r="E19" s="438"/>
      <c r="F19" s="438"/>
      <c r="G19" s="438"/>
      <c r="H19" s="438"/>
      <c r="I19" s="438"/>
      <c r="J19" s="438"/>
      <c r="K19" s="28"/>
      <c r="L19" s="28"/>
      <c r="M19" s="28"/>
      <c r="N19" s="28"/>
      <c r="O19" s="28"/>
    </row>
    <row r="20" spans="1:15" ht="18" customHeight="1" x14ac:dyDescent="0.2">
      <c r="A20" s="355"/>
      <c r="B20" s="355"/>
      <c r="C20" s="438"/>
      <c r="D20" s="438"/>
      <c r="E20" s="438"/>
      <c r="F20" s="438"/>
      <c r="G20" s="438"/>
      <c r="H20" s="438"/>
      <c r="I20" s="438"/>
      <c r="J20" s="438"/>
      <c r="K20" s="28"/>
      <c r="L20" s="28"/>
      <c r="M20" s="28"/>
      <c r="N20" s="28"/>
      <c r="O20" s="28"/>
    </row>
    <row r="21" spans="1:15" ht="18" customHeight="1" x14ac:dyDescent="0.2">
      <c r="A21" s="438"/>
      <c r="B21" s="438"/>
      <c r="C21" s="438"/>
      <c r="D21" s="438"/>
      <c r="E21" s="438"/>
      <c r="F21" s="438"/>
      <c r="G21" s="438"/>
      <c r="H21" s="438"/>
      <c r="I21" s="438"/>
      <c r="J21" s="438"/>
      <c r="K21" s="28"/>
      <c r="L21" s="28"/>
      <c r="M21" s="28"/>
      <c r="N21" s="28"/>
      <c r="O21" s="28"/>
    </row>
    <row r="22" spans="1:15" ht="20" customHeight="1" x14ac:dyDescent="0.2"/>
    <row r="23" spans="1:15" ht="25.5" customHeight="1" x14ac:dyDescent="0.2">
      <c r="A23" s="114" t="s">
        <v>156</v>
      </c>
      <c r="B23" s="114"/>
      <c r="C23" s="112"/>
      <c r="D23" s="112"/>
      <c r="E23" s="112"/>
      <c r="F23" s="112"/>
      <c r="G23" s="112"/>
      <c r="H23" s="21"/>
      <c r="I23" s="21"/>
      <c r="K23" s="115"/>
      <c r="L23" s="115"/>
      <c r="M23" s="116"/>
      <c r="N23" s="116"/>
      <c r="O23" s="117"/>
    </row>
    <row r="24" spans="1:15" ht="16.5" customHeight="1" x14ac:dyDescent="0.2">
      <c r="A24" s="355" t="s">
        <v>180</v>
      </c>
      <c r="B24" s="355"/>
      <c r="C24" s="355"/>
      <c r="D24" s="355"/>
      <c r="E24" s="355"/>
      <c r="F24" s="355"/>
      <c r="G24" s="355"/>
      <c r="H24" s="355"/>
      <c r="I24" s="355"/>
      <c r="J24" s="355"/>
      <c r="K24" s="28"/>
      <c r="L24" s="28"/>
      <c r="M24" s="28"/>
      <c r="N24" s="28"/>
      <c r="O24" s="28"/>
    </row>
    <row r="25" spans="1:15" ht="16.5" customHeight="1" x14ac:dyDescent="0.2">
      <c r="A25" s="355"/>
      <c r="B25" s="355"/>
      <c r="C25" s="355"/>
      <c r="D25" s="355"/>
      <c r="E25" s="355"/>
      <c r="F25" s="355"/>
      <c r="G25" s="355"/>
      <c r="H25" s="355"/>
      <c r="I25" s="355"/>
      <c r="J25" s="355"/>
      <c r="L25" s="119"/>
      <c r="M25" s="28"/>
    </row>
    <row r="26" spans="1:15" ht="16.5" customHeight="1" x14ac:dyDescent="0.2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L26" s="119"/>
      <c r="M26" s="28"/>
    </row>
    <row r="27" spans="1:15" ht="20" customHeight="1" x14ac:dyDescent="0.2"/>
    <row r="28" spans="1:15" ht="20.25" customHeight="1" x14ac:dyDescent="0.2">
      <c r="A28" s="349" t="s">
        <v>140</v>
      </c>
      <c r="B28" s="349"/>
      <c r="C28" s="349"/>
      <c r="D28" s="349"/>
      <c r="E28" s="349"/>
      <c r="F28" s="349"/>
      <c r="G28" s="349"/>
      <c r="H28" s="349"/>
      <c r="I28" s="349"/>
      <c r="J28" s="349"/>
    </row>
    <row r="29" spans="1:15" ht="15" customHeight="1" x14ac:dyDescent="0.2">
      <c r="A29" s="159" t="s">
        <v>127</v>
      </c>
      <c r="J29" s="6" t="s">
        <v>123</v>
      </c>
    </row>
    <row r="30" spans="1:15" ht="21" customHeight="1" x14ac:dyDescent="0.2">
      <c r="A30" s="437"/>
      <c r="B30" s="437"/>
      <c r="C30" s="436" t="s">
        <v>138</v>
      </c>
      <c r="D30" s="437"/>
      <c r="E30" s="437"/>
      <c r="F30" s="437"/>
      <c r="G30" s="437" t="s">
        <v>139</v>
      </c>
      <c r="H30" s="437"/>
      <c r="I30" s="437"/>
      <c r="J30" s="437"/>
    </row>
    <row r="31" spans="1:15" ht="21" customHeight="1" x14ac:dyDescent="0.2">
      <c r="A31" s="437"/>
      <c r="B31" s="437"/>
      <c r="C31" s="220" t="s">
        <v>161</v>
      </c>
      <c r="D31" s="214" t="s">
        <v>171</v>
      </c>
      <c r="E31" s="213" t="s">
        <v>141</v>
      </c>
      <c r="F31" s="214" t="s">
        <v>143</v>
      </c>
      <c r="G31" s="220" t="s">
        <v>161</v>
      </c>
      <c r="H31" s="214" t="s">
        <v>171</v>
      </c>
      <c r="I31" s="213" t="s">
        <v>141</v>
      </c>
      <c r="J31" s="214" t="s">
        <v>143</v>
      </c>
    </row>
    <row r="32" spans="1:15" ht="21" customHeight="1" x14ac:dyDescent="0.2">
      <c r="A32" s="435" t="s">
        <v>137</v>
      </c>
      <c r="B32" s="436"/>
      <c r="C32" s="215">
        <v>9177.5000000000018</v>
      </c>
      <c r="D32" s="195">
        <v>9077.1</v>
      </c>
      <c r="E32" s="196">
        <v>-100.40000000000146</v>
      </c>
      <c r="F32" s="197">
        <v>-1.0939798420049189</v>
      </c>
      <c r="G32" s="215">
        <v>3449.8</v>
      </c>
      <c r="H32" s="195">
        <v>3317.4</v>
      </c>
      <c r="I32" s="196">
        <v>-132.40000000000009</v>
      </c>
      <c r="J32" s="197">
        <v>-3.8379036465882104</v>
      </c>
    </row>
    <row r="33" spans="1:10" ht="21" customHeight="1" x14ac:dyDescent="0.2">
      <c r="A33" s="429" t="s">
        <v>128</v>
      </c>
      <c r="B33" s="430"/>
      <c r="C33" s="216">
        <v>1220</v>
      </c>
      <c r="D33" s="198">
        <v>1404.6</v>
      </c>
      <c r="E33" s="199">
        <v>184.59999999999991</v>
      </c>
      <c r="F33" s="200">
        <v>15.1311475409836</v>
      </c>
      <c r="G33" s="216">
        <v>0</v>
      </c>
      <c r="H33" s="198">
        <v>3.7</v>
      </c>
      <c r="I33" s="199">
        <v>3.7</v>
      </c>
      <c r="J33" s="201" t="s">
        <v>188</v>
      </c>
    </row>
    <row r="34" spans="1:10" ht="21" customHeight="1" x14ac:dyDescent="0.2">
      <c r="A34" s="433" t="s">
        <v>129</v>
      </c>
      <c r="B34" s="434"/>
      <c r="C34" s="217">
        <v>12</v>
      </c>
      <c r="D34" s="202">
        <v>13.7</v>
      </c>
      <c r="E34" s="203">
        <v>1.6999999999999993</v>
      </c>
      <c r="F34" s="204">
        <v>14.166666666666661</v>
      </c>
      <c r="G34" s="217">
        <v>804.70000000000016</v>
      </c>
      <c r="H34" s="202">
        <v>837.1</v>
      </c>
      <c r="I34" s="203">
        <v>32.399999999999864</v>
      </c>
      <c r="J34" s="204">
        <v>4.0263452218217788</v>
      </c>
    </row>
    <row r="35" spans="1:10" ht="21" customHeight="1" x14ac:dyDescent="0.2">
      <c r="A35" s="431" t="s">
        <v>130</v>
      </c>
      <c r="B35" s="432"/>
      <c r="C35" s="218">
        <v>20</v>
      </c>
      <c r="D35" s="205">
        <v>26.5</v>
      </c>
      <c r="E35" s="206">
        <v>6.5</v>
      </c>
      <c r="F35" s="207">
        <v>32.5</v>
      </c>
      <c r="G35" s="218">
        <v>0</v>
      </c>
      <c r="H35" s="205">
        <v>2.2000000000000002</v>
      </c>
      <c r="I35" s="206">
        <v>2.2000000000000002</v>
      </c>
      <c r="J35" s="208" t="s">
        <v>188</v>
      </c>
    </row>
    <row r="36" spans="1:10" ht="21" customHeight="1" x14ac:dyDescent="0.2">
      <c r="A36" s="429" t="s">
        <v>131</v>
      </c>
      <c r="B36" s="430"/>
      <c r="C36" s="216">
        <v>1905.3000000000002</v>
      </c>
      <c r="D36" s="198">
        <v>2167.4</v>
      </c>
      <c r="E36" s="199">
        <v>262.09999999999991</v>
      </c>
      <c r="F36" s="200">
        <v>13.756363827218804</v>
      </c>
      <c r="G36" s="216">
        <v>5.0999999999999996</v>
      </c>
      <c r="H36" s="198">
        <v>5.5</v>
      </c>
      <c r="I36" s="199">
        <v>0.40000000000000036</v>
      </c>
      <c r="J36" s="200">
        <v>7.8431372549019676</v>
      </c>
    </row>
    <row r="37" spans="1:10" ht="21" customHeight="1" x14ac:dyDescent="0.2">
      <c r="A37" s="433" t="s">
        <v>132</v>
      </c>
      <c r="B37" s="434"/>
      <c r="C37" s="217">
        <v>915.80000000000007</v>
      </c>
      <c r="D37" s="202">
        <v>781.2</v>
      </c>
      <c r="E37" s="203">
        <v>-134.60000000000002</v>
      </c>
      <c r="F37" s="204">
        <v>-14.697532212273423</v>
      </c>
      <c r="G37" s="217">
        <v>2.5</v>
      </c>
      <c r="H37" s="202">
        <v>0</v>
      </c>
      <c r="I37" s="203">
        <v>-2.5</v>
      </c>
      <c r="J37" s="204">
        <v>-100</v>
      </c>
    </row>
    <row r="38" spans="1:10" ht="21" customHeight="1" x14ac:dyDescent="0.2">
      <c r="A38" s="431" t="s">
        <v>133</v>
      </c>
      <c r="B38" s="432"/>
      <c r="C38" s="218">
        <v>308.39999999999992</v>
      </c>
      <c r="D38" s="205">
        <v>245.2</v>
      </c>
      <c r="E38" s="206">
        <v>-63.199999999999932</v>
      </c>
      <c r="F38" s="207">
        <v>-20.492866407263278</v>
      </c>
      <c r="G38" s="219" t="s">
        <v>142</v>
      </c>
      <c r="H38" s="209" t="s">
        <v>142</v>
      </c>
      <c r="I38" s="210" t="s">
        <v>142</v>
      </c>
      <c r="J38" s="211" t="s">
        <v>142</v>
      </c>
    </row>
    <row r="39" spans="1:10" ht="21" customHeight="1" x14ac:dyDescent="0.2">
      <c r="A39" s="433" t="s">
        <v>134</v>
      </c>
      <c r="B39" s="434"/>
      <c r="C39" s="217">
        <v>8.5000000000000018</v>
      </c>
      <c r="D39" s="202">
        <v>9.6999999999999993</v>
      </c>
      <c r="E39" s="203">
        <v>1.1999999999999975</v>
      </c>
      <c r="F39" s="204">
        <v>14.117647058823495</v>
      </c>
      <c r="G39" s="217">
        <v>1189.3</v>
      </c>
      <c r="H39" s="202">
        <v>1270.7</v>
      </c>
      <c r="I39" s="203">
        <v>81.400000000000091</v>
      </c>
      <c r="J39" s="204">
        <v>6.8443622298831333</v>
      </c>
    </row>
    <row r="40" spans="1:10" ht="21" customHeight="1" x14ac:dyDescent="0.2">
      <c r="A40" s="433" t="s">
        <v>135</v>
      </c>
      <c r="B40" s="434"/>
      <c r="C40" s="217">
        <v>1</v>
      </c>
      <c r="D40" s="202">
        <v>1</v>
      </c>
      <c r="E40" s="203">
        <v>0</v>
      </c>
      <c r="F40" s="204">
        <v>0</v>
      </c>
      <c r="G40" s="217">
        <v>91.899999999999991</v>
      </c>
      <c r="H40" s="202">
        <v>77.8</v>
      </c>
      <c r="I40" s="203">
        <v>-14.099999999999994</v>
      </c>
      <c r="J40" s="204">
        <v>-15.342763873775839</v>
      </c>
    </row>
    <row r="41" spans="1:10" ht="21" customHeight="1" x14ac:dyDescent="0.2">
      <c r="A41" s="431" t="s">
        <v>136</v>
      </c>
      <c r="B41" s="432"/>
      <c r="C41" s="219" t="s">
        <v>142</v>
      </c>
      <c r="D41" s="209" t="s">
        <v>142</v>
      </c>
      <c r="E41" s="210" t="s">
        <v>142</v>
      </c>
      <c r="F41" s="212" t="s">
        <v>142</v>
      </c>
      <c r="G41" s="218">
        <v>843.39999999999986</v>
      </c>
      <c r="H41" s="205">
        <v>703.3</v>
      </c>
      <c r="I41" s="206">
        <v>-140.09999999999991</v>
      </c>
      <c r="J41" s="207">
        <v>-16.611335072326291</v>
      </c>
    </row>
    <row r="42" spans="1:10" x14ac:dyDescent="0.2">
      <c r="C42" s="332"/>
      <c r="D42" s="332"/>
    </row>
    <row r="43" spans="1:10" x14ac:dyDescent="0.2">
      <c r="C43" s="333"/>
      <c r="D43" s="333"/>
    </row>
  </sheetData>
  <mergeCells count="18">
    <mergeCell ref="A28:J28"/>
    <mergeCell ref="G30:J30"/>
    <mergeCell ref="C30:F30"/>
    <mergeCell ref="A30:B31"/>
    <mergeCell ref="A2:J4"/>
    <mergeCell ref="A7:J16"/>
    <mergeCell ref="A19:J21"/>
    <mergeCell ref="A24:J26"/>
    <mergeCell ref="A41:B41"/>
    <mergeCell ref="A40:B40"/>
    <mergeCell ref="A39:B39"/>
    <mergeCell ref="A38:B38"/>
    <mergeCell ref="A37:B37"/>
    <mergeCell ref="A36:B36"/>
    <mergeCell ref="A35:B35"/>
    <mergeCell ref="A34:B34"/>
    <mergeCell ref="A33:B33"/>
    <mergeCell ref="A32:B3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K61"/>
  <sheetViews>
    <sheetView view="pageBreakPreview" topLeftCell="A16" zoomScale="110" zoomScaleNormal="115" zoomScaleSheetLayoutView="110" workbookViewId="0">
      <selection activeCell="H70" sqref="H70"/>
    </sheetView>
  </sheetViews>
  <sheetFormatPr defaultColWidth="9" defaultRowHeight="13" x14ac:dyDescent="0.2"/>
  <cols>
    <col min="1" max="1" width="4.453125" style="9" customWidth="1"/>
    <col min="2" max="2" width="3" style="9" customWidth="1"/>
    <col min="3" max="3" width="17.7265625" style="9" customWidth="1"/>
    <col min="4" max="9" width="11" style="9" customWidth="1"/>
    <col min="10" max="10" width="3" style="8" customWidth="1"/>
    <col min="11" max="16384" width="9" style="9"/>
  </cols>
  <sheetData>
    <row r="1" spans="1:10" ht="27.75" customHeight="1" x14ac:dyDescent="0.2">
      <c r="A1" s="349" t="s">
        <v>144</v>
      </c>
      <c r="B1" s="349"/>
      <c r="C1" s="349"/>
      <c r="D1" s="349"/>
      <c r="E1" s="349"/>
      <c r="F1" s="349"/>
      <c r="G1" s="349"/>
      <c r="H1" s="349"/>
      <c r="I1" s="349"/>
    </row>
    <row r="2" spans="1:10" ht="17.25" customHeight="1" x14ac:dyDescent="0.2">
      <c r="A2" s="159" t="s">
        <v>127</v>
      </c>
      <c r="B2" s="120"/>
      <c r="C2" s="120"/>
      <c r="D2" s="121"/>
      <c r="E2" s="122"/>
      <c r="F2" s="120"/>
      <c r="G2" s="120"/>
      <c r="I2" s="25" t="s">
        <v>145</v>
      </c>
    </row>
    <row r="3" spans="1:10" ht="17.25" customHeight="1" x14ac:dyDescent="0.2">
      <c r="A3" s="403"/>
      <c r="B3" s="439"/>
      <c r="C3" s="439"/>
      <c r="D3" s="350" t="s">
        <v>79</v>
      </c>
      <c r="E3" s="351"/>
      <c r="F3" s="350" t="s">
        <v>6</v>
      </c>
      <c r="G3" s="351"/>
      <c r="H3" s="350" t="s">
        <v>80</v>
      </c>
      <c r="I3" s="351"/>
    </row>
    <row r="4" spans="1:10" ht="17.25" customHeight="1" x14ac:dyDescent="0.2">
      <c r="A4" s="405"/>
      <c r="B4" s="440"/>
      <c r="C4" s="440"/>
      <c r="D4" s="221" t="s">
        <v>162</v>
      </c>
      <c r="E4" s="123" t="s">
        <v>181</v>
      </c>
      <c r="F4" s="41" t="s">
        <v>81</v>
      </c>
      <c r="G4" s="123" t="s">
        <v>82</v>
      </c>
      <c r="H4" s="123" t="s">
        <v>83</v>
      </c>
      <c r="I4" s="123" t="s">
        <v>84</v>
      </c>
    </row>
    <row r="5" spans="1:10" ht="17.25" customHeight="1" x14ac:dyDescent="0.2">
      <c r="A5" s="441" t="s">
        <v>85</v>
      </c>
      <c r="B5" s="124"/>
      <c r="C5" s="125" t="s">
        <v>86</v>
      </c>
      <c r="D5" s="126">
        <v>30600.300000000003</v>
      </c>
      <c r="E5" s="325">
        <v>30475.9</v>
      </c>
      <c r="F5" s="127">
        <v>-124.40000000000146</v>
      </c>
      <c r="G5" s="127">
        <v>-0.40653196210495141</v>
      </c>
      <c r="H5" s="128">
        <v>173.8</v>
      </c>
      <c r="I5" s="128">
        <v>146.6</v>
      </c>
    </row>
    <row r="6" spans="1:10" ht="17.25" customHeight="1" x14ac:dyDescent="0.2">
      <c r="A6" s="441"/>
      <c r="B6" s="164">
        <v>1</v>
      </c>
      <c r="C6" s="129" t="s">
        <v>87</v>
      </c>
      <c r="D6" s="130">
        <v>2917.8999999999996</v>
      </c>
      <c r="E6" s="326">
        <v>2981.5</v>
      </c>
      <c r="F6" s="131">
        <v>63.600000000000364</v>
      </c>
      <c r="G6" s="131">
        <v>2.1796497481065278</v>
      </c>
      <c r="H6" s="137">
        <v>17</v>
      </c>
      <c r="I6" s="132">
        <v>18.100000000000001</v>
      </c>
    </row>
    <row r="7" spans="1:10" ht="17.25" customHeight="1" x14ac:dyDescent="0.2">
      <c r="A7" s="441"/>
      <c r="B7" s="133"/>
      <c r="C7" s="134" t="s">
        <v>88</v>
      </c>
      <c r="D7" s="322">
        <v>2558</v>
      </c>
      <c r="E7" s="310">
        <v>2685</v>
      </c>
      <c r="F7" s="136">
        <v>127</v>
      </c>
      <c r="G7" s="136">
        <v>4.9648162627052388</v>
      </c>
      <c r="H7" s="137">
        <v>15.3</v>
      </c>
      <c r="I7" s="137">
        <v>13.7</v>
      </c>
    </row>
    <row r="8" spans="1:10" ht="17.25" customHeight="1" x14ac:dyDescent="0.2">
      <c r="A8" s="441"/>
      <c r="B8" s="165"/>
      <c r="C8" s="138" t="s">
        <v>89</v>
      </c>
      <c r="D8" s="139">
        <v>359.90000000000003</v>
      </c>
      <c r="E8" s="313">
        <v>296.5</v>
      </c>
      <c r="F8" s="140">
        <v>-63.400000000000034</v>
      </c>
      <c r="G8" s="140">
        <v>-17.616004445679362</v>
      </c>
      <c r="H8" s="137">
        <v>1.7</v>
      </c>
      <c r="I8" s="141">
        <v>4.4000000000000004</v>
      </c>
    </row>
    <row r="9" spans="1:10" ht="17.25" customHeight="1" x14ac:dyDescent="0.2">
      <c r="A9" s="441"/>
      <c r="B9" s="164">
        <v>2</v>
      </c>
      <c r="C9" s="129" t="s">
        <v>90</v>
      </c>
      <c r="D9" s="130">
        <v>94.4</v>
      </c>
      <c r="E9" s="312">
        <v>89.9</v>
      </c>
      <c r="F9" s="131">
        <v>-4.5</v>
      </c>
      <c r="G9" s="131">
        <v>-4.7669491525423728</v>
      </c>
      <c r="H9" s="132">
        <v>0.5</v>
      </c>
      <c r="I9" s="132">
        <v>0.8</v>
      </c>
    </row>
    <row r="10" spans="1:10" ht="17.25" customHeight="1" x14ac:dyDescent="0.2">
      <c r="A10" s="441"/>
      <c r="B10" s="133"/>
      <c r="C10" s="134" t="s">
        <v>88</v>
      </c>
      <c r="D10" s="135">
        <v>77</v>
      </c>
      <c r="E10" s="323">
        <v>77</v>
      </c>
      <c r="F10" s="136">
        <v>0</v>
      </c>
      <c r="G10" s="136">
        <v>0</v>
      </c>
      <c r="H10" s="137">
        <v>0.4</v>
      </c>
      <c r="I10" s="137">
        <v>0.6</v>
      </c>
    </row>
    <row r="11" spans="1:10" ht="17.25" customHeight="1" x14ac:dyDescent="0.2">
      <c r="A11" s="441"/>
      <c r="B11" s="165"/>
      <c r="C11" s="138" t="s">
        <v>89</v>
      </c>
      <c r="D11" s="139">
        <v>17.399999999999999</v>
      </c>
      <c r="E11" s="313">
        <v>12.9</v>
      </c>
      <c r="F11" s="140">
        <v>-4.4999999999999982</v>
      </c>
      <c r="G11" s="140">
        <v>-25.862068965517231</v>
      </c>
      <c r="H11" s="141">
        <v>0.1</v>
      </c>
      <c r="I11" s="141">
        <v>0.2</v>
      </c>
    </row>
    <row r="12" spans="1:10" ht="17.25" customHeight="1" x14ac:dyDescent="0.2">
      <c r="A12" s="441"/>
      <c r="B12" s="164">
        <v>3</v>
      </c>
      <c r="C12" s="129" t="s">
        <v>91</v>
      </c>
      <c r="D12" s="130">
        <v>602.4</v>
      </c>
      <c r="E12" s="312">
        <v>623.4</v>
      </c>
      <c r="F12" s="131">
        <v>21</v>
      </c>
      <c r="G12" s="131">
        <v>3.4860557768924307</v>
      </c>
      <c r="H12" s="137">
        <v>3.6</v>
      </c>
      <c r="I12" s="173">
        <v>3.6</v>
      </c>
    </row>
    <row r="13" spans="1:10" ht="17.25" customHeight="1" x14ac:dyDescent="0.2">
      <c r="A13" s="441"/>
      <c r="B13" s="133">
        <v>4</v>
      </c>
      <c r="C13" s="142" t="s">
        <v>92</v>
      </c>
      <c r="D13" s="143">
        <v>205.6</v>
      </c>
      <c r="E13" s="323">
        <v>166.8</v>
      </c>
      <c r="F13" s="136">
        <v>-38.799999999999983</v>
      </c>
      <c r="G13" s="136">
        <v>-18.871595330739289</v>
      </c>
      <c r="H13" s="137">
        <v>1</v>
      </c>
      <c r="I13" s="174">
        <v>0.4</v>
      </c>
    </row>
    <row r="14" spans="1:10" ht="17.25" customHeight="1" x14ac:dyDescent="0.2">
      <c r="A14" s="441"/>
      <c r="B14" s="133">
        <v>5</v>
      </c>
      <c r="C14" s="142" t="s">
        <v>93</v>
      </c>
      <c r="D14" s="143">
        <v>459.59999999999997</v>
      </c>
      <c r="E14" s="323">
        <v>419.7</v>
      </c>
      <c r="F14" s="136">
        <v>-39.899999999999977</v>
      </c>
      <c r="G14" s="136">
        <v>-8.6814621409921635</v>
      </c>
      <c r="H14" s="137">
        <v>2.4</v>
      </c>
      <c r="I14" s="174">
        <v>1.6</v>
      </c>
      <c r="J14" s="144"/>
    </row>
    <row r="15" spans="1:10" ht="17.25" customHeight="1" x14ac:dyDescent="0.2">
      <c r="A15" s="441"/>
      <c r="B15" s="145">
        <v>6</v>
      </c>
      <c r="C15" s="146" t="s">
        <v>94</v>
      </c>
      <c r="D15" s="147">
        <v>11414.5</v>
      </c>
      <c r="E15" s="327">
        <v>11172.3</v>
      </c>
      <c r="F15" s="136">
        <v>-242.20000000000073</v>
      </c>
      <c r="G15" s="136">
        <v>-2.1218625432563911</v>
      </c>
      <c r="H15" s="137">
        <v>63.7</v>
      </c>
      <c r="I15" s="175">
        <v>57.5</v>
      </c>
      <c r="J15" s="149" t="s">
        <v>95</v>
      </c>
    </row>
    <row r="16" spans="1:10" ht="17.25" customHeight="1" x14ac:dyDescent="0.2">
      <c r="A16" s="441"/>
      <c r="B16" s="145">
        <v>7</v>
      </c>
      <c r="C16" s="146" t="s">
        <v>96</v>
      </c>
      <c r="D16" s="147">
        <v>1129.7</v>
      </c>
      <c r="E16" s="324">
        <v>832.7</v>
      </c>
      <c r="F16" s="136">
        <v>-297</v>
      </c>
      <c r="G16" s="136">
        <v>-26.29016553067186</v>
      </c>
      <c r="H16" s="137">
        <v>4.7</v>
      </c>
      <c r="I16" s="175">
        <v>5</v>
      </c>
      <c r="J16" s="149" t="s">
        <v>97</v>
      </c>
    </row>
    <row r="17" spans="1:10" ht="17.25" customHeight="1" x14ac:dyDescent="0.2">
      <c r="A17" s="441"/>
      <c r="B17" s="145">
        <v>8</v>
      </c>
      <c r="C17" s="146" t="s">
        <v>98</v>
      </c>
      <c r="D17" s="147">
        <v>2322</v>
      </c>
      <c r="E17" s="327">
        <v>2397.1</v>
      </c>
      <c r="F17" s="136">
        <v>75.099999999999909</v>
      </c>
      <c r="G17" s="136">
        <v>3.2342807924203236</v>
      </c>
      <c r="H17" s="137">
        <v>13.7</v>
      </c>
      <c r="I17" s="148">
        <v>9.9</v>
      </c>
      <c r="J17" s="149" t="s">
        <v>97</v>
      </c>
    </row>
    <row r="18" spans="1:10" ht="17.25" customHeight="1" x14ac:dyDescent="0.2">
      <c r="A18" s="441"/>
      <c r="B18" s="133">
        <v>9</v>
      </c>
      <c r="C18" s="142" t="s">
        <v>99</v>
      </c>
      <c r="D18" s="143">
        <v>1258.8000000000002</v>
      </c>
      <c r="E18" s="328">
        <v>1247.4000000000001</v>
      </c>
      <c r="F18" s="136">
        <v>-11.400000000000091</v>
      </c>
      <c r="G18" s="136">
        <v>-0.90562440419447809</v>
      </c>
      <c r="H18" s="137">
        <v>7.1</v>
      </c>
      <c r="I18" s="137">
        <v>6.2</v>
      </c>
    </row>
    <row r="19" spans="1:10" ht="17.25" customHeight="1" x14ac:dyDescent="0.2">
      <c r="A19" s="441"/>
      <c r="B19" s="165">
        <v>10</v>
      </c>
      <c r="C19" s="150" t="s">
        <v>100</v>
      </c>
      <c r="D19" s="139">
        <v>967.30000000000007</v>
      </c>
      <c r="E19" s="313">
        <v>879.8</v>
      </c>
      <c r="F19" s="140">
        <v>-87.500000000000114</v>
      </c>
      <c r="G19" s="140">
        <v>-9.0457975808952877</v>
      </c>
      <c r="H19" s="137">
        <v>5</v>
      </c>
      <c r="I19" s="141">
        <v>3.5</v>
      </c>
    </row>
    <row r="20" spans="1:10" ht="17.25" customHeight="1" x14ac:dyDescent="0.2">
      <c r="A20" s="441"/>
      <c r="B20" s="133">
        <v>11</v>
      </c>
      <c r="C20" s="142" t="s">
        <v>101</v>
      </c>
      <c r="D20" s="143">
        <v>25.299999999999997</v>
      </c>
      <c r="E20" s="312">
        <v>53.4</v>
      </c>
      <c r="F20" s="136">
        <v>28.1</v>
      </c>
      <c r="G20" s="136">
        <v>111.06719367588936</v>
      </c>
      <c r="H20" s="132">
        <v>0.3</v>
      </c>
      <c r="I20" s="137">
        <v>0.3</v>
      </c>
    </row>
    <row r="21" spans="1:10" ht="17.25" customHeight="1" x14ac:dyDescent="0.2">
      <c r="A21" s="441"/>
      <c r="B21" s="133">
        <v>12</v>
      </c>
      <c r="C21" s="142" t="s">
        <v>102</v>
      </c>
      <c r="D21" s="143">
        <v>263</v>
      </c>
      <c r="E21" s="323">
        <v>255.3</v>
      </c>
      <c r="F21" s="136">
        <v>-7.6999999999999886</v>
      </c>
      <c r="G21" s="136">
        <v>-2.9277566539923914</v>
      </c>
      <c r="H21" s="137">
        <v>1.5</v>
      </c>
      <c r="I21" s="137">
        <v>1.2</v>
      </c>
    </row>
    <row r="22" spans="1:10" ht="17.25" customHeight="1" x14ac:dyDescent="0.2">
      <c r="A22" s="441"/>
      <c r="B22" s="133">
        <v>13</v>
      </c>
      <c r="C22" s="142" t="s">
        <v>103</v>
      </c>
      <c r="D22" s="233">
        <v>0</v>
      </c>
      <c r="E22" s="323">
        <v>8</v>
      </c>
      <c r="F22" s="136">
        <v>0</v>
      </c>
      <c r="G22" s="234" t="s">
        <v>146</v>
      </c>
      <c r="H22" s="174">
        <v>0</v>
      </c>
      <c r="I22" s="137">
        <v>0</v>
      </c>
    </row>
    <row r="23" spans="1:10" ht="17.25" customHeight="1" x14ac:dyDescent="0.2">
      <c r="A23" s="441"/>
      <c r="B23" s="133">
        <v>14</v>
      </c>
      <c r="C23" s="142" t="s">
        <v>104</v>
      </c>
      <c r="D23" s="143">
        <v>131.9</v>
      </c>
      <c r="E23" s="323">
        <v>132.19999999999999</v>
      </c>
      <c r="F23" s="136">
        <v>0.29999999999998295</v>
      </c>
      <c r="G23" s="136">
        <v>0.22744503411674219</v>
      </c>
      <c r="H23" s="137">
        <v>0.8</v>
      </c>
      <c r="I23" s="137">
        <v>0.4</v>
      </c>
    </row>
    <row r="24" spans="1:10" ht="17.25" customHeight="1" x14ac:dyDescent="0.2">
      <c r="A24" s="441"/>
      <c r="B24" s="133">
        <v>15</v>
      </c>
      <c r="C24" s="142" t="s">
        <v>105</v>
      </c>
      <c r="D24" s="143">
        <v>3.3</v>
      </c>
      <c r="E24" s="323">
        <v>3.8</v>
      </c>
      <c r="F24" s="136">
        <v>0.5</v>
      </c>
      <c r="G24" s="136">
        <v>15.151515151515152</v>
      </c>
      <c r="H24" s="137">
        <v>0</v>
      </c>
      <c r="I24" s="137">
        <v>0</v>
      </c>
    </row>
    <row r="25" spans="1:10" ht="17.25" customHeight="1" x14ac:dyDescent="0.2">
      <c r="A25" s="441"/>
      <c r="B25" s="133">
        <v>16</v>
      </c>
      <c r="C25" s="151" t="s">
        <v>106</v>
      </c>
      <c r="D25" s="143">
        <v>520.79999999999995</v>
      </c>
      <c r="E25" s="323">
        <v>563.4</v>
      </c>
      <c r="F25" s="136">
        <v>42.600000000000023</v>
      </c>
      <c r="G25" s="136">
        <v>8.179723502304153</v>
      </c>
      <c r="H25" s="137">
        <v>3.2</v>
      </c>
      <c r="I25" s="137">
        <v>3.3</v>
      </c>
    </row>
    <row r="26" spans="1:10" ht="17.25" customHeight="1" x14ac:dyDescent="0.2">
      <c r="A26" s="441"/>
      <c r="B26" s="133">
        <v>17</v>
      </c>
      <c r="C26" s="151" t="s">
        <v>107</v>
      </c>
      <c r="D26" s="143">
        <v>1</v>
      </c>
      <c r="E26" s="143">
        <v>1</v>
      </c>
      <c r="F26" s="136">
        <v>0</v>
      </c>
      <c r="G26" s="136">
        <v>0</v>
      </c>
      <c r="H26" s="137">
        <v>0</v>
      </c>
      <c r="I26" s="137">
        <v>0</v>
      </c>
    </row>
    <row r="27" spans="1:10" ht="17.25" customHeight="1" x14ac:dyDescent="0.2">
      <c r="A27" s="441"/>
      <c r="B27" s="133">
        <v>18</v>
      </c>
      <c r="C27" s="151" t="s">
        <v>108</v>
      </c>
      <c r="D27" s="143">
        <v>677.3</v>
      </c>
      <c r="E27" s="323">
        <v>731</v>
      </c>
      <c r="F27" s="136">
        <v>53.700000000000045</v>
      </c>
      <c r="G27" s="136">
        <v>7.9285397903440202</v>
      </c>
      <c r="H27" s="137">
        <v>4.2</v>
      </c>
      <c r="I27" s="176">
        <v>3.9</v>
      </c>
    </row>
    <row r="28" spans="1:10" ht="17.25" customHeight="1" x14ac:dyDescent="0.2">
      <c r="A28" s="441"/>
      <c r="B28" s="133">
        <v>19</v>
      </c>
      <c r="C28" s="142" t="s">
        <v>109</v>
      </c>
      <c r="D28" s="143">
        <v>5.4</v>
      </c>
      <c r="E28" s="143">
        <v>1</v>
      </c>
      <c r="F28" s="136">
        <v>-4.4000000000000004</v>
      </c>
      <c r="G28" s="136">
        <v>-81.481481481481495</v>
      </c>
      <c r="H28" s="137">
        <v>0</v>
      </c>
      <c r="I28" s="137">
        <v>0</v>
      </c>
    </row>
    <row r="29" spans="1:10" ht="17.25" customHeight="1" x14ac:dyDescent="0.2">
      <c r="A29" s="441"/>
      <c r="B29" s="165">
        <v>20</v>
      </c>
      <c r="C29" s="150" t="s">
        <v>110</v>
      </c>
      <c r="D29" s="139">
        <v>317</v>
      </c>
      <c r="E29" s="313">
        <v>381.1</v>
      </c>
      <c r="F29" s="140">
        <v>64.100000000000023</v>
      </c>
      <c r="G29" s="140">
        <v>20.220820189274455</v>
      </c>
      <c r="H29" s="141">
        <v>2.2000000000000002</v>
      </c>
      <c r="I29" s="177">
        <v>1.7</v>
      </c>
    </row>
    <row r="30" spans="1:10" ht="17.25" customHeight="1" x14ac:dyDescent="0.2">
      <c r="A30" s="441"/>
      <c r="B30" s="164">
        <v>21</v>
      </c>
      <c r="C30" s="152" t="s">
        <v>111</v>
      </c>
      <c r="D30" s="130">
        <v>21.2</v>
      </c>
      <c r="E30" s="312">
        <v>16.7</v>
      </c>
      <c r="F30" s="131">
        <v>-4.5</v>
      </c>
      <c r="G30" s="320">
        <v>-21.226415094339622</v>
      </c>
      <c r="H30" s="137">
        <v>0.1</v>
      </c>
      <c r="I30" s="178">
        <v>0</v>
      </c>
    </row>
    <row r="31" spans="1:10" ht="17.25" customHeight="1" x14ac:dyDescent="0.2">
      <c r="A31" s="441"/>
      <c r="B31" s="133">
        <v>22</v>
      </c>
      <c r="C31" s="142" t="s">
        <v>112</v>
      </c>
      <c r="D31" s="233">
        <v>0</v>
      </c>
      <c r="E31" s="143">
        <v>1</v>
      </c>
      <c r="F31" s="234">
        <v>1</v>
      </c>
      <c r="G31" s="321" t="s">
        <v>188</v>
      </c>
      <c r="H31" s="174">
        <v>0</v>
      </c>
      <c r="I31" s="176">
        <v>0</v>
      </c>
    </row>
    <row r="32" spans="1:10" ht="17.25" customHeight="1" x14ac:dyDescent="0.2">
      <c r="A32" s="441"/>
      <c r="B32" s="133">
        <v>23</v>
      </c>
      <c r="C32" s="142" t="s">
        <v>113</v>
      </c>
      <c r="D32" s="143">
        <v>333.5</v>
      </c>
      <c r="E32" s="323">
        <v>303.8</v>
      </c>
      <c r="F32" s="136">
        <v>-29.699999999999989</v>
      </c>
      <c r="G32" s="136">
        <v>-8.905547226386803</v>
      </c>
      <c r="H32" s="137">
        <v>1.7</v>
      </c>
      <c r="I32" s="176">
        <v>1.6</v>
      </c>
    </row>
    <row r="33" spans="1:9" ht="17.25" customHeight="1" x14ac:dyDescent="0.2">
      <c r="A33" s="441"/>
      <c r="B33" s="133">
        <v>24</v>
      </c>
      <c r="C33" s="142" t="s">
        <v>114</v>
      </c>
      <c r="D33" s="143">
        <v>38.299999999999997</v>
      </c>
      <c r="E33" s="323">
        <v>48.5</v>
      </c>
      <c r="F33" s="136">
        <v>10.200000000000003</v>
      </c>
      <c r="G33" s="136">
        <v>26.631853785900795</v>
      </c>
      <c r="H33" s="137">
        <v>0.3</v>
      </c>
      <c r="I33" s="176">
        <v>0.3</v>
      </c>
    </row>
    <row r="34" spans="1:9" ht="17.25" customHeight="1" x14ac:dyDescent="0.2">
      <c r="A34" s="441"/>
      <c r="B34" s="133">
        <v>25</v>
      </c>
      <c r="C34" s="142" t="s">
        <v>115</v>
      </c>
      <c r="D34" s="143">
        <v>270.7</v>
      </c>
      <c r="E34" s="323">
        <v>224.5</v>
      </c>
      <c r="F34" s="136">
        <v>-46.199999999999989</v>
      </c>
      <c r="G34" s="136">
        <v>-17.066863686738081</v>
      </c>
      <c r="H34" s="137">
        <v>1.3</v>
      </c>
      <c r="I34" s="176">
        <v>0.6</v>
      </c>
    </row>
    <row r="35" spans="1:9" ht="17.25" customHeight="1" x14ac:dyDescent="0.2">
      <c r="A35" s="441"/>
      <c r="B35" s="133">
        <v>26</v>
      </c>
      <c r="C35" s="142" t="s">
        <v>116</v>
      </c>
      <c r="D35" s="143">
        <v>223.6</v>
      </c>
      <c r="E35" s="323">
        <v>227.6</v>
      </c>
      <c r="F35" s="136">
        <v>4</v>
      </c>
      <c r="G35" s="136">
        <v>1.7889087656529516</v>
      </c>
      <c r="H35" s="137">
        <v>1.3</v>
      </c>
      <c r="I35" s="176">
        <v>1.1000000000000001</v>
      </c>
    </row>
    <row r="36" spans="1:9" ht="17.25" customHeight="1" x14ac:dyDescent="0.2">
      <c r="A36" s="441"/>
      <c r="B36" s="133">
        <v>27</v>
      </c>
      <c r="C36" s="142" t="s">
        <v>117</v>
      </c>
      <c r="D36" s="143">
        <v>981.1</v>
      </c>
      <c r="E36" s="338">
        <v>1046.4000000000001</v>
      </c>
      <c r="F36" s="136">
        <v>65.300000000000068</v>
      </c>
      <c r="G36" s="136">
        <v>6.6557945163591956</v>
      </c>
      <c r="H36" s="137">
        <v>6</v>
      </c>
      <c r="I36" s="176">
        <v>2.6</v>
      </c>
    </row>
    <row r="37" spans="1:9" ht="17.25" customHeight="1" x14ac:dyDescent="0.2">
      <c r="A37" s="441"/>
      <c r="B37" s="133">
        <v>28</v>
      </c>
      <c r="C37" s="142" t="s">
        <v>147</v>
      </c>
      <c r="D37" s="233">
        <v>76.2</v>
      </c>
      <c r="E37" s="323">
        <v>122.4</v>
      </c>
      <c r="F37" s="234">
        <v>46.2</v>
      </c>
      <c r="G37" s="234">
        <v>60.629921259842526</v>
      </c>
      <c r="H37" s="137">
        <v>0.7</v>
      </c>
      <c r="I37" s="176">
        <v>0.3</v>
      </c>
    </row>
    <row r="38" spans="1:9" ht="17.25" customHeight="1" x14ac:dyDescent="0.2">
      <c r="A38" s="441"/>
      <c r="B38" s="133">
        <v>29</v>
      </c>
      <c r="C38" s="142" t="s">
        <v>163</v>
      </c>
      <c r="D38" s="233">
        <v>77.300000000000011</v>
      </c>
      <c r="E38" s="323">
        <v>76.8</v>
      </c>
      <c r="F38" s="279">
        <v>-0.50000000000001421</v>
      </c>
      <c r="G38" s="234">
        <v>-0.64683053040105332</v>
      </c>
      <c r="H38" s="137">
        <v>0.4</v>
      </c>
      <c r="I38" s="176">
        <v>0.3</v>
      </c>
    </row>
    <row r="39" spans="1:9" ht="17.25" customHeight="1" x14ac:dyDescent="0.2">
      <c r="A39" s="441"/>
      <c r="B39" s="133">
        <v>30</v>
      </c>
      <c r="C39" s="142" t="s">
        <v>182</v>
      </c>
      <c r="D39" s="233" t="s">
        <v>188</v>
      </c>
      <c r="E39" s="323">
        <v>50</v>
      </c>
      <c r="F39" s="279" t="s">
        <v>188</v>
      </c>
      <c r="G39" s="234" t="s">
        <v>188</v>
      </c>
      <c r="H39" s="137">
        <v>0.3</v>
      </c>
      <c r="I39" s="176">
        <v>0.1</v>
      </c>
    </row>
    <row r="40" spans="1:9" ht="17.25" customHeight="1" x14ac:dyDescent="0.2">
      <c r="A40" s="441"/>
      <c r="B40" s="133">
        <v>31</v>
      </c>
      <c r="C40" s="142" t="s">
        <v>118</v>
      </c>
      <c r="D40" s="143">
        <v>282</v>
      </c>
      <c r="E40" s="323">
        <v>261.7</v>
      </c>
      <c r="F40" s="136">
        <v>-20.300000000000011</v>
      </c>
      <c r="G40" s="136">
        <v>-7.1985815602836913</v>
      </c>
      <c r="H40" s="137">
        <v>1.5</v>
      </c>
      <c r="I40" s="176">
        <v>0.9</v>
      </c>
    </row>
    <row r="41" spans="1:9" ht="17.25" customHeight="1" x14ac:dyDescent="0.2">
      <c r="A41" s="441"/>
      <c r="B41" s="165">
        <v>32</v>
      </c>
      <c r="C41" s="150" t="s">
        <v>119</v>
      </c>
      <c r="D41" s="139">
        <v>70.400000000000006</v>
      </c>
      <c r="E41" s="313">
        <v>71.900000000000006</v>
      </c>
      <c r="F41" s="140">
        <v>1.5</v>
      </c>
      <c r="G41" s="140">
        <v>2.1306818181818179</v>
      </c>
      <c r="H41" s="137">
        <v>0.4</v>
      </c>
      <c r="I41" s="177">
        <v>0.2</v>
      </c>
    </row>
    <row r="42" spans="1:9" ht="17.25" customHeight="1" x14ac:dyDescent="0.2">
      <c r="A42" s="441"/>
      <c r="B42" s="133">
        <v>33</v>
      </c>
      <c r="C42" s="142" t="s">
        <v>120</v>
      </c>
      <c r="D42" s="143">
        <v>3611.1</v>
      </c>
      <c r="E42" s="329">
        <v>3772.9</v>
      </c>
      <c r="F42" s="136">
        <v>161.80000000000018</v>
      </c>
      <c r="G42" s="136">
        <v>4.4806291711666857</v>
      </c>
      <c r="H42" s="132">
        <v>21.5</v>
      </c>
      <c r="I42" s="176">
        <v>16.100000000000001</v>
      </c>
    </row>
    <row r="43" spans="1:9" ht="17.25" customHeight="1" x14ac:dyDescent="0.2">
      <c r="A43" s="441"/>
      <c r="B43" s="165">
        <v>34</v>
      </c>
      <c r="C43" s="150" t="s">
        <v>121</v>
      </c>
      <c r="D43" s="139">
        <v>1297.6999999999998</v>
      </c>
      <c r="E43" s="330">
        <v>1310.9</v>
      </c>
      <c r="F43" s="140">
        <v>13.200000000000273</v>
      </c>
      <c r="G43" s="140">
        <v>1.0171842490560432</v>
      </c>
      <c r="H43" s="141">
        <v>7.5</v>
      </c>
      <c r="I43" s="177">
        <v>4.7</v>
      </c>
    </row>
    <row r="44" spans="1:9" ht="17.25" customHeight="1" x14ac:dyDescent="0.2">
      <c r="A44" s="441" t="s">
        <v>122</v>
      </c>
      <c r="B44" s="153"/>
      <c r="C44" s="129" t="s">
        <v>91</v>
      </c>
      <c r="D44" s="154">
        <v>632</v>
      </c>
      <c r="E44" s="312">
        <v>650</v>
      </c>
      <c r="F44" s="131">
        <v>18</v>
      </c>
      <c r="G44" s="131">
        <v>2.8481012658227849</v>
      </c>
      <c r="H44" s="137">
        <v>3.7</v>
      </c>
      <c r="I44" s="173">
        <v>3.9</v>
      </c>
    </row>
    <row r="45" spans="1:9" ht="17.25" customHeight="1" x14ac:dyDescent="0.2">
      <c r="A45" s="441"/>
      <c r="B45" s="155"/>
      <c r="C45" s="142" t="s">
        <v>92</v>
      </c>
      <c r="D45" s="156">
        <v>207</v>
      </c>
      <c r="E45" s="323">
        <v>170</v>
      </c>
      <c r="F45" s="136">
        <v>-37</v>
      </c>
      <c r="G45" s="136">
        <v>-17.874396135265698</v>
      </c>
      <c r="H45" s="137">
        <v>1</v>
      </c>
      <c r="I45" s="174">
        <v>0.4</v>
      </c>
    </row>
    <row r="46" spans="1:9" ht="17.25" customHeight="1" x14ac:dyDescent="0.2">
      <c r="A46" s="441"/>
      <c r="B46" s="155"/>
      <c r="C46" s="142" t="s">
        <v>93</v>
      </c>
      <c r="D46" s="156">
        <v>463</v>
      </c>
      <c r="E46" s="323">
        <v>430</v>
      </c>
      <c r="F46" s="136">
        <v>-33</v>
      </c>
      <c r="G46" s="136">
        <v>-7.1274298056155514</v>
      </c>
      <c r="H46" s="137">
        <v>2.5</v>
      </c>
      <c r="I46" s="174">
        <v>1.7</v>
      </c>
    </row>
    <row r="47" spans="1:9" ht="17.25" customHeight="1" x14ac:dyDescent="0.2">
      <c r="A47" s="441"/>
      <c r="B47" s="155"/>
      <c r="C47" s="142" t="s">
        <v>94</v>
      </c>
      <c r="D47" s="156">
        <v>11856</v>
      </c>
      <c r="E47" s="331">
        <v>11641</v>
      </c>
      <c r="F47" s="136">
        <v>-215</v>
      </c>
      <c r="G47" s="136">
        <v>-1.8134278002699056</v>
      </c>
      <c r="H47" s="137">
        <v>66.400000000000006</v>
      </c>
      <c r="I47" s="174">
        <v>60.8</v>
      </c>
    </row>
    <row r="48" spans="1:9" ht="17.25" customHeight="1" x14ac:dyDescent="0.2">
      <c r="A48" s="441"/>
      <c r="B48" s="157"/>
      <c r="C48" s="150" t="s">
        <v>96</v>
      </c>
      <c r="D48" s="158">
        <v>1242</v>
      </c>
      <c r="E48" s="313">
        <v>921</v>
      </c>
      <c r="F48" s="140">
        <v>-321</v>
      </c>
      <c r="G48" s="140">
        <v>-25.845410628019323</v>
      </c>
      <c r="H48" s="141">
        <v>5.3</v>
      </c>
      <c r="I48" s="179">
        <v>5.6</v>
      </c>
    </row>
    <row r="49" spans="1:11" s="159" customFormat="1" ht="17.25" customHeight="1" x14ac:dyDescent="0.2">
      <c r="A49" s="159" t="s">
        <v>165</v>
      </c>
      <c r="F49" s="160"/>
      <c r="I49" s="161" t="s">
        <v>164</v>
      </c>
      <c r="J49" s="29"/>
      <c r="K49" s="9"/>
    </row>
    <row r="50" spans="1:11" ht="17.25" customHeight="1" x14ac:dyDescent="0.2">
      <c r="A50" s="159" t="s">
        <v>166</v>
      </c>
      <c r="C50" s="120"/>
      <c r="D50" s="120"/>
      <c r="E50" s="120"/>
      <c r="F50" s="63"/>
      <c r="G50" s="63"/>
      <c r="H50" s="63"/>
      <c r="I50" s="162"/>
    </row>
    <row r="51" spans="1:11" ht="13.5" customHeight="1" x14ac:dyDescent="0.2">
      <c r="I51" s="162"/>
      <c r="K51" s="159"/>
    </row>
    <row r="52" spans="1:11" ht="13.5" customHeight="1" x14ac:dyDescent="0.2">
      <c r="I52" s="162"/>
    </row>
    <row r="53" spans="1:11" ht="13.5" customHeight="1" x14ac:dyDescent="0.2">
      <c r="I53" s="162"/>
      <c r="J53" s="144"/>
    </row>
    <row r="54" spans="1:11" ht="13.5" customHeight="1" x14ac:dyDescent="0.2"/>
    <row r="55" spans="1:11" ht="13.5" customHeight="1" x14ac:dyDescent="0.2"/>
    <row r="56" spans="1:11" ht="13.5" customHeight="1" x14ac:dyDescent="0.2"/>
    <row r="57" spans="1:11" ht="13.5" customHeight="1" x14ac:dyDescent="0.2"/>
    <row r="58" spans="1:11" ht="13.5" customHeight="1" x14ac:dyDescent="0.2"/>
    <row r="59" spans="1:11" ht="14.25" customHeight="1" x14ac:dyDescent="0.2"/>
    <row r="60" spans="1:11" ht="12" customHeight="1" x14ac:dyDescent="0.2"/>
    <row r="61" spans="1:11" ht="9.75" customHeight="1" x14ac:dyDescent="0.2"/>
  </sheetData>
  <mergeCells count="7">
    <mergeCell ref="A44:A48"/>
    <mergeCell ref="A5:A43"/>
    <mergeCell ref="A1:I1"/>
    <mergeCell ref="A3:C4"/>
    <mergeCell ref="D3:E3"/>
    <mergeCell ref="F3:G3"/>
    <mergeCell ref="H3:I3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91" orientation="portrait" blackAndWhite="1" r:id="rId1"/>
  <headerFooter alignWithMargins="0"/>
  <rowBreaks count="1" manualBreakCount="1">
    <brk id="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表1</vt:lpstr>
      <vt:lpstr>表2-3</vt:lpstr>
      <vt:lpstr>表4</vt:lpstr>
      <vt:lpstr>表６-７</vt:lpstr>
      <vt:lpstr>表8</vt:lpstr>
      <vt:lpstr>従事者○</vt:lpstr>
      <vt:lpstr>表10○</vt:lpstr>
      <vt:lpstr>従事者○!Print_Area</vt:lpstr>
      <vt:lpstr>表1!Print_Area</vt:lpstr>
      <vt:lpstr>表10○!Print_Area</vt:lpstr>
      <vt:lpstr>'表2-3'!Print_Area</vt:lpstr>
      <vt:lpstr>表4!Print_Area</vt:lpstr>
      <vt:lpstr>'表６-７'!Print_Area</vt:lpstr>
      <vt:lpstr>表8!Print_Area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0007356</cp:lastModifiedBy>
  <cp:lastPrinted>2025-08-07T02:44:39Z</cp:lastPrinted>
  <dcterms:created xsi:type="dcterms:W3CDTF">1999-12-07T04:46:41Z</dcterms:created>
  <dcterms:modified xsi:type="dcterms:W3CDTF">2025-08-08T01:33:13Z</dcterms:modified>
</cp:coreProperties>
</file>