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172.25.155.31\share\04 歳出、備品、施設、歳入、他\01 執行関係\03 委託料\08 給食調理業務委託\R07～08\01 執行伺\様式\"/>
    </mc:Choice>
  </mc:AlternateContent>
  <xr:revisionPtr revIDLastSave="0" documentId="13_ncr:1_{904E76A8-BB29-4ED6-BE73-A99FD3F2FA4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00" sheetId="1" r:id="rId1"/>
  </sheets>
  <definedNames>
    <definedName name="_xlnm.Print_Area" localSheetId="0">'00'!$A$1:$Q$73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" i="1" l="1"/>
  <c r="J57" i="1"/>
  <c r="I64" i="1"/>
  <c r="J59" i="1"/>
  <c r="I65" i="1" l="1"/>
  <c r="J61" i="1"/>
  <c r="J60" i="1"/>
  <c r="J58" i="1"/>
  <c r="N54" i="1" s="1"/>
  <c r="N50" i="1"/>
  <c r="K47" i="1"/>
  <c r="K46" i="1"/>
  <c r="K45" i="1"/>
  <c r="K44" i="1"/>
  <c r="K43" i="1"/>
  <c r="K42" i="1"/>
  <c r="K41" i="1"/>
  <c r="K40" i="1"/>
  <c r="N37" i="1"/>
  <c r="I35" i="1"/>
  <c r="I34" i="1"/>
  <c r="I33" i="1"/>
  <c r="I32" i="1"/>
  <c r="N29" i="1" s="1"/>
  <c r="L25" i="1"/>
  <c r="L24" i="1"/>
  <c r="L21" i="1"/>
  <c r="L20" i="1"/>
  <c r="L19" i="1"/>
  <c r="L18" i="1"/>
  <c r="L17" i="1"/>
  <c r="L16" i="1"/>
  <c r="N13" i="1" s="1"/>
  <c r="N11" i="1" l="1"/>
  <c r="D72" i="1" s="1"/>
  <c r="N72" i="1" l="1"/>
  <c r="I7" i="1" s="1"/>
</calcChain>
</file>

<file path=xl/sharedStrings.xml><?xml version="1.0" encoding="utf-8"?>
<sst xmlns="http://schemas.openxmlformats.org/spreadsheetml/2006/main" count="93" uniqueCount="73">
  <si>
    <t>見積書</t>
    <rPh sb="0" eb="2">
      <t>ミツモリ</t>
    </rPh>
    <rPh sb="2" eb="3">
      <t>ショ</t>
    </rPh>
    <phoneticPr fontId="3"/>
  </si>
  <si>
    <t>　下記のとおりお見積り申し上げます。</t>
    <rPh sb="1" eb="3">
      <t>カキ</t>
    </rPh>
    <rPh sb="8" eb="10">
      <t>ミツモ</t>
    </rPh>
    <rPh sb="11" eb="12">
      <t>モウ</t>
    </rPh>
    <rPh sb="13" eb="14">
      <t>ア</t>
    </rPh>
    <phoneticPr fontId="3"/>
  </si>
  <si>
    <r>
      <t>所在場所
商　 　 号　
代 表 者　　　　　　　　　</t>
    </r>
    <r>
      <rPr>
        <sz val="12"/>
        <rFont val="ＭＳ Ｐゴシック"/>
        <family val="3"/>
        <charset val="128"/>
      </rPr>
      <t xml:space="preserve"> 　　　　　　　㊞</t>
    </r>
    <r>
      <rPr>
        <sz val="11"/>
        <rFont val="ＭＳ Ｐゴシック"/>
        <family val="3"/>
        <charset val="128"/>
      </rPr>
      <t xml:space="preserve">
電話番号（　　　） 　　 ―</t>
    </r>
    <rPh sb="0" eb="2">
      <t>ショザイ</t>
    </rPh>
    <rPh sb="2" eb="4">
      <t>バショ</t>
    </rPh>
    <rPh sb="5" eb="6">
      <t>ショウ</t>
    </rPh>
    <rPh sb="10" eb="11">
      <t>ゴウ</t>
    </rPh>
    <rPh sb="13" eb="14">
      <t>ダイ</t>
    </rPh>
    <rPh sb="15" eb="16">
      <t>ヒョウ</t>
    </rPh>
    <rPh sb="17" eb="18">
      <t>シャ</t>
    </rPh>
    <rPh sb="37" eb="38">
      <t>デン</t>
    </rPh>
    <rPh sb="38" eb="39">
      <t>ハナシ</t>
    </rPh>
    <rPh sb="39" eb="41">
      <t>バンゴウ</t>
    </rPh>
    <phoneticPr fontId="3"/>
  </si>
  <si>
    <t>見積金額（年額）</t>
    <rPh sb="5" eb="7">
      <t>ネンガク</t>
    </rPh>
    <phoneticPr fontId="3"/>
  </si>
  <si>
    <t>￥</t>
    <phoneticPr fontId="3"/>
  </si>
  <si>
    <t>（消費税及び地方消費税10％を含む）</t>
    <rPh sb="1" eb="11">
      <t>シ</t>
    </rPh>
    <rPh sb="15" eb="16">
      <t>フク</t>
    </rPh>
    <phoneticPr fontId="3"/>
  </si>
  <si>
    <t>請負料算定内訳</t>
    <rPh sb="0" eb="2">
      <t>ウケオ</t>
    </rPh>
    <rPh sb="2" eb="3">
      <t>リョウ</t>
    </rPh>
    <rPh sb="3" eb="5">
      <t>サンテイ</t>
    </rPh>
    <rPh sb="5" eb="7">
      <t>ウチワケ</t>
    </rPh>
    <phoneticPr fontId="3"/>
  </si>
  <si>
    <t>１.人件費【調理員+巡回栄養士分】</t>
    <rPh sb="2" eb="5">
      <t>ジンケンヒ</t>
    </rPh>
    <rPh sb="6" eb="9">
      <t>チョウリイン</t>
    </rPh>
    <phoneticPr fontId="3"/>
  </si>
  <si>
    <t>人件費金額</t>
    <rPh sb="0" eb="3">
      <t>ジンケンヒ</t>
    </rPh>
    <rPh sb="3" eb="5">
      <t>キンガク</t>
    </rPh>
    <phoneticPr fontId="3"/>
  </si>
  <si>
    <t>円</t>
    <rPh sb="0" eb="1">
      <t>エン</t>
    </rPh>
    <phoneticPr fontId="3"/>
  </si>
  <si>
    <t>　（1）給与等</t>
    <rPh sb="4" eb="6">
      <t>キュウヨ</t>
    </rPh>
    <rPh sb="6" eb="7">
      <t>トウ</t>
    </rPh>
    <phoneticPr fontId="3"/>
  </si>
  <si>
    <t>給与等年額（職員＋パート＋栄養士）</t>
    <rPh sb="0" eb="2">
      <t>キュウヨ</t>
    </rPh>
    <rPh sb="2" eb="3">
      <t>トウ</t>
    </rPh>
    <rPh sb="3" eb="5">
      <t>ネンガク</t>
    </rPh>
    <rPh sb="6" eb="8">
      <t>ショクイン</t>
    </rPh>
    <rPh sb="13" eb="16">
      <t>エイヨウシ</t>
    </rPh>
    <phoneticPr fontId="3"/>
  </si>
  <si>
    <t>職　名</t>
    <rPh sb="0" eb="1">
      <t>ショク</t>
    </rPh>
    <rPh sb="2" eb="3">
      <t>メイ</t>
    </rPh>
    <phoneticPr fontId="3"/>
  </si>
  <si>
    <t>月　額</t>
    <rPh sb="0" eb="1">
      <t>ツキ</t>
    </rPh>
    <rPh sb="2" eb="3">
      <t>ガク</t>
    </rPh>
    <phoneticPr fontId="3"/>
  </si>
  <si>
    <t>人数</t>
    <rPh sb="0" eb="1">
      <t>ニン</t>
    </rPh>
    <rPh sb="1" eb="2">
      <t>スウ</t>
    </rPh>
    <phoneticPr fontId="3"/>
  </si>
  <si>
    <t>月数</t>
    <rPh sb="0" eb="2">
      <t>ツキスウ</t>
    </rPh>
    <phoneticPr fontId="3"/>
  </si>
  <si>
    <t>合　計</t>
    <rPh sb="0" eb="1">
      <t>ゴウ</t>
    </rPh>
    <rPh sb="2" eb="3">
      <t>ケイ</t>
    </rPh>
    <phoneticPr fontId="3"/>
  </si>
  <si>
    <t>主  　任</t>
    <rPh sb="0" eb="1">
      <t>シュ</t>
    </rPh>
    <rPh sb="4" eb="5">
      <t>ニン</t>
    </rPh>
    <phoneticPr fontId="3"/>
  </si>
  <si>
    <t>副 主 任</t>
    <rPh sb="0" eb="1">
      <t>フク</t>
    </rPh>
    <rPh sb="2" eb="3">
      <t>シュ</t>
    </rPh>
    <rPh sb="4" eb="5">
      <t>ニン</t>
    </rPh>
    <phoneticPr fontId="3"/>
  </si>
  <si>
    <t>調 理 員</t>
    <rPh sb="0" eb="1">
      <t>チョウ</t>
    </rPh>
    <rPh sb="2" eb="3">
      <t>リ</t>
    </rPh>
    <rPh sb="4" eb="5">
      <t>イン</t>
    </rPh>
    <phoneticPr fontId="3"/>
  </si>
  <si>
    <t>通勤手当</t>
    <rPh sb="0" eb="2">
      <t>ツウキン</t>
    </rPh>
    <rPh sb="2" eb="4">
      <t>テアテ</t>
    </rPh>
    <phoneticPr fontId="3"/>
  </si>
  <si>
    <t>職務手当</t>
    <rPh sb="0" eb="2">
      <t>ショクム</t>
    </rPh>
    <rPh sb="2" eb="4">
      <t>テアテ</t>
    </rPh>
    <phoneticPr fontId="3"/>
  </si>
  <si>
    <t>その他手当</t>
    <rPh sb="2" eb="3">
      <t>タ</t>
    </rPh>
    <rPh sb="3" eb="5">
      <t>テアテ</t>
    </rPh>
    <phoneticPr fontId="3"/>
  </si>
  <si>
    <t>職名</t>
    <rPh sb="0" eb="2">
      <t>ショクメイ</t>
    </rPh>
    <phoneticPr fontId="3"/>
  </si>
  <si>
    <t>金額</t>
    <rPh sb="0" eb="2">
      <t>キンガク</t>
    </rPh>
    <phoneticPr fontId="3"/>
  </si>
  <si>
    <t>時間</t>
    <rPh sb="0" eb="2">
      <t>ジカン</t>
    </rPh>
    <phoneticPr fontId="3"/>
  </si>
  <si>
    <t>日数</t>
    <rPh sb="0" eb="2">
      <t>ニッスウ</t>
    </rPh>
    <phoneticPr fontId="3"/>
  </si>
  <si>
    <t>人数</t>
    <rPh sb="0" eb="2">
      <t>ニンズウ</t>
    </rPh>
    <phoneticPr fontId="3"/>
  </si>
  <si>
    <t>パート</t>
    <phoneticPr fontId="3"/>
  </si>
  <si>
    <t>時給</t>
    <rPh sb="0" eb="2">
      <t>ジキュウ</t>
    </rPh>
    <phoneticPr fontId="3"/>
  </si>
  <si>
    <t>栄養士（巡回）に係る経費</t>
    <rPh sb="0" eb="3">
      <t>エイヨウシ</t>
    </rPh>
    <rPh sb="4" eb="6">
      <t>ジュンカイ</t>
    </rPh>
    <rPh sb="8" eb="9">
      <t>カカ</t>
    </rPh>
    <rPh sb="10" eb="12">
      <t>ケイヒ</t>
    </rPh>
    <phoneticPr fontId="3"/>
  </si>
  <si>
    <t>円</t>
    <phoneticPr fontId="3"/>
  </si>
  <si>
    <t>　（2）賞与</t>
    <rPh sb="4" eb="6">
      <t>ショウヨ</t>
    </rPh>
    <phoneticPr fontId="3"/>
  </si>
  <si>
    <t>回数</t>
    <rPh sb="0" eb="2">
      <t>カイスウ</t>
    </rPh>
    <phoneticPr fontId="3"/>
  </si>
  <si>
    <t>年　額</t>
    <rPh sb="0" eb="1">
      <t>トシ</t>
    </rPh>
    <rPh sb="2" eb="3">
      <t>ガク</t>
    </rPh>
    <phoneticPr fontId="3"/>
  </si>
  <si>
    <t>主   任</t>
    <rPh sb="0" eb="1">
      <t>シュ</t>
    </rPh>
    <rPh sb="4" eb="5">
      <t>ニン</t>
    </rPh>
    <phoneticPr fontId="3"/>
  </si>
  <si>
    <t>副主任</t>
    <rPh sb="0" eb="3">
      <t>フクシュニン</t>
    </rPh>
    <phoneticPr fontId="3"/>
  </si>
  <si>
    <t>調理員</t>
    <rPh sb="0" eb="3">
      <t>チョウリイン</t>
    </rPh>
    <phoneticPr fontId="3"/>
  </si>
  <si>
    <t>　（3）事業所負担経費</t>
    <rPh sb="4" eb="7">
      <t>ジギョウショ</t>
    </rPh>
    <rPh sb="7" eb="9">
      <t>フタン</t>
    </rPh>
    <rPh sb="9" eb="11">
      <t>ケイヒ</t>
    </rPh>
    <phoneticPr fontId="3"/>
  </si>
  <si>
    <t>年　額</t>
    <rPh sb="0" eb="1">
      <t>ネン</t>
    </rPh>
    <rPh sb="2" eb="3">
      <t>ガク</t>
    </rPh>
    <phoneticPr fontId="3"/>
  </si>
  <si>
    <t>率（％）</t>
    <rPh sb="0" eb="1">
      <t>リツ</t>
    </rPh>
    <phoneticPr fontId="3"/>
  </si>
  <si>
    <t>(1)健康保険　給与分</t>
    <rPh sb="3" eb="5">
      <t>ケンコウ</t>
    </rPh>
    <rPh sb="5" eb="7">
      <t>ホケン</t>
    </rPh>
    <rPh sb="8" eb="10">
      <t>キュウヨ</t>
    </rPh>
    <rPh sb="10" eb="11">
      <t>ブン</t>
    </rPh>
    <phoneticPr fontId="3"/>
  </si>
  <si>
    <t>　　　　　　 賞与分</t>
    <rPh sb="7" eb="9">
      <t>ショウヨ</t>
    </rPh>
    <rPh sb="9" eb="10">
      <t>ブン</t>
    </rPh>
    <phoneticPr fontId="3"/>
  </si>
  <si>
    <t>　率平均</t>
    <rPh sb="1" eb="2">
      <t>リツ</t>
    </rPh>
    <rPh sb="2" eb="4">
      <t>ヘイキン</t>
    </rPh>
    <phoneticPr fontId="3"/>
  </si>
  <si>
    <t>(2)厚生年金　給与分</t>
    <rPh sb="3" eb="5">
      <t>コウセイ</t>
    </rPh>
    <rPh sb="5" eb="7">
      <t>ネンキン</t>
    </rPh>
    <rPh sb="8" eb="10">
      <t>キュウヨ</t>
    </rPh>
    <rPh sb="10" eb="11">
      <t>ブン</t>
    </rPh>
    <phoneticPr fontId="3"/>
  </si>
  <si>
    <t>(3)介護保険</t>
    <rPh sb="3" eb="5">
      <t>カイゴ</t>
    </rPh>
    <rPh sb="5" eb="7">
      <t>ホケン</t>
    </rPh>
    <phoneticPr fontId="3"/>
  </si>
  <si>
    <t>(4)雇用保険</t>
    <rPh sb="3" eb="5">
      <t>コヨウ</t>
    </rPh>
    <rPh sb="5" eb="7">
      <t>ホケン</t>
    </rPh>
    <phoneticPr fontId="3"/>
  </si>
  <si>
    <t>(5)労災保険</t>
    <rPh sb="3" eb="5">
      <t>ロウサイ</t>
    </rPh>
    <rPh sb="5" eb="7">
      <t>ホケン</t>
    </rPh>
    <phoneticPr fontId="3"/>
  </si>
  <si>
    <t>(6)児童手当拠出金</t>
    <rPh sb="3" eb="5">
      <t>ジドウ</t>
    </rPh>
    <rPh sb="5" eb="7">
      <t>テアテ</t>
    </rPh>
    <rPh sb="7" eb="10">
      <t>キョシュツキン</t>
    </rPh>
    <phoneticPr fontId="3"/>
  </si>
  <si>
    <t>２．研修費</t>
    <rPh sb="2" eb="5">
      <t>ケンシュウヒ</t>
    </rPh>
    <phoneticPr fontId="3"/>
  </si>
  <si>
    <t>合計金額</t>
    <rPh sb="0" eb="2">
      <t>ゴウケイ</t>
    </rPh>
    <rPh sb="2" eb="3">
      <t>キン</t>
    </rPh>
    <rPh sb="3" eb="4">
      <t>ガク</t>
    </rPh>
    <phoneticPr fontId="3"/>
  </si>
  <si>
    <t>　</t>
    <phoneticPr fontId="3"/>
  </si>
  <si>
    <t>３．その他必要経費</t>
    <rPh sb="4" eb="5">
      <t>タ</t>
    </rPh>
    <rPh sb="5" eb="7">
      <t>ヒツヨウ</t>
    </rPh>
    <rPh sb="7" eb="9">
      <t>ケイヒ</t>
    </rPh>
    <phoneticPr fontId="3"/>
  </si>
  <si>
    <t>単価</t>
    <rPh sb="0" eb="2">
      <t>タンカ</t>
    </rPh>
    <phoneticPr fontId="3"/>
  </si>
  <si>
    <t>数</t>
    <rPh sb="0" eb="1">
      <t>スウ</t>
    </rPh>
    <phoneticPr fontId="3"/>
  </si>
  <si>
    <t>金　額</t>
    <rPh sb="0" eb="1">
      <t>キン</t>
    </rPh>
    <rPh sb="2" eb="3">
      <t>ガク</t>
    </rPh>
    <phoneticPr fontId="3"/>
  </si>
  <si>
    <t>(1)検便（月２回）</t>
    <rPh sb="3" eb="5">
      <t>ケンベン</t>
    </rPh>
    <rPh sb="6" eb="7">
      <t>ツキ</t>
    </rPh>
    <rPh sb="8" eb="9">
      <t>カイ</t>
    </rPh>
    <phoneticPr fontId="3"/>
  </si>
  <si>
    <t>(2)定期検診</t>
    <rPh sb="3" eb="5">
      <t>テイキ</t>
    </rPh>
    <rPh sb="5" eb="7">
      <t>ケンシン</t>
    </rPh>
    <phoneticPr fontId="3"/>
  </si>
  <si>
    <t>(3)被服等費</t>
    <rPh sb="3" eb="5">
      <t>ヒフク</t>
    </rPh>
    <rPh sb="5" eb="6">
      <t>トウ</t>
    </rPh>
    <rPh sb="6" eb="7">
      <t>ヒ</t>
    </rPh>
    <phoneticPr fontId="3"/>
  </si>
  <si>
    <t>(4)靴費</t>
    <rPh sb="3" eb="4">
      <t>クツ</t>
    </rPh>
    <rPh sb="4" eb="5">
      <t>ヒ</t>
    </rPh>
    <phoneticPr fontId="3"/>
  </si>
  <si>
    <t>月額</t>
    <rPh sb="0" eb="2">
      <t>ゲツガク</t>
    </rPh>
    <phoneticPr fontId="3"/>
  </si>
  <si>
    <t>(5)衛生管理消耗品費</t>
    <rPh sb="3" eb="5">
      <t>エイセイ</t>
    </rPh>
    <rPh sb="5" eb="7">
      <t>カンリ</t>
    </rPh>
    <rPh sb="7" eb="10">
      <t>ショウモウヒン</t>
    </rPh>
    <rPh sb="10" eb="11">
      <t>ヒ</t>
    </rPh>
    <phoneticPr fontId="3"/>
  </si>
  <si>
    <t>(6)通信費</t>
    <rPh sb="3" eb="6">
      <t>ツウシンヒ</t>
    </rPh>
    <phoneticPr fontId="3"/>
  </si>
  <si>
    <t>(7)給食費、雑費等</t>
    <rPh sb="3" eb="5">
      <t>キュウショク</t>
    </rPh>
    <rPh sb="5" eb="6">
      <t>ヒ</t>
    </rPh>
    <rPh sb="7" eb="9">
      <t>ザッピ</t>
    </rPh>
    <rPh sb="9" eb="10">
      <t>トウ</t>
    </rPh>
    <phoneticPr fontId="3"/>
  </si>
  <si>
    <t>４．人事労務管理経費（本務事務経費、求人広告費、その他）</t>
    <rPh sb="2" eb="4">
      <t>ジンジ</t>
    </rPh>
    <rPh sb="4" eb="6">
      <t>ロウム</t>
    </rPh>
    <rPh sb="6" eb="8">
      <t>カンリ</t>
    </rPh>
    <rPh sb="8" eb="10">
      <t>ケイヒ</t>
    </rPh>
    <rPh sb="11" eb="13">
      <t>ホンム</t>
    </rPh>
    <rPh sb="13" eb="15">
      <t>ジム</t>
    </rPh>
    <rPh sb="15" eb="17">
      <t>ケイヒ</t>
    </rPh>
    <rPh sb="18" eb="20">
      <t>キュウジン</t>
    </rPh>
    <rPh sb="20" eb="22">
      <t>コウコク</t>
    </rPh>
    <rPh sb="22" eb="23">
      <t>ヒ</t>
    </rPh>
    <rPh sb="26" eb="27">
      <t>タ</t>
    </rPh>
    <phoneticPr fontId="3"/>
  </si>
  <si>
    <t>5．年額総合計</t>
    <phoneticPr fontId="3"/>
  </si>
  <si>
    <t>×</t>
    <phoneticPr fontId="3"/>
  </si>
  <si>
    <t>＝</t>
    <phoneticPr fontId="3"/>
  </si>
  <si>
    <t>沖縄県立那覇みらい支援学校長　殿</t>
    <rPh sb="0" eb="6">
      <t>オキナワケンリツナハ</t>
    </rPh>
    <rPh sb="9" eb="13">
      <t>シエンガッコウ</t>
    </rPh>
    <rPh sb="13" eb="14">
      <t>チョウ</t>
    </rPh>
    <rPh sb="15" eb="16">
      <t>トノ</t>
    </rPh>
    <phoneticPr fontId="3"/>
  </si>
  <si>
    <t>令和　　年　　月　　日</t>
    <rPh sb="0" eb="1">
      <t>レイ</t>
    </rPh>
    <rPh sb="1" eb="2">
      <t>ワ</t>
    </rPh>
    <rPh sb="4" eb="5">
      <t>ネン</t>
    </rPh>
    <rPh sb="5" eb="6">
      <t>ヘイネン</t>
    </rPh>
    <rPh sb="7" eb="8">
      <t>ツキ</t>
    </rPh>
    <rPh sb="10" eb="11">
      <t>ヒ</t>
    </rPh>
    <phoneticPr fontId="3"/>
  </si>
  <si>
    <t>件名　那覇みらい支援学校給食調理業務委託見積書</t>
    <rPh sb="0" eb="2">
      <t>ケンメイ</t>
    </rPh>
    <rPh sb="3" eb="5">
      <t>ナハ</t>
    </rPh>
    <rPh sb="8" eb="12">
      <t>シエンガッコウ</t>
    </rPh>
    <rPh sb="12" eb="14">
      <t>キュウショク</t>
    </rPh>
    <rPh sb="14" eb="16">
      <t>チョウリ</t>
    </rPh>
    <phoneticPr fontId="3"/>
  </si>
  <si>
    <t>(3)ノロウイルス検査</t>
    <rPh sb="9" eb="11">
      <t>ケンサ</t>
    </rPh>
    <phoneticPr fontId="3"/>
  </si>
  <si>
    <t>令和７～８年度</t>
    <rPh sb="0" eb="1">
      <t>レイ</t>
    </rPh>
    <rPh sb="1" eb="2">
      <t>ワ</t>
    </rPh>
    <rPh sb="5" eb="6">
      <t>ネン</t>
    </rPh>
    <rPh sb="6" eb="7">
      <t>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</si>
</sst>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_);[Red]\(#,##0\)"/>
    <numFmt numFmtId="178" formatCode="#,##0_ ;[Red]\-#,##0\ "/>
    <numFmt numFmtId="179" formatCode="#,##0.00_);[Red]\(#,##0.00\)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name val="ＭＳ Ｐゴシック"/>
      <family val="3"/>
      <charset val="128"/>
    </font>
    <font>
      <sz val="6"/>
      <name val="ＭＳ Ｐゴシック"/>
      <family val="3"/>
      <charset val="128"/>
    </font>
    <font>
      <sz val="15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20"/>
      <color rgb="FFFF0000"/>
      <name val="ＭＳ Ｐゴシック"/>
      <family val="3"/>
      <charset val="128"/>
    </font>
    <font>
      <sz val="1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0" fillId="0" borderId="0" xfId="1" applyFont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0" xfId="1" applyFont="1" applyFill="1" applyBorder="1" applyAlignment="1">
      <alignment horizontal="left"/>
    </xf>
    <xf numFmtId="0" fontId="0" fillId="0" borderId="0" xfId="0" applyAlignment="1">
      <alignment horizontal="left"/>
    </xf>
    <xf numFmtId="38" fontId="6" fillId="0" borderId="0" xfId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38" fontId="8" fillId="0" borderId="0" xfId="1" applyFont="1" applyFill="1" applyBorder="1" applyAlignment="1">
      <alignment vertical="center" shrinkToFit="1"/>
    </xf>
    <xf numFmtId="38" fontId="9" fillId="0" borderId="0" xfId="1" applyFont="1" applyFill="1" applyBorder="1" applyAlignment="1">
      <alignment vertical="center"/>
    </xf>
    <xf numFmtId="38" fontId="6" fillId="2" borderId="2" xfId="1" applyFont="1" applyFill="1" applyBorder="1" applyAlignment="1">
      <alignment horizontal="right" vertical="center"/>
    </xf>
    <xf numFmtId="38" fontId="6" fillId="2" borderId="4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38" fontId="8" fillId="0" borderId="0" xfId="0" applyNumberFormat="1" applyFont="1" applyAlignment="1">
      <alignment vertical="center" shrinkToFit="1"/>
    </xf>
    <xf numFmtId="38" fontId="8" fillId="0" borderId="0" xfId="0" applyNumberFormat="1" applyFo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3" fillId="0" borderId="9" xfId="0" applyFont="1" applyBorder="1">
      <alignment vertical="center"/>
    </xf>
    <xf numFmtId="0" fontId="13" fillId="0" borderId="0" xfId="0" applyFont="1">
      <alignment vertical="center"/>
    </xf>
    <xf numFmtId="0" fontId="13" fillId="0" borderId="10" xfId="0" applyFont="1" applyBorder="1">
      <alignment vertical="center"/>
    </xf>
    <xf numFmtId="176" fontId="13" fillId="0" borderId="11" xfId="0" applyNumberFormat="1" applyFont="1" applyBorder="1">
      <alignment vertical="center"/>
    </xf>
    <xf numFmtId="177" fontId="13" fillId="0" borderId="0" xfId="0" applyNumberFormat="1" applyFont="1">
      <alignment vertical="center"/>
    </xf>
    <xf numFmtId="177" fontId="0" fillId="0" borderId="0" xfId="0" applyNumberFormat="1">
      <alignment vertical="center"/>
    </xf>
    <xf numFmtId="176" fontId="13" fillId="0" borderId="12" xfId="0" applyNumberFormat="1" applyFont="1" applyBorder="1" applyAlignment="1">
      <alignment horizontal="center" vertical="center"/>
    </xf>
    <xf numFmtId="0" fontId="0" fillId="0" borderId="10" xfId="0" applyBorder="1">
      <alignment vertical="center"/>
    </xf>
    <xf numFmtId="0" fontId="10" fillId="0" borderId="0" xfId="0" applyFont="1">
      <alignment vertical="center"/>
    </xf>
    <xf numFmtId="0" fontId="0" fillId="0" borderId="14" xfId="0" applyBorder="1">
      <alignment vertical="center"/>
    </xf>
    <xf numFmtId="177" fontId="13" fillId="0" borderId="12" xfId="1" applyNumberFormat="1" applyFont="1" applyFill="1" applyBorder="1" applyAlignment="1">
      <alignment vertical="center"/>
    </xf>
    <xf numFmtId="176" fontId="13" fillId="0" borderId="14" xfId="0" applyNumberFormat="1" applyFont="1" applyBorder="1">
      <alignment vertical="center"/>
    </xf>
    <xf numFmtId="38" fontId="13" fillId="0" borderId="0" xfId="1" applyFont="1" applyBorder="1">
      <alignment vertical="center"/>
    </xf>
    <xf numFmtId="0" fontId="13" fillId="0" borderId="15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13" fillId="0" borderId="15" xfId="1" applyNumberFormat="1" applyFont="1" applyBorder="1" applyAlignment="1">
      <alignment vertical="center"/>
    </xf>
    <xf numFmtId="178" fontId="13" fillId="0" borderId="14" xfId="1" applyNumberFormat="1" applyFont="1" applyBorder="1" applyAlignment="1">
      <alignment vertical="center"/>
    </xf>
    <xf numFmtId="178" fontId="13" fillId="0" borderId="15" xfId="1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178" fontId="13" fillId="0" borderId="16" xfId="1" applyNumberFormat="1" applyFont="1" applyBorder="1" applyAlignment="1">
      <alignment vertical="center"/>
    </xf>
    <xf numFmtId="178" fontId="13" fillId="0" borderId="17" xfId="1" applyNumberFormat="1" applyFont="1" applyBorder="1" applyAlignment="1">
      <alignment vertical="center"/>
    </xf>
    <xf numFmtId="0" fontId="13" fillId="0" borderId="12" xfId="0" applyFont="1" applyBorder="1">
      <alignment vertical="center"/>
    </xf>
    <xf numFmtId="0" fontId="13" fillId="0" borderId="13" xfId="0" applyFont="1" applyBorder="1">
      <alignment vertical="center"/>
    </xf>
    <xf numFmtId="0" fontId="13" fillId="0" borderId="15" xfId="0" applyFont="1" applyBorder="1">
      <alignment vertical="center"/>
    </xf>
    <xf numFmtId="0" fontId="13" fillId="0" borderId="0" xfId="0" applyFont="1" applyAlignment="1">
      <alignment horizontal="center" vertical="center"/>
    </xf>
    <xf numFmtId="38" fontId="13" fillId="0" borderId="15" xfId="1" applyFont="1" applyBorder="1">
      <alignment vertical="center"/>
    </xf>
    <xf numFmtId="38" fontId="13" fillId="0" borderId="15" xfId="1" applyFont="1" applyFill="1" applyBorder="1">
      <alignment vertical="center"/>
    </xf>
    <xf numFmtId="0" fontId="13" fillId="0" borderId="13" xfId="0" applyFont="1" applyBorder="1" applyAlignment="1">
      <alignment horizontal="center" vertical="center"/>
    </xf>
    <xf numFmtId="38" fontId="13" fillId="0" borderId="13" xfId="1" applyFont="1" applyBorder="1">
      <alignment vertical="center"/>
    </xf>
    <xf numFmtId="38" fontId="13" fillId="0" borderId="13" xfId="0" applyNumberFormat="1" applyFont="1" applyBorder="1">
      <alignment vertical="center"/>
    </xf>
    <xf numFmtId="0" fontId="13" fillId="0" borderId="18" xfId="0" applyFont="1" applyBorder="1">
      <alignment vertical="center"/>
    </xf>
    <xf numFmtId="0" fontId="13" fillId="0" borderId="11" xfId="0" applyFont="1" applyBorder="1">
      <alignment vertical="center"/>
    </xf>
    <xf numFmtId="38" fontId="13" fillId="0" borderId="11" xfId="0" applyNumberFormat="1" applyFont="1" applyBorder="1">
      <alignment vertical="center"/>
    </xf>
    <xf numFmtId="177" fontId="13" fillId="0" borderId="11" xfId="0" applyNumberFormat="1" applyFont="1" applyBorder="1">
      <alignment vertical="center"/>
    </xf>
    <xf numFmtId="179" fontId="13" fillId="0" borderId="11" xfId="1" applyNumberFormat="1" applyFont="1" applyBorder="1" applyAlignment="1">
      <alignment vertical="center"/>
    </xf>
    <xf numFmtId="178" fontId="13" fillId="0" borderId="11" xfId="1" applyNumberFormat="1" applyFont="1" applyBorder="1" applyAlignment="1">
      <alignment vertical="center"/>
    </xf>
    <xf numFmtId="178" fontId="0" fillId="0" borderId="11" xfId="0" applyNumberFormat="1" applyBorder="1">
      <alignment vertical="center"/>
    </xf>
    <xf numFmtId="177" fontId="13" fillId="0" borderId="11" xfId="1" applyNumberFormat="1" applyFont="1" applyBorder="1" applyAlignment="1">
      <alignment vertical="center"/>
    </xf>
    <xf numFmtId="177" fontId="0" fillId="0" borderId="11" xfId="0" applyNumberFormat="1" applyBorder="1">
      <alignment vertical="center"/>
    </xf>
    <xf numFmtId="0" fontId="0" fillId="0" borderId="19" xfId="0" applyBorder="1">
      <alignment vertical="center"/>
    </xf>
    <xf numFmtId="38" fontId="13" fillId="0" borderId="0" xfId="0" applyNumberFormat="1" applyFont="1">
      <alignment vertical="center"/>
    </xf>
    <xf numFmtId="40" fontId="13" fillId="0" borderId="0" xfId="1" applyNumberFormat="1" applyFont="1" applyBorder="1">
      <alignment vertical="center"/>
    </xf>
    <xf numFmtId="177" fontId="13" fillId="0" borderId="0" xfId="1" applyNumberFormat="1" applyFont="1" applyBorder="1">
      <alignment vertical="center"/>
    </xf>
    <xf numFmtId="177" fontId="13" fillId="0" borderId="11" xfId="1" applyNumberFormat="1" applyFont="1" applyBorder="1">
      <alignment vertical="center"/>
    </xf>
    <xf numFmtId="38" fontId="13" fillId="0" borderId="11" xfId="1" applyFont="1" applyBorder="1">
      <alignment vertical="center"/>
    </xf>
    <xf numFmtId="0" fontId="13" fillId="0" borderId="6" xfId="0" applyFont="1" applyBorder="1">
      <alignment vertical="center"/>
    </xf>
    <xf numFmtId="0" fontId="13" fillId="0" borderId="7" xfId="0" applyFont="1" applyBorder="1">
      <alignment vertical="center"/>
    </xf>
    <xf numFmtId="177" fontId="13" fillId="0" borderId="7" xfId="0" applyNumberFormat="1" applyFont="1" applyBorder="1">
      <alignment vertical="center"/>
    </xf>
    <xf numFmtId="177" fontId="13" fillId="0" borderId="7" xfId="1" applyNumberFormat="1" applyFont="1" applyBorder="1">
      <alignment vertical="center"/>
    </xf>
    <xf numFmtId="38" fontId="13" fillId="0" borderId="7" xfId="1" applyFont="1" applyBorder="1">
      <alignment vertical="center"/>
    </xf>
    <xf numFmtId="38" fontId="13" fillId="0" borderId="7" xfId="0" applyNumberFormat="1" applyFont="1" applyBorder="1">
      <alignment vertical="center"/>
    </xf>
    <xf numFmtId="0" fontId="0" fillId="0" borderId="8" xfId="0" applyBorder="1">
      <alignment vertical="center"/>
    </xf>
    <xf numFmtId="0" fontId="6" fillId="0" borderId="0" xfId="0" applyFont="1">
      <alignment vertical="center"/>
    </xf>
    <xf numFmtId="176" fontId="13" fillId="0" borderId="0" xfId="0" applyNumberFormat="1" applyFont="1">
      <alignment vertical="center"/>
    </xf>
    <xf numFmtId="0" fontId="13" fillId="0" borderId="14" xfId="0" applyFont="1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6" fontId="13" fillId="0" borderId="15" xfId="0" applyNumberFormat="1" applyFont="1" applyBorder="1">
      <alignment vertical="center"/>
    </xf>
    <xf numFmtId="0" fontId="0" fillId="0" borderId="9" xfId="0" applyBorder="1">
      <alignment vertical="center"/>
    </xf>
    <xf numFmtId="0" fontId="14" fillId="0" borderId="14" xfId="0" applyFont="1" applyBorder="1">
      <alignment vertical="center"/>
    </xf>
    <xf numFmtId="176" fontId="13" fillId="0" borderId="13" xfId="0" applyNumberFormat="1" applyFont="1" applyBorder="1">
      <alignment vertical="center"/>
    </xf>
    <xf numFmtId="0" fontId="0" fillId="0" borderId="13" xfId="0" applyBorder="1">
      <alignment vertical="center"/>
    </xf>
    <xf numFmtId="176" fontId="13" fillId="0" borderId="15" xfId="0" applyNumberFormat="1" applyFont="1" applyBorder="1" applyAlignment="1">
      <alignment horizontal="center" vertical="center"/>
    </xf>
    <xf numFmtId="177" fontId="0" fillId="0" borderId="9" xfId="0" applyNumberFormat="1" applyBorder="1">
      <alignment vertical="center"/>
    </xf>
    <xf numFmtId="0" fontId="0" fillId="0" borderId="11" xfId="0" applyBorder="1">
      <alignment vertical="center"/>
    </xf>
    <xf numFmtId="176" fontId="13" fillId="0" borderId="7" xfId="0" applyNumberFormat="1" applyFont="1" applyBorder="1">
      <alignment vertical="center"/>
    </xf>
    <xf numFmtId="0" fontId="13" fillId="0" borderId="19" xfId="0" applyFont="1" applyBorder="1">
      <alignment vertical="center"/>
    </xf>
    <xf numFmtId="0" fontId="13" fillId="0" borderId="9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0" fillId="0" borderId="0" xfId="0" applyNumberFormat="1" applyAlignment="1">
      <alignment horizontal="right" vertical="center"/>
    </xf>
    <xf numFmtId="38" fontId="0" fillId="0" borderId="0" xfId="1" applyFont="1" applyBorder="1" applyAlignment="1">
      <alignment horizontal="left" vertical="center" wrapText="1"/>
    </xf>
    <xf numFmtId="38" fontId="6" fillId="0" borderId="1" xfId="1" applyFont="1" applyBorder="1" applyAlignment="1">
      <alignment horizontal="center" vertical="center"/>
    </xf>
    <xf numFmtId="38" fontId="6" fillId="0" borderId="2" xfId="1" applyFont="1" applyBorder="1" applyAlignment="1">
      <alignment horizontal="center" vertical="center"/>
    </xf>
    <xf numFmtId="38" fontId="6" fillId="0" borderId="3" xfId="1" applyFont="1" applyBorder="1" applyAlignment="1">
      <alignment horizontal="center" vertical="center"/>
    </xf>
    <xf numFmtId="38" fontId="10" fillId="2" borderId="2" xfId="1" applyFont="1" applyFill="1" applyBorder="1" applyAlignment="1">
      <alignment horizontal="right" vertical="center"/>
    </xf>
    <xf numFmtId="38" fontId="5" fillId="0" borderId="5" xfId="1" applyFont="1" applyBorder="1" applyAlignment="1">
      <alignment horizontal="center" vertical="center"/>
    </xf>
    <xf numFmtId="177" fontId="13" fillId="0" borderId="12" xfId="0" applyNumberFormat="1" applyFont="1" applyBorder="1">
      <alignment vertical="center"/>
    </xf>
    <xf numFmtId="177" fontId="13" fillId="0" borderId="14" xfId="0" applyNumberFormat="1" applyFont="1" applyBorder="1">
      <alignment vertical="center"/>
    </xf>
    <xf numFmtId="177" fontId="0" fillId="0" borderId="13" xfId="0" applyNumberFormat="1" applyBorder="1">
      <alignment vertical="center"/>
    </xf>
    <xf numFmtId="177" fontId="0" fillId="0" borderId="14" xfId="0" applyNumberFormat="1" applyBorder="1">
      <alignment vertical="center"/>
    </xf>
    <xf numFmtId="0" fontId="13" fillId="0" borderId="12" xfId="0" applyFont="1" applyBorder="1" applyAlignment="1">
      <alignment horizontal="left" vertical="center" indent="1"/>
    </xf>
    <xf numFmtId="0" fontId="0" fillId="0" borderId="13" xfId="0" applyBorder="1" applyAlignment="1">
      <alignment horizontal="left" vertical="center" indent="1"/>
    </xf>
    <xf numFmtId="176" fontId="13" fillId="0" borderId="12" xfId="0" applyNumberFormat="1" applyFont="1" applyBorder="1">
      <alignment vertical="center"/>
    </xf>
    <xf numFmtId="0" fontId="13" fillId="0" borderId="13" xfId="0" applyFont="1" applyBorder="1">
      <alignment vertical="center"/>
    </xf>
    <xf numFmtId="0" fontId="13" fillId="0" borderId="14" xfId="0" applyFont="1" applyBorder="1">
      <alignment vertical="center"/>
    </xf>
    <xf numFmtId="38" fontId="13" fillId="0" borderId="12" xfId="1" applyFont="1" applyFill="1" applyBorder="1" applyAlignment="1">
      <alignment vertical="center"/>
    </xf>
    <xf numFmtId="177" fontId="13" fillId="0" borderId="12" xfId="1" applyNumberFormat="1" applyFont="1" applyBorder="1" applyAlignment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176" fontId="13" fillId="3" borderId="1" xfId="0" applyNumberFormat="1" applyFont="1" applyFill="1" applyBorder="1">
      <alignment vertical="center"/>
    </xf>
    <xf numFmtId="176" fontId="13" fillId="3" borderId="2" xfId="0" applyNumberFormat="1" applyFont="1" applyFill="1" applyBorder="1">
      <alignment vertical="center"/>
    </xf>
    <xf numFmtId="176" fontId="13" fillId="3" borderId="4" xfId="0" applyNumberFormat="1" applyFont="1" applyFill="1" applyBorder="1">
      <alignment vertical="center"/>
    </xf>
    <xf numFmtId="176" fontId="13" fillId="0" borderId="13" xfId="0" applyNumberFormat="1" applyFont="1" applyBorder="1">
      <alignment vertical="center"/>
    </xf>
    <xf numFmtId="176" fontId="13" fillId="0" borderId="14" xfId="0" applyNumberFormat="1" applyFont="1" applyBorder="1">
      <alignment vertical="center"/>
    </xf>
    <xf numFmtId="0" fontId="13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76" fontId="13" fillId="0" borderId="12" xfId="0" applyNumberFormat="1" applyFont="1" applyBorder="1" applyAlignment="1">
      <alignment horizontal="center" vertical="center"/>
    </xf>
    <xf numFmtId="38" fontId="13" fillId="0" borderId="12" xfId="1" applyFont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13" fillId="0" borderId="12" xfId="0" applyFont="1" applyBorder="1">
      <alignment vertical="center"/>
    </xf>
    <xf numFmtId="0" fontId="13" fillId="0" borderId="14" xfId="0" applyFont="1" applyBorder="1" applyAlignment="1">
      <alignment horizontal="left" vertical="center" indent="1"/>
    </xf>
    <xf numFmtId="178" fontId="13" fillId="0" borderId="12" xfId="1" applyNumberFormat="1" applyFont="1" applyFill="1" applyBorder="1" applyAlignment="1">
      <alignment vertical="center"/>
    </xf>
    <xf numFmtId="178" fontId="13" fillId="0" borderId="14" xfId="1" applyNumberFormat="1" applyFont="1" applyFill="1" applyBorder="1" applyAlignment="1">
      <alignment vertical="center"/>
    </xf>
    <xf numFmtId="178" fontId="13" fillId="0" borderId="12" xfId="1" applyNumberFormat="1" applyFont="1" applyBorder="1" applyAlignment="1">
      <alignment vertical="center"/>
    </xf>
    <xf numFmtId="178" fontId="13" fillId="0" borderId="14" xfId="1" applyNumberFormat="1" applyFont="1" applyBorder="1" applyAlignment="1">
      <alignment vertical="center"/>
    </xf>
    <xf numFmtId="177" fontId="13" fillId="0" borderId="13" xfId="1" applyNumberFormat="1" applyFont="1" applyBorder="1" applyAlignment="1">
      <alignment vertical="center"/>
    </xf>
    <xf numFmtId="177" fontId="13" fillId="0" borderId="14" xfId="1" applyNumberFormat="1" applyFont="1" applyBorder="1" applyAlignment="1">
      <alignment vertical="center"/>
    </xf>
    <xf numFmtId="177" fontId="13" fillId="0" borderId="0" xfId="1" applyNumberFormat="1" applyFont="1" applyBorder="1" applyAlignment="1">
      <alignment vertical="center"/>
    </xf>
    <xf numFmtId="177" fontId="0" fillId="0" borderId="0" xfId="0" applyNumberFormat="1">
      <alignment vertical="center"/>
    </xf>
    <xf numFmtId="0" fontId="13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178" fontId="13" fillId="0" borderId="12" xfId="1" applyNumberFormat="1" applyFont="1" applyBorder="1" applyAlignment="1">
      <alignment horizontal="right" vertical="center"/>
    </xf>
    <xf numFmtId="178" fontId="13" fillId="0" borderId="13" xfId="1" applyNumberFormat="1" applyFont="1" applyBorder="1" applyAlignment="1">
      <alignment horizontal="right" vertical="center"/>
    </xf>
    <xf numFmtId="178" fontId="13" fillId="0" borderId="14" xfId="1" applyNumberFormat="1" applyFont="1" applyBorder="1" applyAlignment="1">
      <alignment horizontal="right" vertical="center"/>
    </xf>
    <xf numFmtId="38" fontId="0" fillId="0" borderId="13" xfId="1" applyFont="1" applyBorder="1" applyAlignment="1">
      <alignment vertical="center"/>
    </xf>
    <xf numFmtId="38" fontId="0" fillId="0" borderId="14" xfId="1" applyFont="1" applyBorder="1" applyAlignment="1">
      <alignment vertical="center"/>
    </xf>
    <xf numFmtId="0" fontId="13" fillId="0" borderId="13" xfId="0" applyFont="1" applyBorder="1" applyAlignment="1">
      <alignment horizontal="center" vertical="center"/>
    </xf>
    <xf numFmtId="177" fontId="13" fillId="0" borderId="13" xfId="0" applyNumberFormat="1" applyFont="1" applyBorder="1">
      <alignment vertical="center"/>
    </xf>
    <xf numFmtId="179" fontId="13" fillId="0" borderId="12" xfId="1" applyNumberFormat="1" applyFont="1" applyBorder="1" applyAlignment="1">
      <alignment vertical="center"/>
    </xf>
    <xf numFmtId="179" fontId="13" fillId="0" borderId="14" xfId="0" applyNumberFormat="1" applyFont="1" applyBorder="1">
      <alignment vertical="center"/>
    </xf>
    <xf numFmtId="178" fontId="0" fillId="0" borderId="13" xfId="0" applyNumberFormat="1" applyBorder="1">
      <alignment vertical="center"/>
    </xf>
    <xf numFmtId="178" fontId="0" fillId="0" borderId="14" xfId="0" applyNumberFormat="1" applyBorder="1">
      <alignment vertical="center"/>
    </xf>
    <xf numFmtId="0" fontId="13" fillId="0" borderId="9" xfId="0" applyFont="1" applyBorder="1">
      <alignment vertical="center"/>
    </xf>
    <xf numFmtId="0" fontId="0" fillId="0" borderId="0" xfId="0">
      <alignment vertical="center"/>
    </xf>
    <xf numFmtId="0" fontId="0" fillId="0" borderId="9" xfId="0" applyBorder="1">
      <alignment vertical="center"/>
    </xf>
    <xf numFmtId="179" fontId="13" fillId="0" borderId="14" xfId="1" applyNumberFormat="1" applyFont="1" applyBorder="1" applyAlignment="1">
      <alignment vertical="center"/>
    </xf>
    <xf numFmtId="177" fontId="13" fillId="0" borderId="12" xfId="0" applyNumberFormat="1" applyFont="1" applyBorder="1" applyAlignment="1">
      <alignment horizontal="center" vertical="center"/>
    </xf>
    <xf numFmtId="177" fontId="13" fillId="3" borderId="1" xfId="0" applyNumberFormat="1" applyFont="1" applyFill="1" applyBorder="1">
      <alignment vertical="center"/>
    </xf>
    <xf numFmtId="177" fontId="0" fillId="3" borderId="2" xfId="0" applyNumberFormat="1" applyFill="1" applyBorder="1">
      <alignment vertical="center"/>
    </xf>
    <xf numFmtId="177" fontId="0" fillId="3" borderId="4" xfId="0" applyNumberFormat="1" applyFill="1" applyBorder="1">
      <alignment vertical="center"/>
    </xf>
    <xf numFmtId="177" fontId="13" fillId="3" borderId="2" xfId="0" applyNumberFormat="1" applyFont="1" applyFill="1" applyBorder="1">
      <alignment vertical="center"/>
    </xf>
    <xf numFmtId="177" fontId="13" fillId="3" borderId="4" xfId="0" applyNumberFormat="1" applyFont="1" applyFill="1" applyBorder="1">
      <alignment vertical="center"/>
    </xf>
    <xf numFmtId="177" fontId="13" fillId="0" borderId="1" xfId="0" applyNumberFormat="1" applyFont="1" applyBorder="1">
      <alignment vertical="center"/>
    </xf>
    <xf numFmtId="177" fontId="0" fillId="0" borderId="2" xfId="0" applyNumberFormat="1" applyBorder="1">
      <alignment vertical="center"/>
    </xf>
    <xf numFmtId="177" fontId="0" fillId="0" borderId="4" xfId="0" applyNumberFormat="1" applyBorder="1">
      <alignment vertical="center"/>
    </xf>
    <xf numFmtId="0" fontId="13" fillId="0" borderId="0" xfId="0" applyFont="1" applyAlignment="1">
      <alignment horizontal="center" vertical="center"/>
    </xf>
    <xf numFmtId="177" fontId="13" fillId="2" borderId="1" xfId="0" applyNumberFormat="1" applyFont="1" applyFill="1" applyBorder="1">
      <alignment vertical="center"/>
    </xf>
    <xf numFmtId="177" fontId="0" fillId="2" borderId="2" xfId="0" applyNumberFormat="1" applyFill="1" applyBorder="1">
      <alignment vertical="center"/>
    </xf>
    <xf numFmtId="177" fontId="0" fillId="2" borderId="4" xfId="0" applyNumberFormat="1" applyFill="1" applyBorder="1">
      <alignment vertical="center"/>
    </xf>
    <xf numFmtId="177" fontId="13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28575</xdr:colOff>
      <xdr:row>39</xdr:row>
      <xdr:rowOff>19050</xdr:rowOff>
    </xdr:from>
    <xdr:to>
      <xdr:col>13</xdr:col>
      <xdr:colOff>133350</xdr:colOff>
      <xdr:row>43</xdr:row>
      <xdr:rowOff>9525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991100" y="6534150"/>
          <a:ext cx="104775" cy="676275"/>
        </a:xfrm>
        <a:prstGeom prst="rightBrac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18</xdr:col>
      <xdr:colOff>339725</xdr:colOff>
      <xdr:row>3</xdr:row>
      <xdr:rowOff>149225</xdr:rowOff>
    </xdr:from>
    <xdr:to>
      <xdr:col>30</xdr:col>
      <xdr:colOff>333375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73F01334-3F15-1B59-600B-25E486505217}"/>
            </a:ext>
          </a:extLst>
        </xdr:cNvPr>
        <xdr:cNvSpPr/>
      </xdr:nvSpPr>
      <xdr:spPr>
        <a:xfrm>
          <a:off x="6464300" y="730250"/>
          <a:ext cx="5251450" cy="765175"/>
        </a:xfrm>
        <a:prstGeom prst="rect">
          <a:avLst/>
        </a:prstGeom>
      </xdr:spPr>
      <xdr:style>
        <a:lnRef idx="2">
          <a:schemeClr val="accent6">
            <a:shade val="15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800"/>
            <a:t>※</a:t>
          </a:r>
          <a:r>
            <a:rPr kumimoji="1" lang="ja-JP" altLang="en-US" sz="1800"/>
            <a:t>　税抜金額を</a:t>
          </a:r>
          <a:r>
            <a:rPr kumimoji="1" lang="en-US" altLang="ja-JP" sz="1800"/>
            <a:t>12</a:t>
          </a:r>
          <a:r>
            <a:rPr kumimoji="1" lang="ja-JP" altLang="en-US" sz="1800"/>
            <a:t>月で割れる金額にすること。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AB73"/>
  <sheetViews>
    <sheetView tabSelected="1" view="pageBreakPreview" zoomScaleNormal="100" zoomScaleSheetLayoutView="100" workbookViewId="0">
      <selection activeCell="X23" sqref="X22:X23"/>
    </sheetView>
  </sheetViews>
  <sheetFormatPr defaultRowHeight="13" x14ac:dyDescent="0.2"/>
  <cols>
    <col min="1" max="1" width="3.6328125" customWidth="1"/>
    <col min="2" max="17" width="5.08984375" customWidth="1"/>
    <col min="18" max="18" width="3.26953125" customWidth="1"/>
    <col min="19" max="26" width="5.08984375" customWidth="1"/>
  </cols>
  <sheetData>
    <row r="1" spans="1:28" ht="18" customHeight="1" x14ac:dyDescent="0.2">
      <c r="A1" s="95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1"/>
      <c r="S1" s="2"/>
      <c r="T1" s="2"/>
      <c r="U1" s="2"/>
      <c r="V1" s="2"/>
      <c r="W1" s="2"/>
      <c r="X1" s="2"/>
      <c r="Y1" s="2"/>
      <c r="Z1" s="2"/>
    </row>
    <row r="2" spans="1:28" ht="14.25" customHeight="1" x14ac:dyDescent="0.2">
      <c r="A2" s="96" t="s">
        <v>69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1"/>
      <c r="S2" s="2"/>
      <c r="T2" s="2"/>
      <c r="U2" s="2"/>
      <c r="V2" s="2"/>
      <c r="W2" s="2"/>
      <c r="X2" s="2"/>
      <c r="Y2" s="2"/>
      <c r="Z2" s="2"/>
    </row>
    <row r="3" spans="1:28" ht="13.5" customHeight="1" x14ac:dyDescent="0.2">
      <c r="A3" t="s">
        <v>68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2"/>
      <c r="T3" s="2"/>
      <c r="U3" s="2"/>
      <c r="V3" s="2"/>
      <c r="W3" s="2"/>
      <c r="X3" s="2"/>
      <c r="Y3" s="2"/>
      <c r="Z3" s="2"/>
    </row>
    <row r="4" spans="1:28" ht="54" customHeight="1" x14ac:dyDescent="0.2">
      <c r="A4" t="s">
        <v>1</v>
      </c>
      <c r="B4" s="3"/>
      <c r="C4" s="4"/>
      <c r="D4" s="4"/>
      <c r="E4" s="4"/>
      <c r="F4" s="4"/>
      <c r="G4" s="4"/>
      <c r="H4" s="4"/>
      <c r="I4" s="4"/>
      <c r="J4" s="4"/>
      <c r="K4" s="97" t="s">
        <v>2</v>
      </c>
      <c r="L4" s="97"/>
      <c r="M4" s="97"/>
      <c r="N4" s="97"/>
      <c r="O4" s="97"/>
      <c r="P4" s="97"/>
      <c r="Q4" s="97"/>
      <c r="R4" s="4"/>
      <c r="S4" s="2"/>
      <c r="T4" s="2"/>
      <c r="U4" s="2"/>
      <c r="V4" s="2"/>
      <c r="W4" s="2"/>
      <c r="X4" s="2"/>
      <c r="Y4" s="2"/>
      <c r="Z4" s="2"/>
    </row>
    <row r="5" spans="1:28" ht="2.25" customHeight="1" x14ac:dyDescent="0.2"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5"/>
      <c r="T5" s="5"/>
      <c r="U5" s="5"/>
      <c r="V5" s="5"/>
      <c r="W5" s="5"/>
      <c r="X5" s="6"/>
      <c r="Y5" s="6"/>
    </row>
    <row r="6" spans="1:28" ht="15.75" customHeight="1" thickBot="1" x14ac:dyDescent="0.25">
      <c r="B6" s="7" t="s">
        <v>70</v>
      </c>
      <c r="C6" s="8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9"/>
      <c r="T6" s="9"/>
      <c r="U6" s="9"/>
      <c r="V6" s="10"/>
      <c r="W6" s="11"/>
      <c r="X6" s="12"/>
      <c r="Y6" s="13"/>
      <c r="Z6" s="14"/>
    </row>
    <row r="7" spans="1:28" ht="21" customHeight="1" thickBot="1" x14ac:dyDescent="0.25">
      <c r="B7" s="98" t="s">
        <v>3</v>
      </c>
      <c r="C7" s="99"/>
      <c r="D7" s="99"/>
      <c r="E7" s="99"/>
      <c r="F7" s="99"/>
      <c r="G7" s="100"/>
      <c r="H7" s="15" t="s">
        <v>4</v>
      </c>
      <c r="I7" s="101">
        <f>N72</f>
        <v>0</v>
      </c>
      <c r="J7" s="101"/>
      <c r="K7" s="101"/>
      <c r="L7" s="101"/>
      <c r="M7" s="101"/>
      <c r="N7" s="101"/>
      <c r="O7" s="16"/>
      <c r="P7" s="17"/>
      <c r="Q7" s="7"/>
      <c r="R7" s="18"/>
      <c r="S7" s="9"/>
      <c r="T7" s="9"/>
      <c r="U7" s="9"/>
      <c r="V7" s="10"/>
      <c r="W7" s="11"/>
      <c r="X7" s="11"/>
      <c r="Y7" s="11"/>
      <c r="Z7" s="14"/>
      <c r="AA7" s="18"/>
      <c r="AB7" s="18"/>
    </row>
    <row r="8" spans="1:28" ht="15" customHeight="1" x14ac:dyDescent="0.2">
      <c r="B8" s="102" t="s">
        <v>72</v>
      </c>
      <c r="C8" s="102"/>
      <c r="D8" s="102"/>
      <c r="E8" s="102"/>
      <c r="F8" s="102"/>
      <c r="G8" s="102"/>
      <c r="H8" s="102" t="s">
        <v>5</v>
      </c>
      <c r="I8" s="102"/>
      <c r="J8" s="102"/>
      <c r="K8" s="102"/>
      <c r="L8" s="102"/>
      <c r="M8" s="102"/>
      <c r="N8" s="102"/>
      <c r="O8" s="102"/>
      <c r="P8" s="4"/>
      <c r="Q8" s="4"/>
      <c r="R8" s="4"/>
      <c r="S8" s="12"/>
      <c r="T8" s="12"/>
      <c r="U8" s="12"/>
      <c r="V8" s="19"/>
      <c r="W8" s="9"/>
      <c r="X8" s="20"/>
      <c r="Y8" s="13"/>
      <c r="Z8" s="14"/>
    </row>
    <row r="9" spans="1:28" ht="16.5" customHeight="1" x14ac:dyDescent="0.2">
      <c r="A9" s="116" t="s">
        <v>6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2"/>
      <c r="S9" s="12"/>
      <c r="T9" s="12"/>
      <c r="U9" s="12"/>
      <c r="V9" s="19"/>
      <c r="W9" s="9"/>
      <c r="X9" s="20"/>
      <c r="Y9" s="13"/>
      <c r="Z9" s="14"/>
    </row>
    <row r="10" spans="1:28" ht="6.75" customHeight="1" thickBot="1" x14ac:dyDescent="0.25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3"/>
      <c r="R10" s="2"/>
    </row>
    <row r="11" spans="1:28" ht="14.25" customHeight="1" thickBot="1" x14ac:dyDescent="0.25">
      <c r="A11" s="24" t="s">
        <v>7</v>
      </c>
      <c r="B11" s="25"/>
      <c r="C11" s="25"/>
      <c r="D11" s="25"/>
      <c r="E11" s="25"/>
      <c r="F11" s="25"/>
      <c r="G11" s="25"/>
      <c r="H11" s="25"/>
      <c r="I11" s="25"/>
      <c r="K11" s="117" t="s">
        <v>8</v>
      </c>
      <c r="L11" s="117"/>
      <c r="M11" s="117"/>
      <c r="N11" s="118">
        <f>N13+N29+N37</f>
        <v>0</v>
      </c>
      <c r="O11" s="119"/>
      <c r="P11" s="120"/>
      <c r="Q11" s="26" t="s">
        <v>9</v>
      </c>
    </row>
    <row r="12" spans="1:28" ht="7.5" customHeight="1" x14ac:dyDescent="0.2">
      <c r="A12" s="24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7"/>
      <c r="O12" s="27"/>
      <c r="P12" s="27"/>
      <c r="Q12" s="26"/>
    </row>
    <row r="13" spans="1:28" x14ac:dyDescent="0.2">
      <c r="A13" s="24" t="s">
        <v>10</v>
      </c>
      <c r="B13" s="25"/>
      <c r="C13" s="25"/>
      <c r="D13" s="25"/>
      <c r="E13" s="25"/>
      <c r="F13" s="25"/>
      <c r="G13" s="25" t="s">
        <v>11</v>
      </c>
      <c r="K13" s="25"/>
      <c r="L13" s="25"/>
      <c r="M13" s="25"/>
      <c r="N13" s="109">
        <f>L16+L17+L18+L19+L20+L21+L24+L25+L27</f>
        <v>0</v>
      </c>
      <c r="O13" s="121"/>
      <c r="P13" s="122"/>
      <c r="Q13" s="26" t="s">
        <v>9</v>
      </c>
    </row>
    <row r="14" spans="1:28" ht="6" customHeight="1" x14ac:dyDescent="0.2">
      <c r="A14" s="24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8"/>
      <c r="O14" s="29"/>
      <c r="P14" s="29"/>
      <c r="Q14" s="26"/>
    </row>
    <row r="15" spans="1:28" ht="13.5" customHeight="1" x14ac:dyDescent="0.2">
      <c r="A15" s="24"/>
      <c r="B15" s="123" t="s">
        <v>12</v>
      </c>
      <c r="C15" s="124"/>
      <c r="D15" s="124"/>
      <c r="E15" s="125"/>
      <c r="F15" s="123" t="s">
        <v>13</v>
      </c>
      <c r="G15" s="124"/>
      <c r="H15" s="125"/>
      <c r="I15" s="123" t="s">
        <v>14</v>
      </c>
      <c r="J15" s="125"/>
      <c r="K15" s="30" t="s">
        <v>15</v>
      </c>
      <c r="L15" s="126" t="s">
        <v>16</v>
      </c>
      <c r="M15" s="124"/>
      <c r="N15" s="125"/>
      <c r="O15" s="25"/>
      <c r="P15" s="25"/>
      <c r="Q15" s="31"/>
      <c r="S15" s="32"/>
      <c r="T15" s="32"/>
      <c r="U15" s="32"/>
      <c r="V15" s="32"/>
      <c r="W15" s="32"/>
      <c r="X15" s="32"/>
      <c r="Y15" s="32"/>
      <c r="Z15" s="32"/>
    </row>
    <row r="16" spans="1:28" ht="13.5" customHeight="1" x14ac:dyDescent="0.2">
      <c r="A16" s="24"/>
      <c r="B16" s="107" t="s">
        <v>17</v>
      </c>
      <c r="C16" s="108"/>
      <c r="D16" s="108"/>
      <c r="E16" s="33"/>
      <c r="F16" s="109"/>
      <c r="G16" s="110"/>
      <c r="H16" s="111"/>
      <c r="I16" s="112"/>
      <c r="J16" s="111"/>
      <c r="K16" s="34">
        <v>12</v>
      </c>
      <c r="L16" s="113">
        <f t="shared" ref="L16:L21" si="0">F16*I16*K16</f>
        <v>0</v>
      </c>
      <c r="M16" s="114"/>
      <c r="N16" s="115"/>
      <c r="O16" s="25"/>
      <c r="P16" s="25"/>
      <c r="Q16" s="31"/>
      <c r="S16" s="32"/>
      <c r="T16" s="32"/>
      <c r="U16" s="32"/>
      <c r="V16" s="32"/>
      <c r="W16" s="32"/>
      <c r="X16" s="32"/>
      <c r="Y16" s="32"/>
      <c r="Z16" s="32"/>
    </row>
    <row r="17" spans="1:26" ht="13.5" customHeight="1" x14ac:dyDescent="0.2">
      <c r="A17" s="24"/>
      <c r="B17" s="107" t="s">
        <v>18</v>
      </c>
      <c r="C17" s="108"/>
      <c r="D17" s="108"/>
      <c r="E17" s="33"/>
      <c r="F17" s="109"/>
      <c r="G17" s="110"/>
      <c r="H17" s="111"/>
      <c r="I17" s="112"/>
      <c r="J17" s="111"/>
      <c r="K17" s="34">
        <v>12</v>
      </c>
      <c r="L17" s="113">
        <f t="shared" si="0"/>
        <v>0</v>
      </c>
      <c r="M17" s="114"/>
      <c r="N17" s="115"/>
      <c r="O17" s="25"/>
      <c r="P17" s="25"/>
      <c r="Q17" s="31"/>
      <c r="S17" s="32"/>
      <c r="T17" s="32"/>
      <c r="U17" s="32"/>
      <c r="V17" s="32"/>
      <c r="W17" s="32"/>
      <c r="X17" s="32"/>
      <c r="Y17" s="32"/>
      <c r="Z17" s="32"/>
    </row>
    <row r="18" spans="1:26" ht="13.5" customHeight="1" x14ac:dyDescent="0.2">
      <c r="A18" s="24"/>
      <c r="B18" s="107" t="s">
        <v>19</v>
      </c>
      <c r="C18" s="108"/>
      <c r="D18" s="108"/>
      <c r="E18" s="33"/>
      <c r="F18" s="109"/>
      <c r="G18" s="110"/>
      <c r="H18" s="111"/>
      <c r="I18" s="112"/>
      <c r="J18" s="111"/>
      <c r="K18" s="34">
        <v>12</v>
      </c>
      <c r="L18" s="113">
        <f t="shared" si="0"/>
        <v>0</v>
      </c>
      <c r="M18" s="114"/>
      <c r="N18" s="115"/>
      <c r="O18" s="25"/>
      <c r="P18" s="25"/>
      <c r="Q18" s="31"/>
      <c r="S18" s="32"/>
      <c r="T18" s="32"/>
      <c r="U18" s="32"/>
      <c r="V18" s="32"/>
      <c r="W18" s="32"/>
      <c r="X18" s="32"/>
      <c r="Y18" s="32"/>
      <c r="Z18" s="32"/>
    </row>
    <row r="19" spans="1:26" ht="13.5" customHeight="1" x14ac:dyDescent="0.2">
      <c r="A19" s="24"/>
      <c r="B19" s="107" t="s">
        <v>20</v>
      </c>
      <c r="C19" s="108"/>
      <c r="D19" s="108"/>
      <c r="E19" s="35"/>
      <c r="F19" s="109"/>
      <c r="G19" s="110"/>
      <c r="H19" s="111"/>
      <c r="I19" s="127"/>
      <c r="J19" s="111"/>
      <c r="K19" s="34">
        <v>12</v>
      </c>
      <c r="L19" s="113">
        <f t="shared" si="0"/>
        <v>0</v>
      </c>
      <c r="M19" s="114"/>
      <c r="N19" s="115"/>
      <c r="O19" s="25"/>
      <c r="P19" s="25"/>
      <c r="Q19" s="31"/>
    </row>
    <row r="20" spans="1:26" ht="13.5" customHeight="1" x14ac:dyDescent="0.2">
      <c r="A20" s="24"/>
      <c r="B20" s="107" t="s">
        <v>21</v>
      </c>
      <c r="C20" s="108"/>
      <c r="D20" s="108"/>
      <c r="E20" s="35"/>
      <c r="F20" s="109"/>
      <c r="G20" s="110"/>
      <c r="H20" s="111"/>
      <c r="I20" s="127"/>
      <c r="J20" s="111"/>
      <c r="K20" s="34">
        <v>12</v>
      </c>
      <c r="L20" s="113">
        <f t="shared" si="0"/>
        <v>0</v>
      </c>
      <c r="M20" s="114"/>
      <c r="N20" s="115"/>
      <c r="O20" s="25"/>
      <c r="P20" s="25"/>
      <c r="Q20" s="31"/>
      <c r="S20" s="32"/>
      <c r="T20" s="32"/>
      <c r="U20" s="32"/>
      <c r="V20" s="32"/>
      <c r="W20" s="32"/>
      <c r="X20" s="32"/>
      <c r="Y20" s="32"/>
      <c r="Z20" s="32"/>
    </row>
    <row r="21" spans="1:26" ht="13.5" customHeight="1" x14ac:dyDescent="0.2">
      <c r="A21" s="24"/>
      <c r="B21" s="107" t="s">
        <v>22</v>
      </c>
      <c r="C21" s="108"/>
      <c r="D21" s="108"/>
      <c r="E21" s="35"/>
      <c r="F21" s="109"/>
      <c r="G21" s="110"/>
      <c r="H21" s="111"/>
      <c r="I21" s="127"/>
      <c r="J21" s="111"/>
      <c r="K21" s="34">
        <v>12</v>
      </c>
      <c r="L21" s="113">
        <f t="shared" si="0"/>
        <v>0</v>
      </c>
      <c r="M21" s="114"/>
      <c r="N21" s="115"/>
      <c r="O21" s="25"/>
      <c r="P21" s="25"/>
      <c r="Q21" s="31"/>
      <c r="S21" s="32"/>
      <c r="T21" s="32"/>
      <c r="U21" s="32"/>
      <c r="V21" s="32"/>
      <c r="W21" s="32"/>
      <c r="X21" s="32"/>
      <c r="Y21" s="32"/>
      <c r="Z21" s="32"/>
    </row>
    <row r="22" spans="1:26" ht="6" customHeight="1" x14ac:dyDescent="0.2">
      <c r="A22" s="24"/>
      <c r="B22" s="25"/>
      <c r="C22" s="25"/>
      <c r="D22" s="25"/>
      <c r="E22" s="36"/>
      <c r="F22" s="36"/>
      <c r="G22" s="36"/>
      <c r="H22" s="36"/>
      <c r="I22" s="36"/>
      <c r="J22" s="36"/>
      <c r="K22" s="36"/>
      <c r="L22" s="25"/>
      <c r="M22" s="25"/>
      <c r="N22" s="25"/>
      <c r="O22" s="36"/>
      <c r="P22" s="25"/>
      <c r="Q22" s="26"/>
      <c r="S22" s="32"/>
      <c r="T22" s="32"/>
      <c r="U22" s="32"/>
      <c r="V22" s="32"/>
      <c r="W22" s="32"/>
      <c r="X22" s="32"/>
      <c r="Y22" s="32"/>
      <c r="Z22" s="32"/>
    </row>
    <row r="23" spans="1:26" ht="13.5" customHeight="1" x14ac:dyDescent="0.2">
      <c r="A23" s="24"/>
      <c r="B23" s="123" t="s">
        <v>23</v>
      </c>
      <c r="C23" s="128"/>
      <c r="D23" s="129"/>
      <c r="E23" s="115"/>
      <c r="F23" s="123" t="s">
        <v>24</v>
      </c>
      <c r="G23" s="128"/>
      <c r="H23" s="37" t="s">
        <v>25</v>
      </c>
      <c r="I23" s="38" t="s">
        <v>26</v>
      </c>
      <c r="J23" s="37" t="s">
        <v>27</v>
      </c>
      <c r="K23" s="39" t="s">
        <v>15</v>
      </c>
      <c r="L23" s="123" t="s">
        <v>16</v>
      </c>
      <c r="M23" s="124"/>
      <c r="N23" s="125"/>
      <c r="O23" s="40"/>
      <c r="P23" s="40"/>
      <c r="Q23" s="31"/>
      <c r="S23" s="32"/>
      <c r="T23" s="32"/>
      <c r="U23" s="32"/>
      <c r="V23" s="32"/>
      <c r="W23" s="32"/>
      <c r="X23" s="32"/>
      <c r="Y23" s="32"/>
      <c r="Z23" s="32"/>
    </row>
    <row r="24" spans="1:26" ht="13.5" customHeight="1" x14ac:dyDescent="0.2">
      <c r="A24" s="24"/>
      <c r="B24" s="107" t="s">
        <v>28</v>
      </c>
      <c r="C24" s="130"/>
      <c r="D24" s="129" t="s">
        <v>29</v>
      </c>
      <c r="E24" s="115"/>
      <c r="F24" s="131"/>
      <c r="G24" s="132"/>
      <c r="H24" s="41"/>
      <c r="I24" s="42"/>
      <c r="J24" s="43"/>
      <c r="K24" s="34"/>
      <c r="L24" s="113">
        <f>F24*H24*I24*J24*K24</f>
        <v>0</v>
      </c>
      <c r="M24" s="114"/>
      <c r="N24" s="115"/>
      <c r="O24" s="29"/>
      <c r="P24" s="29"/>
      <c r="Q24" s="31"/>
      <c r="S24" s="44"/>
      <c r="T24" s="44"/>
      <c r="U24" s="44"/>
      <c r="V24" s="44"/>
      <c r="W24" s="44"/>
      <c r="X24" s="44"/>
      <c r="Y24" s="44"/>
      <c r="Z24" s="44"/>
    </row>
    <row r="25" spans="1:26" ht="14.25" customHeight="1" x14ac:dyDescent="0.2">
      <c r="A25" s="24"/>
      <c r="B25" s="107"/>
      <c r="C25" s="130"/>
      <c r="D25" s="129" t="s">
        <v>20</v>
      </c>
      <c r="E25" s="115"/>
      <c r="F25" s="133"/>
      <c r="G25" s="134"/>
      <c r="H25" s="45"/>
      <c r="I25" s="46"/>
      <c r="J25" s="43"/>
      <c r="K25" s="34"/>
      <c r="L25" s="113">
        <f>F25*J25*K25</f>
        <v>0</v>
      </c>
      <c r="M25" s="114"/>
      <c r="N25" s="115"/>
      <c r="O25" s="29"/>
      <c r="P25" s="29"/>
      <c r="Q25" s="31"/>
    </row>
    <row r="26" spans="1:26" ht="6" customHeight="1" x14ac:dyDescent="0.2">
      <c r="A26" s="24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31"/>
    </row>
    <row r="27" spans="1:26" ht="13.5" customHeight="1" x14ac:dyDescent="0.2">
      <c r="A27" s="24"/>
      <c r="B27" s="139" t="s">
        <v>30</v>
      </c>
      <c r="C27" s="140"/>
      <c r="D27" s="140"/>
      <c r="E27" s="140"/>
      <c r="F27" s="141"/>
      <c r="G27" s="25"/>
      <c r="H27" s="25"/>
      <c r="I27" s="25"/>
      <c r="J27" s="25"/>
      <c r="K27" s="25"/>
      <c r="L27" s="142">
        <v>0</v>
      </c>
      <c r="M27" s="143"/>
      <c r="N27" s="144"/>
      <c r="O27" t="s">
        <v>31</v>
      </c>
      <c r="Q27" s="26"/>
    </row>
    <row r="28" spans="1:26" ht="6" customHeight="1" x14ac:dyDescent="0.2">
      <c r="A28" s="24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36"/>
      <c r="O28" s="36"/>
      <c r="P28" s="36"/>
      <c r="Q28" s="31"/>
    </row>
    <row r="29" spans="1:26" ht="13.5" customHeight="1" x14ac:dyDescent="0.2">
      <c r="A29" s="24" t="s">
        <v>32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127">
        <f>SUM(I32:K35)</f>
        <v>0</v>
      </c>
      <c r="O29" s="145"/>
      <c r="P29" s="146"/>
      <c r="Q29" s="26" t="s">
        <v>9</v>
      </c>
    </row>
    <row r="30" spans="1:26" ht="6" customHeight="1" x14ac:dyDescent="0.2">
      <c r="A30" s="24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8"/>
      <c r="O30" s="29"/>
      <c r="P30" s="29"/>
      <c r="Q30" s="26"/>
    </row>
    <row r="31" spans="1:26" ht="14.25" customHeight="1" x14ac:dyDescent="0.2">
      <c r="A31" s="24"/>
      <c r="B31" s="47"/>
      <c r="C31" s="48"/>
      <c r="D31" s="37" t="s">
        <v>33</v>
      </c>
      <c r="E31" s="123" t="s">
        <v>34</v>
      </c>
      <c r="F31" s="147"/>
      <c r="G31" s="128"/>
      <c r="H31" s="49" t="s">
        <v>27</v>
      </c>
      <c r="I31" s="123" t="s">
        <v>16</v>
      </c>
      <c r="J31" s="124"/>
      <c r="K31" s="125"/>
      <c r="L31" s="50"/>
      <c r="M31" s="50"/>
      <c r="N31" s="25"/>
      <c r="O31" s="25"/>
      <c r="P31" s="25"/>
      <c r="Q31" s="31"/>
    </row>
    <row r="32" spans="1:26" x14ac:dyDescent="0.2">
      <c r="A32" s="24"/>
      <c r="B32" s="47" t="s">
        <v>35</v>
      </c>
      <c r="C32" s="48"/>
      <c r="D32" s="51"/>
      <c r="E32" s="113"/>
      <c r="F32" s="135"/>
      <c r="G32" s="136"/>
      <c r="H32" s="49"/>
      <c r="I32" s="103">
        <f>E32*H32</f>
        <v>0</v>
      </c>
      <c r="J32" s="105"/>
      <c r="K32" s="106"/>
      <c r="L32" s="36"/>
      <c r="M32" s="36"/>
      <c r="N32" s="25"/>
      <c r="O32" s="25"/>
      <c r="P32" s="25"/>
      <c r="Q32" s="31"/>
    </row>
    <row r="33" spans="1:17" x14ac:dyDescent="0.2">
      <c r="A33" s="24"/>
      <c r="B33" s="47" t="s">
        <v>36</v>
      </c>
      <c r="C33" s="48"/>
      <c r="D33" s="51"/>
      <c r="E33" s="113"/>
      <c r="F33" s="135"/>
      <c r="G33" s="136"/>
      <c r="H33" s="49"/>
      <c r="I33" s="103">
        <f>E33*H33</f>
        <v>0</v>
      </c>
      <c r="J33" s="105"/>
      <c r="K33" s="106"/>
      <c r="L33" s="36"/>
      <c r="M33" s="137"/>
      <c r="N33" s="138"/>
      <c r="O33" s="138"/>
      <c r="P33" s="25"/>
      <c r="Q33" s="31"/>
    </row>
    <row r="34" spans="1:17" ht="13.5" customHeight="1" x14ac:dyDescent="0.2">
      <c r="A34" s="24"/>
      <c r="B34" s="47" t="s">
        <v>37</v>
      </c>
      <c r="C34" s="48"/>
      <c r="D34" s="51"/>
      <c r="E34" s="113"/>
      <c r="F34" s="135"/>
      <c r="G34" s="136"/>
      <c r="H34" s="49"/>
      <c r="I34" s="103">
        <f>E34*H34</f>
        <v>0</v>
      </c>
      <c r="J34" s="105"/>
      <c r="K34" s="106"/>
      <c r="L34" s="36"/>
      <c r="M34" s="36"/>
      <c r="N34" s="25"/>
      <c r="O34" s="25"/>
      <c r="P34" s="25"/>
      <c r="Q34" s="31"/>
    </row>
    <row r="35" spans="1:17" ht="13.5" customHeight="1" x14ac:dyDescent="0.2">
      <c r="A35" s="24"/>
      <c r="B35" s="47" t="s">
        <v>28</v>
      </c>
      <c r="C35" s="48"/>
      <c r="D35" s="51"/>
      <c r="E35" s="113"/>
      <c r="F35" s="135"/>
      <c r="G35" s="136"/>
      <c r="H35" s="52"/>
      <c r="I35" s="133">
        <f>E35*H35</f>
        <v>0</v>
      </c>
      <c r="J35" s="151"/>
      <c r="K35" s="152"/>
      <c r="L35" s="36"/>
      <c r="M35" s="36"/>
      <c r="N35" s="25"/>
      <c r="O35" s="25"/>
      <c r="P35" s="25"/>
      <c r="Q35" s="31"/>
    </row>
    <row r="36" spans="1:17" ht="6.75" customHeight="1" x14ac:dyDescent="0.2">
      <c r="A36" s="24"/>
      <c r="B36" s="25"/>
      <c r="C36" s="25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25"/>
      <c r="O36" s="25"/>
      <c r="P36" s="25"/>
      <c r="Q36" s="31"/>
    </row>
    <row r="37" spans="1:17" x14ac:dyDescent="0.2">
      <c r="A37" s="24" t="s">
        <v>38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103">
        <f>SUM(K40:M47)</f>
        <v>0</v>
      </c>
      <c r="O37" s="105"/>
      <c r="P37" s="106"/>
      <c r="Q37" s="26" t="s">
        <v>9</v>
      </c>
    </row>
    <row r="38" spans="1:17" ht="6" customHeight="1" x14ac:dyDescent="0.2">
      <c r="A38" s="24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36"/>
      <c r="P38" s="25"/>
      <c r="Q38" s="26"/>
    </row>
    <row r="39" spans="1:17" x14ac:dyDescent="0.2">
      <c r="A39" s="24"/>
      <c r="B39" s="47"/>
      <c r="C39" s="48"/>
      <c r="D39" s="48"/>
      <c r="E39" s="53"/>
      <c r="F39" s="123" t="s">
        <v>39</v>
      </c>
      <c r="G39" s="124"/>
      <c r="H39" s="125"/>
      <c r="I39" s="123" t="s">
        <v>40</v>
      </c>
      <c r="J39" s="128"/>
      <c r="K39" s="123" t="s">
        <v>16</v>
      </c>
      <c r="L39" s="124"/>
      <c r="M39" s="125"/>
      <c r="N39" s="25"/>
      <c r="Q39" s="31"/>
    </row>
    <row r="40" spans="1:17" x14ac:dyDescent="0.2">
      <c r="A40" s="24"/>
      <c r="B40" s="47" t="s">
        <v>41</v>
      </c>
      <c r="C40" s="48"/>
      <c r="D40" s="48"/>
      <c r="E40" s="54"/>
      <c r="F40" s="113"/>
      <c r="G40" s="148"/>
      <c r="H40" s="104"/>
      <c r="I40" s="149"/>
      <c r="J40" s="150"/>
      <c r="K40" s="113">
        <f>ROUNDDOWN(F40*I40/100,0)</f>
        <v>0</v>
      </c>
      <c r="L40" s="105"/>
      <c r="M40" s="106"/>
      <c r="N40" s="25"/>
      <c r="Q40" s="31"/>
    </row>
    <row r="41" spans="1:17" x14ac:dyDescent="0.2">
      <c r="A41" s="24"/>
      <c r="B41" s="47" t="s">
        <v>42</v>
      </c>
      <c r="C41" s="48"/>
      <c r="D41" s="48"/>
      <c r="E41" s="54"/>
      <c r="F41" s="113"/>
      <c r="G41" s="148"/>
      <c r="H41" s="104"/>
      <c r="I41" s="149"/>
      <c r="J41" s="150"/>
      <c r="K41" s="113">
        <f t="shared" ref="K41:K47" si="1">ROUNDDOWN(F41*I41/100,0)</f>
        <v>0</v>
      </c>
      <c r="L41" s="105"/>
      <c r="M41" s="106"/>
      <c r="N41" s="153" t="s">
        <v>43</v>
      </c>
      <c r="O41" s="154"/>
      <c r="Q41" s="31"/>
    </row>
    <row r="42" spans="1:17" x14ac:dyDescent="0.2">
      <c r="A42" s="24"/>
      <c r="B42" s="47" t="s">
        <v>44</v>
      </c>
      <c r="C42" s="48"/>
      <c r="D42" s="48"/>
      <c r="E42" s="54"/>
      <c r="F42" s="113"/>
      <c r="G42" s="148"/>
      <c r="H42" s="104"/>
      <c r="I42" s="149"/>
      <c r="J42" s="156"/>
      <c r="K42" s="113">
        <f t="shared" si="1"/>
        <v>0</v>
      </c>
      <c r="L42" s="105"/>
      <c r="M42" s="106"/>
      <c r="N42" s="155"/>
      <c r="O42" s="154"/>
      <c r="Q42" s="31"/>
    </row>
    <row r="43" spans="1:17" x14ac:dyDescent="0.2">
      <c r="A43" s="24"/>
      <c r="B43" s="47" t="s">
        <v>42</v>
      </c>
      <c r="C43" s="48"/>
      <c r="D43" s="48"/>
      <c r="E43" s="54"/>
      <c r="F43" s="113"/>
      <c r="G43" s="148"/>
      <c r="H43" s="104"/>
      <c r="I43" s="149"/>
      <c r="J43" s="150"/>
      <c r="K43" s="113">
        <f t="shared" si="1"/>
        <v>0</v>
      </c>
      <c r="L43" s="105"/>
      <c r="M43" s="106"/>
      <c r="N43" s="25"/>
      <c r="Q43" s="31"/>
    </row>
    <row r="44" spans="1:17" x14ac:dyDescent="0.2">
      <c r="A44" s="24"/>
      <c r="B44" s="47" t="s">
        <v>45</v>
      </c>
      <c r="C44" s="48"/>
      <c r="D44" s="48"/>
      <c r="E44" s="54"/>
      <c r="F44" s="113"/>
      <c r="G44" s="110"/>
      <c r="H44" s="111"/>
      <c r="I44" s="149"/>
      <c r="J44" s="111"/>
      <c r="K44" s="113">
        <f t="shared" si="1"/>
        <v>0</v>
      </c>
      <c r="L44" s="105"/>
      <c r="M44" s="106"/>
      <c r="N44" s="25"/>
      <c r="Q44" s="31"/>
    </row>
    <row r="45" spans="1:17" x14ac:dyDescent="0.2">
      <c r="A45" s="24"/>
      <c r="B45" s="47" t="s">
        <v>46</v>
      </c>
      <c r="C45" s="48"/>
      <c r="D45" s="48"/>
      <c r="E45" s="55"/>
      <c r="F45" s="103"/>
      <c r="G45" s="148"/>
      <c r="H45" s="104"/>
      <c r="I45" s="149"/>
      <c r="J45" s="150"/>
      <c r="K45" s="113">
        <f t="shared" si="1"/>
        <v>0</v>
      </c>
      <c r="L45" s="105"/>
      <c r="M45" s="106"/>
      <c r="N45" s="25"/>
      <c r="Q45" s="31"/>
    </row>
    <row r="46" spans="1:17" x14ac:dyDescent="0.2">
      <c r="A46" s="24"/>
      <c r="B46" s="47" t="s">
        <v>47</v>
      </c>
      <c r="C46" s="48"/>
      <c r="D46" s="48"/>
      <c r="E46" s="55"/>
      <c r="F46" s="103"/>
      <c r="G46" s="148"/>
      <c r="H46" s="104"/>
      <c r="I46" s="149"/>
      <c r="J46" s="150"/>
      <c r="K46" s="113">
        <f t="shared" si="1"/>
        <v>0</v>
      </c>
      <c r="L46" s="105"/>
      <c r="M46" s="106"/>
      <c r="N46" s="25"/>
      <c r="Q46" s="31"/>
    </row>
    <row r="47" spans="1:17" x14ac:dyDescent="0.2">
      <c r="A47" s="24"/>
      <c r="B47" s="47" t="s">
        <v>48</v>
      </c>
      <c r="C47" s="48"/>
      <c r="D47" s="48"/>
      <c r="E47" s="55"/>
      <c r="F47" s="103">
        <v>0</v>
      </c>
      <c r="G47" s="148"/>
      <c r="H47" s="104"/>
      <c r="I47" s="149">
        <v>0</v>
      </c>
      <c r="J47" s="156"/>
      <c r="K47" s="113">
        <f t="shared" si="1"/>
        <v>0</v>
      </c>
      <c r="L47" s="105"/>
      <c r="M47" s="106"/>
      <c r="N47" s="25"/>
      <c r="Q47" s="31"/>
    </row>
    <row r="48" spans="1:17" ht="6.75" customHeight="1" x14ac:dyDescent="0.2">
      <c r="A48" s="56"/>
      <c r="B48" s="57"/>
      <c r="C48" s="57"/>
      <c r="D48" s="57"/>
      <c r="E48" s="58"/>
      <c r="F48" s="59"/>
      <c r="G48" s="59"/>
      <c r="H48" s="59"/>
      <c r="I48" s="60"/>
      <c r="J48" s="60"/>
      <c r="K48" s="61"/>
      <c r="L48" s="62"/>
      <c r="M48" s="63"/>
      <c r="N48" s="64"/>
      <c r="O48" s="64"/>
      <c r="P48" s="57"/>
      <c r="Q48" s="65"/>
    </row>
    <row r="49" spans="1:26" ht="6" customHeight="1" thickBot="1" x14ac:dyDescent="0.25">
      <c r="A49" s="24"/>
      <c r="B49" s="25"/>
      <c r="C49" s="25"/>
      <c r="D49" s="25"/>
      <c r="E49" s="66"/>
      <c r="F49" s="66"/>
      <c r="G49" s="66"/>
      <c r="H49" s="67"/>
      <c r="I49" s="67"/>
      <c r="J49" s="36"/>
      <c r="K49" s="36"/>
      <c r="L49" s="36"/>
      <c r="M49" s="36"/>
      <c r="N49" s="25"/>
      <c r="O49" s="25"/>
      <c r="P49" s="25"/>
      <c r="Q49" s="31"/>
    </row>
    <row r="50" spans="1:26" ht="13.5" thickBot="1" x14ac:dyDescent="0.25">
      <c r="A50" s="24" t="s">
        <v>49</v>
      </c>
      <c r="B50" s="25"/>
      <c r="C50" s="25"/>
      <c r="D50" s="49" t="s">
        <v>33</v>
      </c>
      <c r="E50" s="157" t="s">
        <v>50</v>
      </c>
      <c r="F50" s="124"/>
      <c r="G50" s="125"/>
      <c r="H50" s="68"/>
      <c r="I50" s="68"/>
      <c r="J50" s="36"/>
      <c r="K50" s="36"/>
      <c r="L50" s="25"/>
      <c r="M50" s="25"/>
      <c r="N50" s="158">
        <f>E51</f>
        <v>0</v>
      </c>
      <c r="O50" s="159"/>
      <c r="P50" s="160"/>
      <c r="Q50" s="26" t="s">
        <v>9</v>
      </c>
    </row>
    <row r="51" spans="1:26" x14ac:dyDescent="0.2">
      <c r="A51" s="24"/>
      <c r="B51" s="25"/>
      <c r="C51" s="25"/>
      <c r="D51" s="49" t="s">
        <v>51</v>
      </c>
      <c r="E51" s="103">
        <v>0</v>
      </c>
      <c r="F51" s="110"/>
      <c r="G51" s="111"/>
      <c r="H51" s="68"/>
      <c r="I51" s="68"/>
      <c r="J51" s="36"/>
      <c r="K51" s="36"/>
      <c r="L51" s="25"/>
      <c r="M51" s="25"/>
      <c r="N51" s="25"/>
      <c r="O51" s="66"/>
      <c r="P51" s="25"/>
      <c r="Q51" s="31"/>
    </row>
    <row r="52" spans="1:26" ht="6.75" customHeight="1" x14ac:dyDescent="0.2">
      <c r="A52" s="56"/>
      <c r="B52" s="57"/>
      <c r="C52" s="57"/>
      <c r="D52" s="57"/>
      <c r="E52" s="59"/>
      <c r="F52" s="57"/>
      <c r="G52" s="57"/>
      <c r="H52" s="69"/>
      <c r="I52" s="69"/>
      <c r="J52" s="70"/>
      <c r="K52" s="70"/>
      <c r="L52" s="57"/>
      <c r="M52" s="57"/>
      <c r="N52" s="57"/>
      <c r="O52" s="58"/>
      <c r="P52" s="57"/>
      <c r="Q52" s="65"/>
    </row>
    <row r="53" spans="1:26" ht="6.75" customHeight="1" thickBot="1" x14ac:dyDescent="0.25">
      <c r="A53" s="71"/>
      <c r="B53" s="72"/>
      <c r="C53" s="72"/>
      <c r="D53" s="72"/>
      <c r="E53" s="73"/>
      <c r="F53" s="73"/>
      <c r="G53" s="73"/>
      <c r="H53" s="74"/>
      <c r="I53" s="74"/>
      <c r="J53" s="75"/>
      <c r="K53" s="75"/>
      <c r="L53" s="72"/>
      <c r="M53" s="72"/>
      <c r="N53" s="72"/>
      <c r="O53" s="76"/>
      <c r="P53" s="72"/>
      <c r="Q53" s="77"/>
      <c r="Z53" s="78"/>
    </row>
    <row r="54" spans="1:26" ht="14.5" thickBot="1" x14ac:dyDescent="0.25">
      <c r="A54" s="24" t="s">
        <v>52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158">
        <f>J57+J58+J60+J61+I64+I65+I66+J59</f>
        <v>0</v>
      </c>
      <c r="O54" s="159"/>
      <c r="P54" s="160"/>
      <c r="Q54" s="26" t="s">
        <v>9</v>
      </c>
      <c r="S54" s="78"/>
      <c r="T54" s="78"/>
      <c r="U54" s="78"/>
      <c r="V54" s="78"/>
      <c r="W54" s="78"/>
      <c r="X54" s="78"/>
      <c r="Y54" s="78"/>
      <c r="Z54" s="78"/>
    </row>
    <row r="55" spans="1:26" ht="6" customHeight="1" x14ac:dyDescent="0.2">
      <c r="A55" s="24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79"/>
      <c r="P55" s="25"/>
      <c r="Q55" s="31"/>
      <c r="S55" s="78"/>
      <c r="T55" s="78"/>
      <c r="U55" s="78"/>
      <c r="V55" s="78"/>
      <c r="W55" s="78"/>
      <c r="X55" s="78"/>
      <c r="Y55" s="78"/>
      <c r="Z55" s="78"/>
    </row>
    <row r="56" spans="1:26" ht="14" x14ac:dyDescent="0.2">
      <c r="A56" s="24"/>
      <c r="B56" s="47"/>
      <c r="C56" s="48"/>
      <c r="D56" s="48"/>
      <c r="E56" s="80"/>
      <c r="F56" s="123" t="s">
        <v>53</v>
      </c>
      <c r="G56" s="125"/>
      <c r="H56" s="81" t="s">
        <v>54</v>
      </c>
      <c r="I56" s="49" t="s">
        <v>27</v>
      </c>
      <c r="J56" s="123" t="s">
        <v>55</v>
      </c>
      <c r="K56" s="124"/>
      <c r="L56" s="125"/>
      <c r="M56" s="82"/>
      <c r="N56" s="25"/>
      <c r="O56" s="79"/>
      <c r="P56" s="25"/>
      <c r="Q56" s="31"/>
      <c r="S56" s="78"/>
      <c r="T56" s="78"/>
      <c r="U56" s="78"/>
      <c r="V56" s="78"/>
      <c r="W56" s="78"/>
      <c r="X56" s="78"/>
      <c r="Y56" s="78"/>
      <c r="Z56" s="78"/>
    </row>
    <row r="57" spans="1:26" ht="14" x14ac:dyDescent="0.2">
      <c r="A57" s="24"/>
      <c r="B57" s="47" t="s">
        <v>56</v>
      </c>
      <c r="C57" s="48"/>
      <c r="D57" s="48"/>
      <c r="E57" s="35"/>
      <c r="F57" s="103"/>
      <c r="G57" s="104"/>
      <c r="H57" s="80"/>
      <c r="I57" s="83"/>
      <c r="J57" s="103">
        <f>F57*H57*I57</f>
        <v>0</v>
      </c>
      <c r="K57" s="105"/>
      <c r="L57" s="106"/>
      <c r="M57" s="84"/>
      <c r="N57" s="25"/>
      <c r="O57" s="79"/>
      <c r="P57" s="25"/>
      <c r="Q57" s="31"/>
      <c r="S57" s="78"/>
      <c r="T57" s="78"/>
      <c r="U57" s="78"/>
      <c r="V57" s="78"/>
      <c r="W57" s="78"/>
      <c r="X57" s="78"/>
      <c r="Y57" s="78"/>
      <c r="Z57" s="78"/>
    </row>
    <row r="58" spans="1:26" ht="14" x14ac:dyDescent="0.2">
      <c r="A58" s="24"/>
      <c r="B58" s="47" t="s">
        <v>57</v>
      </c>
      <c r="C58" s="48"/>
      <c r="D58" s="48"/>
      <c r="E58" s="35"/>
      <c r="F58" s="103"/>
      <c r="G58" s="104"/>
      <c r="H58" s="85"/>
      <c r="I58" s="83"/>
      <c r="J58" s="103">
        <f>F58*H58*I58</f>
        <v>0</v>
      </c>
      <c r="K58" s="105"/>
      <c r="L58" s="106"/>
      <c r="M58" s="84"/>
      <c r="N58" s="25"/>
      <c r="O58" s="79"/>
      <c r="P58" s="25"/>
      <c r="Q58" s="31"/>
      <c r="S58" s="78"/>
      <c r="T58" s="78"/>
      <c r="U58" s="78"/>
      <c r="V58" s="78"/>
      <c r="W58" s="78"/>
      <c r="X58" s="78"/>
      <c r="Y58" s="78"/>
    </row>
    <row r="59" spans="1:26" ht="14" x14ac:dyDescent="0.2">
      <c r="A59" s="24"/>
      <c r="B59" s="47" t="s">
        <v>71</v>
      </c>
      <c r="C59" s="48"/>
      <c r="D59" s="48"/>
      <c r="E59" s="35"/>
      <c r="F59" s="103"/>
      <c r="G59" s="104"/>
      <c r="H59" s="85"/>
      <c r="I59" s="83"/>
      <c r="J59" s="103">
        <f>F59*H59*I59</f>
        <v>0</v>
      </c>
      <c r="K59" s="105"/>
      <c r="L59" s="106"/>
      <c r="M59" s="84"/>
      <c r="N59" s="25"/>
      <c r="O59" s="79"/>
      <c r="P59" s="25"/>
      <c r="Q59" s="31"/>
      <c r="S59" s="78"/>
      <c r="T59" s="78"/>
      <c r="U59" s="78"/>
      <c r="V59" s="78"/>
      <c r="W59" s="78"/>
      <c r="X59" s="78"/>
      <c r="Y59" s="78"/>
    </row>
    <row r="60" spans="1:26" x14ac:dyDescent="0.2">
      <c r="A60" s="24"/>
      <c r="B60" s="47" t="s">
        <v>58</v>
      </c>
      <c r="C60" s="48"/>
      <c r="D60" s="48"/>
      <c r="E60" s="35"/>
      <c r="F60" s="103"/>
      <c r="G60" s="104"/>
      <c r="H60" s="80"/>
      <c r="I60" s="83"/>
      <c r="J60" s="103">
        <f>F60*H60*I60</f>
        <v>0</v>
      </c>
      <c r="K60" s="105"/>
      <c r="L60" s="106"/>
      <c r="M60" s="84"/>
      <c r="N60" s="25"/>
      <c r="O60" s="79"/>
      <c r="P60" s="25"/>
      <c r="Q60" s="31"/>
    </row>
    <row r="61" spans="1:26" x14ac:dyDescent="0.2">
      <c r="A61" s="24"/>
      <c r="B61" s="47" t="s">
        <v>59</v>
      </c>
      <c r="C61" s="48"/>
      <c r="D61" s="48"/>
      <c r="E61" s="35"/>
      <c r="F61" s="103"/>
      <c r="G61" s="104"/>
      <c r="H61" s="80"/>
      <c r="I61" s="83"/>
      <c r="J61" s="103">
        <f>F61*H61*I61</f>
        <v>0</v>
      </c>
      <c r="K61" s="105"/>
      <c r="L61" s="106"/>
      <c r="M61" s="84"/>
      <c r="N61" s="25"/>
      <c r="O61" s="79"/>
      <c r="P61" s="25"/>
      <c r="Q61" s="31"/>
    </row>
    <row r="62" spans="1:26" ht="6" customHeight="1" x14ac:dyDescent="0.2">
      <c r="A62" s="24"/>
      <c r="B62" s="48"/>
      <c r="C62" s="48"/>
      <c r="D62" s="48"/>
      <c r="E62" s="86"/>
      <c r="F62" s="86"/>
      <c r="G62" s="87"/>
      <c r="H62" s="87"/>
      <c r="I62" s="79"/>
      <c r="J62" s="79"/>
      <c r="K62" s="79"/>
      <c r="L62" s="79"/>
      <c r="M62" s="79"/>
      <c r="N62" s="25"/>
      <c r="O62" s="79"/>
      <c r="P62" s="25"/>
      <c r="Q62" s="26"/>
    </row>
    <row r="63" spans="1:26" x14ac:dyDescent="0.2">
      <c r="A63" s="24"/>
      <c r="B63" s="47"/>
      <c r="C63" s="48"/>
      <c r="D63" s="48"/>
      <c r="E63" s="86"/>
      <c r="F63" s="126" t="s">
        <v>60</v>
      </c>
      <c r="G63" s="124"/>
      <c r="H63" s="88" t="s">
        <v>15</v>
      </c>
      <c r="I63" s="126" t="s">
        <v>55</v>
      </c>
      <c r="J63" s="124"/>
      <c r="K63" s="125"/>
      <c r="L63" s="82"/>
      <c r="M63" s="40"/>
      <c r="N63" s="25"/>
      <c r="O63" s="79"/>
      <c r="P63" s="25"/>
      <c r="Q63" s="31"/>
    </row>
    <row r="64" spans="1:26" x14ac:dyDescent="0.2">
      <c r="A64" s="24"/>
      <c r="B64" s="47" t="s">
        <v>61</v>
      </c>
      <c r="C64" s="48"/>
      <c r="D64" s="48"/>
      <c r="E64" s="86"/>
      <c r="F64" s="103"/>
      <c r="G64" s="104"/>
      <c r="H64" s="83">
        <v>12</v>
      </c>
      <c r="I64" s="103">
        <f>F64*H64</f>
        <v>0</v>
      </c>
      <c r="J64" s="114"/>
      <c r="K64" s="115"/>
      <c r="L64" s="89"/>
      <c r="N64" s="170"/>
      <c r="O64" s="138"/>
      <c r="P64" s="138"/>
      <c r="Q64" s="31"/>
    </row>
    <row r="65" spans="1:17" x14ac:dyDescent="0.2">
      <c r="A65" s="24"/>
      <c r="B65" s="47" t="s">
        <v>62</v>
      </c>
      <c r="C65" s="48"/>
      <c r="D65" s="48"/>
      <c r="E65" s="86"/>
      <c r="F65" s="103"/>
      <c r="G65" s="104"/>
      <c r="H65" s="83">
        <v>12</v>
      </c>
      <c r="I65" s="103">
        <f>F65*H65</f>
        <v>0</v>
      </c>
      <c r="J65" s="114"/>
      <c r="K65" s="115"/>
      <c r="L65" s="89"/>
      <c r="N65" s="25"/>
      <c r="O65" s="79"/>
      <c r="P65" s="25"/>
      <c r="Q65" s="31"/>
    </row>
    <row r="66" spans="1:17" x14ac:dyDescent="0.2">
      <c r="A66" s="24"/>
      <c r="B66" s="47" t="s">
        <v>63</v>
      </c>
      <c r="C66" s="48"/>
      <c r="D66" s="48"/>
      <c r="E66" s="86"/>
      <c r="F66" s="103"/>
      <c r="G66" s="104"/>
      <c r="H66" s="83"/>
      <c r="I66" s="103">
        <f>F66*H66</f>
        <v>0</v>
      </c>
      <c r="J66" s="114"/>
      <c r="K66" s="115"/>
      <c r="L66" s="89"/>
      <c r="N66" s="170"/>
      <c r="O66" s="138"/>
      <c r="P66" s="138"/>
      <c r="Q66" s="31"/>
    </row>
    <row r="67" spans="1:17" ht="6.75" customHeight="1" x14ac:dyDescent="0.2">
      <c r="A67" s="56"/>
      <c r="B67" s="57"/>
      <c r="C67" s="57"/>
      <c r="D67" s="57"/>
      <c r="E67" s="27"/>
      <c r="F67" s="59"/>
      <c r="G67" s="59"/>
      <c r="H67" s="27"/>
      <c r="I67" s="59"/>
      <c r="J67" s="90"/>
      <c r="K67" s="90"/>
      <c r="L67" s="64"/>
      <c r="M67" s="90"/>
      <c r="N67" s="59"/>
      <c r="O67" s="64"/>
      <c r="P67" s="64"/>
      <c r="Q67" s="65"/>
    </row>
    <row r="68" spans="1:17" ht="5.25" customHeight="1" thickBot="1" x14ac:dyDescent="0.25">
      <c r="A68" s="71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91"/>
      <c r="P68" s="72"/>
      <c r="Q68" s="77"/>
    </row>
    <row r="69" spans="1:17" ht="14.25" customHeight="1" thickBot="1" x14ac:dyDescent="0.25">
      <c r="A69" s="24" t="s">
        <v>64</v>
      </c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158">
        <v>0</v>
      </c>
      <c r="O69" s="161"/>
      <c r="P69" s="162"/>
      <c r="Q69" s="26" t="s">
        <v>9</v>
      </c>
    </row>
    <row r="70" spans="1:17" ht="5.25" customHeight="1" x14ac:dyDescent="0.2">
      <c r="A70" s="56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9"/>
      <c r="O70" s="59"/>
      <c r="P70" s="59"/>
      <c r="Q70" s="92"/>
    </row>
    <row r="71" spans="1:17" ht="6.75" customHeight="1" thickBot="1" x14ac:dyDescent="0.25">
      <c r="A71" s="71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91"/>
      <c r="P71" s="72"/>
      <c r="Q71" s="77"/>
    </row>
    <row r="72" spans="1:17" ht="14.25" customHeight="1" thickBot="1" x14ac:dyDescent="0.25">
      <c r="A72" s="93" t="s">
        <v>65</v>
      </c>
      <c r="B72" s="25"/>
      <c r="D72" s="163">
        <f>N11+N50+N54+N69</f>
        <v>0</v>
      </c>
      <c r="E72" s="164"/>
      <c r="F72" s="165"/>
      <c r="G72" s="25" t="s">
        <v>9</v>
      </c>
      <c r="H72" s="50" t="s">
        <v>66</v>
      </c>
      <c r="I72" s="166">
        <v>1.1000000000000001</v>
      </c>
      <c r="J72" s="166"/>
      <c r="K72" s="94"/>
      <c r="L72" s="25"/>
      <c r="M72" s="25" t="s">
        <v>67</v>
      </c>
      <c r="N72" s="167">
        <f>D72*I72</f>
        <v>0</v>
      </c>
      <c r="O72" s="168"/>
      <c r="P72" s="169"/>
      <c r="Q72" s="26" t="s">
        <v>9</v>
      </c>
    </row>
    <row r="73" spans="1:17" ht="7.5" customHeight="1" x14ac:dyDescent="0.2">
      <c r="A73" s="56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65"/>
    </row>
  </sheetData>
  <mergeCells count="123">
    <mergeCell ref="N69:P69"/>
    <mergeCell ref="D72:F72"/>
    <mergeCell ref="I72:J72"/>
    <mergeCell ref="N72:P72"/>
    <mergeCell ref="N64:P64"/>
    <mergeCell ref="F65:G65"/>
    <mergeCell ref="I65:K65"/>
    <mergeCell ref="F66:G66"/>
    <mergeCell ref="I66:K66"/>
    <mergeCell ref="N66:P66"/>
    <mergeCell ref="F61:G61"/>
    <mergeCell ref="J61:L61"/>
    <mergeCell ref="F63:G63"/>
    <mergeCell ref="I63:K63"/>
    <mergeCell ref="F64:G64"/>
    <mergeCell ref="I64:K64"/>
    <mergeCell ref="F57:G57"/>
    <mergeCell ref="J57:L57"/>
    <mergeCell ref="F58:G58"/>
    <mergeCell ref="J58:L58"/>
    <mergeCell ref="F60:G60"/>
    <mergeCell ref="J60:L60"/>
    <mergeCell ref="E50:G50"/>
    <mergeCell ref="N50:P50"/>
    <mergeCell ref="E51:G51"/>
    <mergeCell ref="N54:P54"/>
    <mergeCell ref="F56:G56"/>
    <mergeCell ref="J56:L56"/>
    <mergeCell ref="F46:H46"/>
    <mergeCell ref="I46:J46"/>
    <mergeCell ref="K46:M46"/>
    <mergeCell ref="F47:H47"/>
    <mergeCell ref="I47:J47"/>
    <mergeCell ref="K47:M47"/>
    <mergeCell ref="F44:H44"/>
    <mergeCell ref="I44:J44"/>
    <mergeCell ref="K44:M44"/>
    <mergeCell ref="F45:H45"/>
    <mergeCell ref="I45:J45"/>
    <mergeCell ref="K45:M45"/>
    <mergeCell ref="N41:O42"/>
    <mergeCell ref="F42:H42"/>
    <mergeCell ref="I42:J42"/>
    <mergeCell ref="K42:M42"/>
    <mergeCell ref="F43:H43"/>
    <mergeCell ref="I43:J43"/>
    <mergeCell ref="K43:M43"/>
    <mergeCell ref="F40:H40"/>
    <mergeCell ref="I40:J40"/>
    <mergeCell ref="K40:M40"/>
    <mergeCell ref="F41:H41"/>
    <mergeCell ref="I41:J41"/>
    <mergeCell ref="K41:M41"/>
    <mergeCell ref="E35:G35"/>
    <mergeCell ref="I35:K35"/>
    <mergeCell ref="N37:P37"/>
    <mergeCell ref="F39:H39"/>
    <mergeCell ref="I39:J39"/>
    <mergeCell ref="K39:M39"/>
    <mergeCell ref="E32:G32"/>
    <mergeCell ref="I32:K32"/>
    <mergeCell ref="E33:G33"/>
    <mergeCell ref="I33:K33"/>
    <mergeCell ref="M33:O33"/>
    <mergeCell ref="E34:G34"/>
    <mergeCell ref="I34:K34"/>
    <mergeCell ref="L25:N25"/>
    <mergeCell ref="B27:F27"/>
    <mergeCell ref="L27:N27"/>
    <mergeCell ref="N29:P29"/>
    <mergeCell ref="E31:G31"/>
    <mergeCell ref="I31:K31"/>
    <mergeCell ref="B23:C23"/>
    <mergeCell ref="D23:E23"/>
    <mergeCell ref="F23:G23"/>
    <mergeCell ref="L23:N23"/>
    <mergeCell ref="B24:C25"/>
    <mergeCell ref="D24:E24"/>
    <mergeCell ref="F24:G24"/>
    <mergeCell ref="L24:N24"/>
    <mergeCell ref="D25:E25"/>
    <mergeCell ref="F25:G25"/>
    <mergeCell ref="L15:N15"/>
    <mergeCell ref="B20:D20"/>
    <mergeCell ref="F20:H20"/>
    <mergeCell ref="I20:J20"/>
    <mergeCell ref="L20:N20"/>
    <mergeCell ref="B21:D21"/>
    <mergeCell ref="F21:H21"/>
    <mergeCell ref="I21:J21"/>
    <mergeCell ref="L21:N21"/>
    <mergeCell ref="B18:D18"/>
    <mergeCell ref="F18:H18"/>
    <mergeCell ref="I18:J18"/>
    <mergeCell ref="L18:N18"/>
    <mergeCell ref="B19:D19"/>
    <mergeCell ref="F19:H19"/>
    <mergeCell ref="I19:J19"/>
    <mergeCell ref="L19:N19"/>
    <mergeCell ref="A1:Q1"/>
    <mergeCell ref="A2:Q2"/>
    <mergeCell ref="K4:Q4"/>
    <mergeCell ref="B7:G7"/>
    <mergeCell ref="I7:N7"/>
    <mergeCell ref="B8:G8"/>
    <mergeCell ref="H8:O8"/>
    <mergeCell ref="F59:G59"/>
    <mergeCell ref="J59:L59"/>
    <mergeCell ref="B16:D16"/>
    <mergeCell ref="F16:H16"/>
    <mergeCell ref="I16:J16"/>
    <mergeCell ref="L16:N16"/>
    <mergeCell ref="B17:D17"/>
    <mergeCell ref="F17:H17"/>
    <mergeCell ref="I17:J17"/>
    <mergeCell ref="L17:N17"/>
    <mergeCell ref="A9:Q9"/>
    <mergeCell ref="K11:M11"/>
    <mergeCell ref="N11:P11"/>
    <mergeCell ref="N13:P13"/>
    <mergeCell ref="B15:E15"/>
    <mergeCell ref="F15:H15"/>
    <mergeCell ref="I15:J15"/>
  </mergeCells>
  <phoneticPr fontId="3"/>
  <pageMargins left="0.98425196850393704" right="0.51181102362204722" top="0.31496062992125984" bottom="0.11811023622047245" header="0.51181102362204722" footer="0.51181102362204722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00</vt:lpstr>
      <vt:lpstr>'00'!Print_Area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0005438</cp:lastModifiedBy>
  <cp:lastPrinted>2025-06-19T03:11:15Z</cp:lastPrinted>
  <dcterms:created xsi:type="dcterms:W3CDTF">2024-02-09T06:32:42Z</dcterms:created>
  <dcterms:modified xsi:type="dcterms:W3CDTF">2025-06-19T03:12:53Z</dcterms:modified>
</cp:coreProperties>
</file>