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Nfsvnas01\share\出納事務局\物品管理課\②管理調達班\01_物品調達\01_年契物品\02 入札～契約\2025(R7)契約分２（筆記具）\01 入札公告・説明書・仕様書・様式等\99_HP掲載用\"/>
    </mc:Choice>
  </mc:AlternateContent>
  <xr:revisionPtr revIDLastSave="0" documentId="8_{B8898123-0E1A-46CA-8A2B-4622E3C3F831}" xr6:coauthVersionLast="47" xr6:coauthVersionMax="47" xr10:uidLastSave="{00000000-0000-0000-0000-000000000000}"/>
  <bookViews>
    <workbookView xWindow="-120" yWindow="-120" windowWidth="29040" windowHeight="15720" tabRatio="921" xr2:uid="{00000000-000D-0000-FFFF-FFFF00000000}"/>
  </bookViews>
  <sheets>
    <sheet name="内訳（筆記具） (2)" sheetId="68" r:id="rId1"/>
  </sheets>
  <definedNames>
    <definedName name="_xlnm._FilterDatabase" localSheetId="0" hidden="1">'内訳（筆記具） (2)'!$B$5:$I$5</definedName>
    <definedName name="DATA">#REF!</definedName>
    <definedName name="_xlnm.Print_Area" localSheetId="0">'内訳（筆記具） (2)'!$B$2:$I$50</definedName>
    <definedName name="_xlnm.Print_Titles" localSheetId="0">'内訳（筆記具） (2)'!$2:$5</definedName>
    <definedName name="ア" localSheetId="0">#REF!</definedName>
    <definedName name="ア">#REF!</definedName>
    <definedName name="アルファベット" localSheetId="0">#REF!</definedName>
    <definedName name="アルファベット">#REF!</definedName>
    <definedName name="カ" localSheetId="0">#REF!</definedName>
    <definedName name="カ">#REF!</definedName>
    <definedName name="サ" localSheetId="0">#REF!</definedName>
    <definedName name="サ">#REF!</definedName>
    <definedName name="スリーエム" localSheetId="0">#REF!</definedName>
    <definedName name="スリーエム">#REF!</definedName>
    <definedName name="タ" localSheetId="0">#REF!</definedName>
    <definedName name="タ">#REF!</definedName>
    <definedName name="ナ" localSheetId="0">#REF!</definedName>
    <definedName name="ナ">#REF!</definedName>
    <definedName name="ハ" localSheetId="0">#REF!</definedName>
    <definedName name="ハ">#REF!</definedName>
    <definedName name="マ" localSheetId="0">#REF!</definedName>
    <definedName name="マ">#REF!</definedName>
    <definedName name="ヤ" localSheetId="0">#REF!</definedName>
    <definedName name="ヤ">#REF!</definedName>
    <definedName name="ラ" localSheetId="0">#REF!</definedName>
    <definedName name="ラ">#REF!</definedName>
    <definedName name="数字" localSheetId="0">#REF!</definedName>
    <definedName name="数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68" l="1"/>
  <c r="G52" i="68" l="1"/>
  <c r="I50" i="68"/>
  <c r="I49" i="68"/>
  <c r="I46" i="68"/>
  <c r="I44" i="68"/>
  <c r="I42" i="68"/>
  <c r="I40" i="68"/>
  <c r="I35" i="68"/>
  <c r="I34" i="68"/>
  <c r="I33" i="68"/>
  <c r="I30" i="68"/>
  <c r="I29" i="68"/>
  <c r="I26" i="68"/>
  <c r="I25" i="68"/>
  <c r="I22" i="68"/>
  <c r="I19" i="68"/>
  <c r="I16" i="68"/>
  <c r="I15" i="68"/>
  <c r="I13" i="68"/>
  <c r="I11" i="68"/>
  <c r="I10" i="68"/>
  <c r="I7" i="68"/>
  <c r="B7" i="68"/>
  <c r="B8" i="68" s="1"/>
  <c r="I6" i="68"/>
  <c r="S4" i="68"/>
  <c r="I52" i="68" l="1"/>
  <c r="B9" i="68"/>
  <c r="B10" i="68" s="1"/>
  <c r="B11" i="68" s="1"/>
  <c r="B12" i="68" s="1"/>
  <c r="B13" i="68" s="1"/>
  <c r="B14" i="68" s="1"/>
  <c r="B15" i="68" s="1"/>
  <c r="B16" i="68" s="1"/>
  <c r="B17" i="68" s="1"/>
  <c r="B18" i="68" s="1"/>
  <c r="B19" i="68" s="1"/>
  <c r="B20" i="68" s="1"/>
  <c r="B21" i="68" s="1"/>
  <c r="B22" i="68" s="1"/>
  <c r="B23" i="68" s="1"/>
  <c r="B24" i="68" s="1"/>
  <c r="B25" i="68" s="1"/>
  <c r="B26" i="68" s="1"/>
  <c r="B27" i="68" s="1"/>
  <c r="B28" i="68" s="1"/>
  <c r="B29" i="68" s="1"/>
  <c r="B30" i="68" s="1"/>
  <c r="B31" i="68" s="1"/>
  <c r="B32" i="68" s="1"/>
  <c r="B33" i="68" s="1"/>
  <c r="B34" i="68" s="1"/>
  <c r="B35" i="68" s="1"/>
  <c r="B36" i="68" s="1"/>
  <c r="B37" i="68" s="1"/>
  <c r="B38" i="68" s="1"/>
  <c r="B39" i="68" s="1"/>
  <c r="B40" i="68" s="1"/>
  <c r="B41" i="68" s="1"/>
  <c r="B42" i="68" s="1"/>
  <c r="B43" i="68" s="1"/>
  <c r="B44" i="68" s="1"/>
  <c r="B45" i="68" s="1"/>
  <c r="B46" i="68" s="1"/>
  <c r="B47" i="68" s="1"/>
  <c r="B48" i="68" s="1"/>
  <c r="B49" i="68" s="1"/>
  <c r="B50" i="68" s="1"/>
  <c r="I4" i="68"/>
  <c r="B1" i="68" l="1"/>
</calcChain>
</file>

<file path=xl/sharedStrings.xml><?xml version="1.0" encoding="utf-8"?>
<sst xmlns="http://schemas.openxmlformats.org/spreadsheetml/2006/main" count="167" uniqueCount="143">
  <si>
    <t>１２３４５６７８９０１２３４５６７８９０</t>
    <phoneticPr fontId="1"/>
  </si>
  <si>
    <t>１２３４５６７８９０１２３４５</t>
    <phoneticPr fontId="1"/>
  </si>
  <si>
    <t>品名</t>
    <rPh sb="0" eb="1">
      <t>シナ</t>
    </rPh>
    <rPh sb="1" eb="2">
      <t>メイ</t>
    </rPh>
    <phoneticPr fontId="11"/>
  </si>
  <si>
    <t>品番・規格</t>
    <rPh sb="0" eb="2">
      <t>ヒンバン</t>
    </rPh>
    <rPh sb="3" eb="5">
      <t>キカク</t>
    </rPh>
    <phoneticPr fontId="11"/>
  </si>
  <si>
    <t>単位</t>
    <rPh sb="0" eb="2">
      <t>タンイ</t>
    </rPh>
    <phoneticPr fontId="11"/>
  </si>
  <si>
    <t>入札
単価</t>
    <rPh sb="0" eb="2">
      <t>ニュウサツ</t>
    </rPh>
    <rPh sb="3" eb="5">
      <t>タンカ</t>
    </rPh>
    <phoneticPr fontId="1"/>
  </si>
  <si>
    <t>予想
数量</t>
    <rPh sb="0" eb="2">
      <t>ヨソウ</t>
    </rPh>
    <rPh sb="3" eb="5">
      <t>スウリョウ</t>
    </rPh>
    <phoneticPr fontId="1"/>
  </si>
  <si>
    <t>個</t>
  </si>
  <si>
    <t>箱</t>
  </si>
  <si>
    <t>個</t>
    <rPh sb="0" eb="1">
      <t>コ</t>
    </rPh>
    <phoneticPr fontId="10"/>
  </si>
  <si>
    <t>袋</t>
    <rPh sb="0" eb="1">
      <t>フクロ</t>
    </rPh>
    <phoneticPr fontId="10"/>
  </si>
  <si>
    <t>本</t>
    <rPh sb="0" eb="1">
      <t>ホン</t>
    </rPh>
    <phoneticPr fontId="10"/>
  </si>
  <si>
    <t>シャープ替芯０．５㎜（ＨＢ）４０本入</t>
    <phoneticPr fontId="10"/>
  </si>
  <si>
    <t>三菱鉛筆</t>
    <rPh sb="0" eb="2">
      <t>ミツビシ</t>
    </rPh>
    <rPh sb="2" eb="4">
      <t>エンピツ</t>
    </rPh>
    <phoneticPr fontId="8"/>
  </si>
  <si>
    <t>消しゴム（Ｓサイズ）　５個入</t>
    <rPh sb="12" eb="14">
      <t>コイリ</t>
    </rPh>
    <phoneticPr fontId="10"/>
  </si>
  <si>
    <t>パイロット</t>
  </si>
  <si>
    <t>箱</t>
    <rPh sb="0" eb="1">
      <t>ハコ</t>
    </rPh>
    <phoneticPr fontId="10"/>
  </si>
  <si>
    <t>ＳＸＲ５．２４（１０本入）</t>
  </si>
  <si>
    <t>ジェットストリーム用　替芯</t>
    <rPh sb="9" eb="10">
      <t>ヨウ</t>
    </rPh>
    <rPh sb="11" eb="12">
      <t>カ</t>
    </rPh>
    <rPh sb="12" eb="13">
      <t>シン</t>
    </rPh>
    <phoneticPr fontId="1"/>
  </si>
  <si>
    <t>ＳＸＲ５．１５（１０本入）</t>
  </si>
  <si>
    <t>３色ボールペン替芯０．５㎜（黒）</t>
  </si>
  <si>
    <t>３色ボールペン替芯０．５㎜（赤）</t>
  </si>
  <si>
    <t>３色ボールペン替芯０．５㎜（青）</t>
  </si>
  <si>
    <t>本</t>
    <rPh sb="0" eb="1">
      <t>ホン</t>
    </rPh>
    <phoneticPr fontId="8"/>
  </si>
  <si>
    <t>フリクションボール（黒）０．５㎜</t>
  </si>
  <si>
    <t>ＬＦＢＫ－２３ＥＦ－Ｂ</t>
  </si>
  <si>
    <t>フリクションボール　ノック０５</t>
    <phoneticPr fontId="1"/>
  </si>
  <si>
    <t>フリクションボール（赤）０．５㎜</t>
    <rPh sb="10" eb="11">
      <t>アカ</t>
    </rPh>
    <phoneticPr fontId="10"/>
  </si>
  <si>
    <t>ＬＦＢＫ－２３ＥＦ－Ｒ</t>
  </si>
  <si>
    <t>フリクションボール（青）０．５㎜</t>
    <rPh sb="10" eb="11">
      <t>アオ</t>
    </rPh>
    <phoneticPr fontId="10"/>
  </si>
  <si>
    <t>ＬＦＢＫ－２３ＥＦ－Ｌ</t>
  </si>
  <si>
    <t>フリクションボール替芯（黒）０．５㎜</t>
    <rPh sb="9" eb="10">
      <t>カ</t>
    </rPh>
    <rPh sb="10" eb="11">
      <t>シン</t>
    </rPh>
    <phoneticPr fontId="1"/>
  </si>
  <si>
    <t>ＬＦＢＫＲＦ３０ＥＦ３Ｂ（３本入）</t>
    <rPh sb="14" eb="15">
      <t>ホン</t>
    </rPh>
    <rPh sb="15" eb="16">
      <t>イリ</t>
    </rPh>
    <phoneticPr fontId="1"/>
  </si>
  <si>
    <t>包</t>
    <rPh sb="0" eb="1">
      <t>ホウ</t>
    </rPh>
    <phoneticPr fontId="10"/>
  </si>
  <si>
    <t>フリクションインキ（フリクションボール　ノック０５用　替芯）</t>
    <rPh sb="25" eb="26">
      <t>ヨウ</t>
    </rPh>
    <rPh sb="27" eb="28">
      <t>カ</t>
    </rPh>
    <rPh sb="28" eb="29">
      <t>シン</t>
    </rPh>
    <phoneticPr fontId="1"/>
  </si>
  <si>
    <t>フリクションボール替芯（赤）０．５㎜</t>
    <rPh sb="9" eb="10">
      <t>カ</t>
    </rPh>
    <rPh sb="10" eb="11">
      <t>シン</t>
    </rPh>
    <rPh sb="12" eb="13">
      <t>アカ</t>
    </rPh>
    <phoneticPr fontId="1"/>
  </si>
  <si>
    <t>フリクションボール替芯（青）０．５㎜</t>
    <rPh sb="9" eb="10">
      <t>カ</t>
    </rPh>
    <rPh sb="10" eb="11">
      <t>シン</t>
    </rPh>
    <rPh sb="12" eb="13">
      <t>アオ</t>
    </rPh>
    <phoneticPr fontId="1"/>
  </si>
  <si>
    <t>フリクションボール３　スリム　０５</t>
    <phoneticPr fontId="1"/>
  </si>
  <si>
    <t>フリクション３色ペン替芯（黒）０．５㎜</t>
    <rPh sb="13" eb="14">
      <t>クロ</t>
    </rPh>
    <phoneticPr fontId="1"/>
  </si>
  <si>
    <t>フリクションインキ（フリクションボール３　スリム　０５用　替芯）</t>
    <rPh sb="27" eb="28">
      <t>ヨウ</t>
    </rPh>
    <rPh sb="29" eb="30">
      <t>カ</t>
    </rPh>
    <rPh sb="30" eb="31">
      <t>シン</t>
    </rPh>
    <phoneticPr fontId="1"/>
  </si>
  <si>
    <t>フリクション３色ペン替芯（赤）０．５㎜</t>
    <rPh sb="13" eb="14">
      <t>アカ</t>
    </rPh>
    <phoneticPr fontId="1"/>
  </si>
  <si>
    <t>フリクション３色ペン替芯（青）０．５㎜</t>
    <rPh sb="13" eb="14">
      <t>アオ</t>
    </rPh>
    <phoneticPr fontId="1"/>
  </si>
  <si>
    <t>フリクションボール３　スリム　０３８</t>
    <phoneticPr fontId="1"/>
  </si>
  <si>
    <t>フリクション３色ペン替芯（黒）０．３８㎜</t>
    <rPh sb="13" eb="14">
      <t>クロ</t>
    </rPh>
    <phoneticPr fontId="1"/>
  </si>
  <si>
    <t>フリクションインキ（フリクションボール３　スリム　０３８用　替芯）</t>
    <rPh sb="28" eb="29">
      <t>ヨウ</t>
    </rPh>
    <rPh sb="30" eb="31">
      <t>カ</t>
    </rPh>
    <rPh sb="31" eb="32">
      <t>シン</t>
    </rPh>
    <phoneticPr fontId="1"/>
  </si>
  <si>
    <t>フリクション３色ペン替芯（赤）０．３８㎜</t>
    <rPh sb="13" eb="14">
      <t>アカ</t>
    </rPh>
    <phoneticPr fontId="1"/>
  </si>
  <si>
    <t>フリクション３色ペン替芯（青）０．３８㎜</t>
    <rPh sb="13" eb="14">
      <t>アオ</t>
    </rPh>
    <phoneticPr fontId="1"/>
  </si>
  <si>
    <t>トンボ鉛筆</t>
    <rPh sb="3" eb="5">
      <t>エンピツ</t>
    </rPh>
    <phoneticPr fontId="8"/>
  </si>
  <si>
    <t>蛍光ペン　黄　本体　１０本入</t>
    <rPh sb="7" eb="9">
      <t>ホンタイ</t>
    </rPh>
    <rPh sb="12" eb="13">
      <t>ホン</t>
    </rPh>
    <rPh sb="13" eb="14">
      <t>イリ</t>
    </rPh>
    <phoneticPr fontId="1"/>
  </si>
  <si>
    <t>蛍光ペン　黄　替カートリッジ　２本入</t>
    <rPh sb="0" eb="2">
      <t>ケイコウ</t>
    </rPh>
    <rPh sb="5" eb="6">
      <t>キ</t>
    </rPh>
    <rPh sb="16" eb="17">
      <t>ホン</t>
    </rPh>
    <rPh sb="17" eb="18">
      <t>イリ</t>
    </rPh>
    <phoneticPr fontId="1"/>
  </si>
  <si>
    <t>ＰＵＳＲ８０．２（１０パック入）</t>
  </si>
  <si>
    <t>プロパス・カートリッジ　詰替用　２本×１０パック</t>
    <rPh sb="12" eb="15">
      <t>ツメカエヨウ</t>
    </rPh>
    <rPh sb="17" eb="18">
      <t>ホン</t>
    </rPh>
    <phoneticPr fontId="1"/>
  </si>
  <si>
    <t>サインペン　中字（黒）</t>
    <rPh sb="6" eb="8">
      <t>チュウジ</t>
    </rPh>
    <phoneticPr fontId="1"/>
  </si>
  <si>
    <t>本</t>
  </si>
  <si>
    <t>サインペン　中字（赤）</t>
    <rPh sb="6" eb="8">
      <t>チュウジ</t>
    </rPh>
    <phoneticPr fontId="1"/>
  </si>
  <si>
    <t>油性マーカー（細字＋太字）（黒）</t>
    <rPh sb="10" eb="12">
      <t>フトジ</t>
    </rPh>
    <phoneticPr fontId="1"/>
  </si>
  <si>
    <t>油性ペン（極細＋細字）（黒）</t>
    <rPh sb="5" eb="7">
      <t>ゴクボソ</t>
    </rPh>
    <phoneticPr fontId="1"/>
  </si>
  <si>
    <t>ＷＭＢＭ－１２ＦＭ－Ｂ</t>
  </si>
  <si>
    <t>ＷＭＢＭ－１２ＦＭ－Ｒ</t>
  </si>
  <si>
    <t>ＷＭＢＭ－１２ＦＭ－Ｌ</t>
  </si>
  <si>
    <t>ＣＴ－ＣＸ５</t>
  </si>
  <si>
    <t>修正テープ　カートリッジ（５㎜幅）</t>
    <rPh sb="15" eb="16">
      <t>ハバ</t>
    </rPh>
    <phoneticPr fontId="10"/>
  </si>
  <si>
    <t>ＣＴ－ＣＲ５</t>
  </si>
  <si>
    <t>モノＣＸ　詰替用</t>
    <rPh sb="5" eb="7">
      <t>ツメカエ</t>
    </rPh>
    <rPh sb="7" eb="8">
      <t>ヨウ</t>
    </rPh>
    <phoneticPr fontId="1"/>
  </si>
  <si>
    <t>シャープ替芯０．５㎜（Ｂ）４０本入</t>
    <phoneticPr fontId="10"/>
  </si>
  <si>
    <t>シャープ替芯０．５㎜（２Ｂ）４０本入</t>
    <phoneticPr fontId="10"/>
  </si>
  <si>
    <t>パック</t>
    <phoneticPr fontId="1"/>
  </si>
  <si>
    <t>ボールペン（黒）０．５㎜（１０本入）</t>
    <rPh sb="15" eb="16">
      <t>ホン</t>
    </rPh>
    <rPh sb="16" eb="17">
      <t>イリ</t>
    </rPh>
    <phoneticPr fontId="10"/>
  </si>
  <si>
    <t>ボールペン（赤）０．５㎜（１０本入）</t>
    <phoneticPr fontId="1"/>
  </si>
  <si>
    <t>ボールペン替芯（黒）０．５㎜（１０本入）</t>
    <phoneticPr fontId="1"/>
  </si>
  <si>
    <t>ボールペン替芯（赤）０．５㎜（１０本入）</t>
    <phoneticPr fontId="1"/>
  </si>
  <si>
    <t>ＬＦＢＫＲＦ３０ＥＦ３Ｒ（３本入）</t>
    <phoneticPr fontId="1"/>
  </si>
  <si>
    <t>ＬＦＢＫＲＦ３０ＥＦ３Ｌ（３本入）</t>
    <phoneticPr fontId="1"/>
  </si>
  <si>
    <t>ＬＫＦＢＳ６０ＥＦ－Ｌ</t>
    <phoneticPr fontId="1"/>
  </si>
  <si>
    <t>ＬＦＢＴＲＦ３０ＥＦ３Ｂ（３本入）</t>
    <phoneticPr fontId="1"/>
  </si>
  <si>
    <t>ＬＦＢＴＲＦ３０ＥＦ３Ｒ（３本入）</t>
    <phoneticPr fontId="1"/>
  </si>
  <si>
    <t>ＬＦＢＴＲＦ３０ＥＦ３Ｌ（３本入）</t>
    <phoneticPr fontId="1"/>
  </si>
  <si>
    <t>ＬＫＦＢＳ６０ＵＦ－ＰＶ</t>
    <phoneticPr fontId="1"/>
  </si>
  <si>
    <t>ＬＦＢＴＲＦ３０ＵＦ－３Ｂ（３本入）</t>
    <phoneticPr fontId="1"/>
  </si>
  <si>
    <t>ＬＦＢＴＲＦ３０ＵＦ－３Ｒ（３本入）</t>
    <phoneticPr fontId="1"/>
  </si>
  <si>
    <t>ＬＦＢＴＲＦ３０ＵＦ－３Ｌ（３本入）</t>
    <phoneticPr fontId="1"/>
  </si>
  <si>
    <t>ＰＵＳ１５５．２</t>
    <phoneticPr fontId="1"/>
  </si>
  <si>
    <t>蛍光ペン（フリクション）イエロー</t>
    <phoneticPr fontId="1"/>
  </si>
  <si>
    <t>ＳＦＬ－１０ＳＬ－Ｙ（１０本入）</t>
    <phoneticPr fontId="1"/>
  </si>
  <si>
    <t>蛍光ペン（フリクション）ピンク</t>
    <phoneticPr fontId="1"/>
  </si>
  <si>
    <t>ＳＦＬ－１０ＳＬ－Ｐ（１０本入）</t>
    <phoneticPr fontId="1"/>
  </si>
  <si>
    <t>蛍光ペン（フリクション）グリーン</t>
    <phoneticPr fontId="1"/>
  </si>
  <si>
    <t>ＳＦＬ－１０ＳＬ－Ｇ（１０本入）</t>
    <phoneticPr fontId="1"/>
  </si>
  <si>
    <t>ＳＥＧ－１０Ｍ－Ｂ</t>
    <phoneticPr fontId="1"/>
  </si>
  <si>
    <t>パイロット</t>
    <phoneticPr fontId="8"/>
  </si>
  <si>
    <t>ＳＥＧ－１０Ｍ－Ｒ</t>
    <phoneticPr fontId="1"/>
  </si>
  <si>
    <t>油性マーカー（細字＋太字）（赤）</t>
    <phoneticPr fontId="1"/>
  </si>
  <si>
    <t>油性ペン（極細＋細字）（赤）</t>
    <phoneticPr fontId="1"/>
  </si>
  <si>
    <t>修正テープ　本体（５㎜幅×１２ｍ）</t>
    <phoneticPr fontId="1"/>
  </si>
  <si>
    <t>品目
番号</t>
    <rPh sb="0" eb="2">
      <t>ヒンモク</t>
    </rPh>
    <rPh sb="3" eb="5">
      <t>バンゴウ</t>
    </rPh>
    <phoneticPr fontId="11"/>
  </si>
  <si>
    <t>メーカー</t>
    <phoneticPr fontId="1"/>
  </si>
  <si>
    <t>入札
価格</t>
    <rPh sb="0" eb="2">
      <t>ニュウサツ</t>
    </rPh>
    <rPh sb="3" eb="5">
      <t>カカク</t>
    </rPh>
    <phoneticPr fontId="1"/>
  </si>
  <si>
    <t>備考</t>
    <rPh sb="0" eb="2">
      <t>ビコウ</t>
    </rPh>
    <phoneticPr fontId="1"/>
  </si>
  <si>
    <t>文具類（筆記具）</t>
    <rPh sb="4" eb="7">
      <t>ヒッキグ</t>
    </rPh>
    <phoneticPr fontId="1"/>
  </si>
  <si>
    <t>パイロット</t>
    <phoneticPr fontId="1"/>
  </si>
  <si>
    <t>ＰＡＴＩＮＴ（パティント）</t>
    <phoneticPr fontId="1"/>
  </si>
  <si>
    <t>フォームイレーザーＳサイズ　１９×４５×１０．５ｍｍ</t>
    <phoneticPr fontId="1"/>
  </si>
  <si>
    <t>ジェットストリーム　軸色：白</t>
    <rPh sb="10" eb="12">
      <t>ジクショク</t>
    </rPh>
    <rPh sb="13" eb="14">
      <t>シロ</t>
    </rPh>
    <phoneticPr fontId="1"/>
  </si>
  <si>
    <t>ジェットストリーム３色ボールペン０．５用</t>
    <rPh sb="19" eb="20">
      <t>ヨウ</t>
    </rPh>
    <phoneticPr fontId="1"/>
  </si>
  <si>
    <t>フリクション３色ボールペン　０．５㎜　青</t>
    <rPh sb="19" eb="20">
      <t>アオ</t>
    </rPh>
    <phoneticPr fontId="1"/>
  </si>
  <si>
    <t>フリクション３色ボールペン　０．３８㎜　パールバイオレット</t>
    <phoneticPr fontId="1"/>
  </si>
  <si>
    <t>プロパス・カートリッジ</t>
    <phoneticPr fontId="1"/>
  </si>
  <si>
    <t>フリクションライト</t>
    <phoneticPr fontId="1"/>
  </si>
  <si>
    <t>スーパープチ中字０．６　水性顔料</t>
    <rPh sb="6" eb="8">
      <t>チュウジ</t>
    </rPh>
    <rPh sb="12" eb="14">
      <t>スイセイ</t>
    </rPh>
    <rPh sb="14" eb="16">
      <t>ガンリョウ</t>
    </rPh>
    <phoneticPr fontId="1"/>
  </si>
  <si>
    <t>ピースマーカー＜細字丸芯＋太字角芯＞</t>
    <rPh sb="8" eb="10">
      <t>ホソジ</t>
    </rPh>
    <rPh sb="10" eb="12">
      <t>マルシン</t>
    </rPh>
    <rPh sb="13" eb="15">
      <t>フトジ</t>
    </rPh>
    <rPh sb="15" eb="16">
      <t>カド</t>
    </rPh>
    <rPh sb="16" eb="17">
      <t>シン</t>
    </rPh>
    <phoneticPr fontId="1"/>
  </si>
  <si>
    <t>マッキーケア極細＜つめ替えタイプ＞</t>
    <rPh sb="6" eb="8">
      <t>ゴクボソ</t>
    </rPh>
    <rPh sb="11" eb="12">
      <t>カ</t>
    </rPh>
    <phoneticPr fontId="1"/>
  </si>
  <si>
    <t>ボードマスター（中細字）　直液カートリッジ式　１．７</t>
    <rPh sb="8" eb="9">
      <t>チュウ</t>
    </rPh>
    <rPh sb="9" eb="11">
      <t>ホソジ</t>
    </rPh>
    <rPh sb="13" eb="14">
      <t>ジカ</t>
    </rPh>
    <rPh sb="14" eb="15">
      <t>エキ</t>
    </rPh>
    <rPh sb="21" eb="22">
      <t>シキ</t>
    </rPh>
    <phoneticPr fontId="1"/>
  </si>
  <si>
    <t>モノＣＸ</t>
    <phoneticPr fontId="1"/>
  </si>
  <si>
    <t>内訳書</t>
    <rPh sb="0" eb="2">
      <t>ウチワケ</t>
    </rPh>
    <phoneticPr fontId="1"/>
  </si>
  <si>
    <t>別添１－２</t>
    <rPh sb="0" eb="2">
      <t>ベッテン</t>
    </rPh>
    <phoneticPr fontId="1"/>
  </si>
  <si>
    <t>ＳＸＮ１５００５．２４（１０本入）</t>
    <rPh sb="14" eb="15">
      <t>ホン</t>
    </rPh>
    <rPh sb="15" eb="16">
      <t>イ</t>
    </rPh>
    <phoneticPr fontId="1"/>
  </si>
  <si>
    <t>ＳＸＮ１５００５．１５（１０本入）</t>
    <rPh sb="14" eb="15">
      <t>ホン</t>
    </rPh>
    <rPh sb="15" eb="16">
      <t>ニュウ</t>
    </rPh>
    <phoneticPr fontId="1"/>
  </si>
  <si>
    <t>ＭＦＮ－１５ＦＢ－Ｂ</t>
  </si>
  <si>
    <t>ＭＦＮ－１５ＦＢ－Ｒ</t>
  </si>
  <si>
    <t>ＭＥＦ－１２ＥＵ－Ｂ</t>
  </si>
  <si>
    <t>ＭＥＦ－１２ＥＵ－Ｒ</t>
  </si>
  <si>
    <t>シャープペン０．５㎜（軸色：ブラック）</t>
    <phoneticPr fontId="1"/>
  </si>
  <si>
    <t>ＨＰＡ－１０Ｒ－Ｂ</t>
    <phoneticPr fontId="1"/>
  </si>
  <si>
    <t>Ｐ－ＥＲＦＥ－Ｓ－５Ｐ</t>
    <phoneticPr fontId="1"/>
  </si>
  <si>
    <t>ホワイトボードマーカー（中細字）黒</t>
    <phoneticPr fontId="1"/>
  </si>
  <si>
    <t>ホワイトボードマーカー（中細字）赤</t>
    <rPh sb="16" eb="17">
      <t>アカ</t>
    </rPh>
    <phoneticPr fontId="1"/>
  </si>
  <si>
    <t>ホワイトボードマーカー（中細字）青</t>
    <rPh sb="16" eb="17">
      <t>アオ</t>
    </rPh>
    <phoneticPr fontId="1"/>
  </si>
  <si>
    <t>合計（税抜）</t>
  </si>
  <si>
    <t>Ｒ５－ＭＧＨＢ０１</t>
  </si>
  <si>
    <t>トンボ鉛筆</t>
  </si>
  <si>
    <t>Ｒ５－ＭＧＢ０１</t>
  </si>
  <si>
    <t>Ｒ５－ＭＧ２Ｂ０１</t>
  </si>
  <si>
    <t>３色ボールペン０．５㎜（１０本入）　軸色：黒</t>
    <rPh sb="14" eb="15">
      <t>ホン</t>
    </rPh>
    <rPh sb="15" eb="16">
      <t>イ</t>
    </rPh>
    <rPh sb="18" eb="19">
      <t>ジク</t>
    </rPh>
    <rPh sb="19" eb="20">
      <t>イロ</t>
    </rPh>
    <rPh sb="21" eb="22">
      <t>クロ</t>
    </rPh>
    <phoneticPr fontId="2"/>
  </si>
  <si>
    <t>ＳＸＥ３４０００５．２４（１０本入）</t>
  </si>
  <si>
    <t>ジェットストリーム３色ボールペン０．５</t>
    <phoneticPr fontId="1"/>
  </si>
  <si>
    <r>
      <t>ＳＸＲ８００５</t>
    </r>
    <r>
      <rPr>
        <sz val="9"/>
        <color rgb="FFFF0000"/>
        <rFont val="ＭＳ 明朝"/>
        <family val="1"/>
        <charset val="128"/>
      </rPr>
      <t>Ｋ</t>
    </r>
    <r>
      <rPr>
        <sz val="9"/>
        <rFont val="ＭＳ 明朝"/>
        <family val="1"/>
        <charset val="128"/>
      </rPr>
      <t>．２４（１０本入）</t>
    </r>
    <rPh sb="14" eb="15">
      <t>ホン</t>
    </rPh>
    <rPh sb="15" eb="16">
      <t>イリ</t>
    </rPh>
    <phoneticPr fontId="10"/>
  </si>
  <si>
    <r>
      <t>ＳＸＲ８００５</t>
    </r>
    <r>
      <rPr>
        <sz val="9"/>
        <color rgb="FFFF0000"/>
        <rFont val="ＭＳ 明朝"/>
        <family val="1"/>
        <charset val="128"/>
      </rPr>
      <t>Ｋ</t>
    </r>
    <r>
      <rPr>
        <sz val="9"/>
        <rFont val="ＭＳ 明朝"/>
        <family val="1"/>
        <charset val="128"/>
      </rPr>
      <t>．１５（１０本入）</t>
    </r>
    <rPh sb="14" eb="15">
      <t>ホン</t>
    </rPh>
    <rPh sb="15" eb="16">
      <t>イリ</t>
    </rPh>
    <phoneticPr fontId="10"/>
  </si>
  <si>
    <r>
      <t>ＳＸＲ８００５</t>
    </r>
    <r>
      <rPr>
        <sz val="9"/>
        <color rgb="FFFF0000"/>
        <rFont val="ＭＳ 明朝"/>
        <family val="1"/>
        <charset val="128"/>
      </rPr>
      <t>Ｋ</t>
    </r>
    <r>
      <rPr>
        <sz val="9"/>
        <rFont val="ＭＳ 明朝"/>
        <family val="1"/>
        <charset val="128"/>
      </rPr>
      <t>．３３（１０本入）</t>
    </r>
    <rPh sb="14" eb="15">
      <t>ホン</t>
    </rPh>
    <rPh sb="15" eb="16">
      <t>イリ</t>
    </rPh>
    <phoneticPr fontId="10"/>
  </si>
  <si>
    <r>
      <t>蛍光ペン（フリクション）</t>
    </r>
    <r>
      <rPr>
        <sz val="9"/>
        <color rgb="FFFF0000"/>
        <rFont val="ＭＳ 明朝"/>
        <family val="1"/>
        <charset val="128"/>
      </rPr>
      <t>ブルー</t>
    </r>
    <phoneticPr fontId="1"/>
  </si>
  <si>
    <r>
      <rPr>
        <sz val="9"/>
        <rFont val="ＭＳ 明朝"/>
        <family val="1"/>
        <charset val="128"/>
      </rPr>
      <t>ＳＦＬ－１０ＳＬ－</t>
    </r>
    <r>
      <rPr>
        <sz val="9"/>
        <color rgb="FFFF0000"/>
        <rFont val="ＭＳ 明朝"/>
        <family val="1"/>
        <charset val="128"/>
      </rPr>
      <t>Ｌ（１０本入）</t>
    </r>
    <phoneticPr fontId="1"/>
  </si>
  <si>
    <t>蛍光ペン（フリクション）オレンジ</t>
    <phoneticPr fontId="1"/>
  </si>
  <si>
    <t>ＳＦＬ－１０ＳＬ－Ｏ（１０本入）</t>
    <phoneticPr fontId="1"/>
  </si>
  <si>
    <t>第２回目入札</t>
    <rPh sb="0" eb="1">
      <t>ダイ</t>
    </rPh>
    <rPh sb="2" eb="4">
      <t>カイメ</t>
    </rPh>
    <rPh sb="4" eb="6">
      <t>ニュウサツ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</si>
</sst>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_ ;[Red]\-0\ "/>
    <numFmt numFmtId="178" formatCode="#,###"/>
    <numFmt numFmtId="179" formatCode="#,###\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メイリオ"/>
      <family val="3"/>
      <charset val="128"/>
    </font>
    <font>
      <b/>
      <sz val="2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</cellStyleXfs>
  <cellXfs count="85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49" fontId="6" fillId="0" borderId="0" xfId="2" applyNumberFormat="1" applyFont="1" applyAlignment="1">
      <alignment horizontal="left" vertical="center" indent="1"/>
    </xf>
    <xf numFmtId="49" fontId="6" fillId="0" borderId="0" xfId="2" applyNumberFormat="1" applyFont="1">
      <alignment vertical="center"/>
    </xf>
    <xf numFmtId="0" fontId="5" fillId="0" borderId="0" xfId="2" applyFont="1" applyAlignment="1">
      <alignment horizontal="center" vertical="center" shrinkToFit="1"/>
    </xf>
    <xf numFmtId="0" fontId="8" fillId="0" borderId="0" xfId="2" applyFont="1">
      <alignment vertical="center"/>
    </xf>
    <xf numFmtId="0" fontId="6" fillId="0" borderId="0" xfId="2" applyFont="1" applyAlignment="1">
      <alignment horizontal="center" vertical="center" shrinkToFit="1"/>
    </xf>
    <xf numFmtId="0" fontId="3" fillId="0" borderId="0" xfId="2" applyFont="1">
      <alignment vertical="center"/>
    </xf>
    <xf numFmtId="177" fontId="6" fillId="0" borderId="2" xfId="3" applyNumberFormat="1" applyFont="1" applyFill="1" applyBorder="1" applyAlignment="1" applyProtection="1">
      <alignment horizontal="distributed" vertical="center" wrapText="1" justifyLastLine="1"/>
      <protection locked="0"/>
    </xf>
    <xf numFmtId="38" fontId="6" fillId="0" borderId="2" xfId="3" applyFont="1" applyFill="1" applyBorder="1" applyAlignment="1" applyProtection="1">
      <alignment horizontal="distributed" vertical="center" justifyLastLine="1" shrinkToFit="1"/>
      <protection locked="0"/>
    </xf>
    <xf numFmtId="0" fontId="3" fillId="0" borderId="0" xfId="2" applyFont="1" applyAlignment="1">
      <alignment horizontal="center" vertical="center"/>
    </xf>
    <xf numFmtId="176" fontId="6" fillId="0" borderId="2" xfId="3" applyNumberFormat="1" applyFont="1" applyFill="1" applyBorder="1" applyAlignment="1">
      <alignment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 applyAlignment="1"/>
    <xf numFmtId="0" fontId="6" fillId="0" borderId="2" xfId="2" applyFont="1" applyBorder="1" applyAlignment="1">
      <alignment vertical="center" wrapText="1"/>
    </xf>
    <xf numFmtId="38" fontId="6" fillId="0" borderId="2" xfId="3" applyFont="1" applyFill="1" applyBorder="1" applyAlignment="1" applyProtection="1">
      <alignment horizontal="distributed" vertical="center" justifyLastLine="1"/>
    </xf>
    <xf numFmtId="0" fontId="6" fillId="0" borderId="2" xfId="3" applyNumberFormat="1" applyFont="1" applyFill="1" applyBorder="1" applyAlignment="1" applyProtection="1">
      <alignment horizontal="center" vertical="center" shrinkToFit="1"/>
    </xf>
    <xf numFmtId="38" fontId="6" fillId="0" borderId="2" xfId="3" applyFont="1" applyFill="1" applyBorder="1" applyAlignment="1" applyProtection="1">
      <alignment horizontal="center" vertical="center" shrinkToFit="1"/>
    </xf>
    <xf numFmtId="0" fontId="6" fillId="0" borderId="0" xfId="2" applyFont="1" applyAlignment="1">
      <alignment horizontal="right" vertical="center" shrinkToFit="1"/>
    </xf>
    <xf numFmtId="49" fontId="9" fillId="0" borderId="0" xfId="2" applyNumberFormat="1" applyFont="1" applyAlignment="1">
      <alignment horizontal="center" vertical="center"/>
    </xf>
    <xf numFmtId="0" fontId="13" fillId="0" borderId="0" xfId="2" applyFont="1">
      <alignment vertical="center"/>
    </xf>
    <xf numFmtId="0" fontId="6" fillId="0" borderId="0" xfId="2" applyFont="1" applyAlignment="1">
      <alignment vertical="center" wrapText="1"/>
    </xf>
    <xf numFmtId="0" fontId="14" fillId="0" borderId="0" xfId="2" applyFont="1" applyAlignment="1">
      <alignment horizontal="right" vertical="center"/>
    </xf>
    <xf numFmtId="178" fontId="14" fillId="0" borderId="0" xfId="2" applyNumberFormat="1" applyFont="1">
      <alignment vertical="center"/>
    </xf>
    <xf numFmtId="0" fontId="6" fillId="0" borderId="2" xfId="0" applyFont="1" applyBorder="1" applyAlignment="1">
      <alignment horizontal="center" vertical="center" justifyLastLine="1"/>
    </xf>
    <xf numFmtId="177" fontId="6" fillId="0" borderId="1" xfId="3" applyNumberFormat="1" applyFont="1" applyFill="1" applyBorder="1" applyAlignment="1" applyProtection="1">
      <alignment horizontal="distributed" vertical="center" justifyLastLine="1" shrinkToFit="1"/>
      <protection locked="0"/>
    </xf>
    <xf numFmtId="0" fontId="6" fillId="0" borderId="2" xfId="3" applyNumberFormat="1" applyFont="1" applyFill="1" applyBorder="1" applyAlignment="1" applyProtection="1">
      <alignment horizontal="distributed" vertical="center" wrapText="1" justifyLastLine="1" shrinkToFit="1"/>
      <protection locked="0"/>
    </xf>
    <xf numFmtId="0" fontId="3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 wrapText="1" shrinkToFit="1"/>
    </xf>
    <xf numFmtId="0" fontId="6" fillId="0" borderId="2" xfId="2" applyFont="1" applyBorder="1" applyAlignment="1">
      <alignment vertical="center" wrapText="1" shrinkToFit="1"/>
    </xf>
    <xf numFmtId="0" fontId="7" fillId="0" borderId="1" xfId="3" applyNumberFormat="1" applyFont="1" applyFill="1" applyBorder="1" applyAlignment="1" applyProtection="1">
      <alignment vertical="center" wrapText="1"/>
      <protection locked="0"/>
    </xf>
    <xf numFmtId="0" fontId="12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38" fontId="6" fillId="0" borderId="1" xfId="3" applyFont="1" applyFill="1" applyBorder="1" applyAlignment="1">
      <alignment horizontal="center" vertical="center" shrinkToFit="1"/>
    </xf>
    <xf numFmtId="0" fontId="7" fillId="0" borderId="1" xfId="3" applyNumberFormat="1" applyFont="1" applyFill="1" applyBorder="1" applyAlignment="1">
      <alignment vertical="center" wrapText="1"/>
    </xf>
    <xf numFmtId="38" fontId="6" fillId="0" borderId="1" xfId="0" applyNumberFormat="1" applyFont="1" applyBorder="1" applyAlignment="1" applyProtection="1">
      <alignment horizontal="center" vertical="center" shrinkToFit="1"/>
      <protection locked="0"/>
    </xf>
    <xf numFmtId="38" fontId="3" fillId="0" borderId="0" xfId="2" applyNumberFormat="1" applyFont="1" applyAlignment="1">
      <alignment horizontal="right" vertical="center"/>
    </xf>
    <xf numFmtId="38" fontId="6" fillId="0" borderId="0" xfId="2" applyNumberFormat="1" applyFont="1" applyAlignment="1">
      <alignment horizontal="center" vertical="center" shrinkToFit="1"/>
    </xf>
    <xf numFmtId="38" fontId="16" fillId="0" borderId="2" xfId="3" applyFont="1" applyFill="1" applyBorder="1" applyAlignment="1">
      <alignment horizontal="center" vertical="center" shrinkToFit="1"/>
    </xf>
    <xf numFmtId="38" fontId="6" fillId="0" borderId="1" xfId="2" applyNumberFormat="1" applyFont="1" applyBorder="1" applyAlignment="1" applyProtection="1">
      <alignment horizontal="center" vertical="center" shrinkToFit="1"/>
      <protection locked="0"/>
    </xf>
    <xf numFmtId="177" fontId="6" fillId="0" borderId="2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2" applyFont="1" applyBorder="1" applyAlignment="1">
      <alignment horizontal="left" vertical="center" shrinkToFit="1"/>
    </xf>
    <xf numFmtId="0" fontId="17" fillId="0" borderId="0" xfId="2" applyFont="1" applyAlignment="1">
      <alignment horizontal="center" vertical="center"/>
    </xf>
    <xf numFmtId="49" fontId="6" fillId="0" borderId="0" xfId="2" applyNumberFormat="1" applyFont="1" applyAlignment="1">
      <alignment horizontal="left" vertical="center" wrapText="1" indent="1"/>
    </xf>
    <xf numFmtId="49" fontId="6" fillId="0" borderId="0" xfId="2" applyNumberFormat="1" applyFont="1" applyAlignment="1">
      <alignment vertical="center" wrapText="1"/>
    </xf>
    <xf numFmtId="0" fontId="7" fillId="0" borderId="1" xfId="2" applyFont="1" applyBorder="1" applyAlignment="1" applyProtection="1">
      <alignment vertical="center" wrapText="1"/>
      <protection locked="0"/>
    </xf>
    <xf numFmtId="179" fontId="3" fillId="0" borderId="2" xfId="3" applyNumberFormat="1" applyFont="1" applyFill="1" applyBorder="1" applyAlignment="1">
      <alignment horizontal="right" vertical="center" shrinkToFit="1"/>
    </xf>
    <xf numFmtId="179" fontId="8" fillId="0" borderId="0" xfId="2" applyNumberFormat="1" applyFont="1" applyAlignment="1">
      <alignment horizontal="right" vertical="center"/>
    </xf>
    <xf numFmtId="0" fontId="15" fillId="0" borderId="2" xfId="2" applyFont="1" applyBorder="1" applyAlignment="1">
      <alignment vertical="center" wrapText="1" shrinkToFit="1"/>
    </xf>
    <xf numFmtId="0" fontId="6" fillId="0" borderId="2" xfId="2" applyFont="1" applyBorder="1" applyAlignment="1">
      <alignment vertical="center" shrinkToFit="1"/>
    </xf>
    <xf numFmtId="0" fontId="15" fillId="0" borderId="2" xfId="2" applyFont="1" applyBorder="1" applyAlignment="1">
      <alignment vertical="center" wrapText="1"/>
    </xf>
    <xf numFmtId="0" fontId="15" fillId="0" borderId="2" xfId="2" applyFont="1" applyBorder="1" applyAlignment="1">
      <alignment horizontal="left" vertical="center" shrinkToFit="1"/>
    </xf>
    <xf numFmtId="0" fontId="18" fillId="0" borderId="4" xfId="2" applyFont="1" applyBorder="1" applyAlignment="1">
      <alignment justifyLastLine="1" shrinkToFit="1"/>
    </xf>
    <xf numFmtId="0" fontId="12" fillId="0" borderId="0" xfId="2" applyFont="1" applyAlignment="1">
      <alignment horizontal="center" vertical="center"/>
    </xf>
    <xf numFmtId="38" fontId="15" fillId="0" borderId="3" xfId="3" applyFont="1" applyFill="1" applyBorder="1" applyAlignment="1" applyProtection="1">
      <alignment horizontal="center" vertical="center" shrinkToFit="1"/>
    </xf>
    <xf numFmtId="38" fontId="15" fillId="0" borderId="9" xfId="3" applyFont="1" applyFill="1" applyBorder="1" applyAlignment="1" applyProtection="1">
      <alignment horizontal="center" vertical="center" shrinkToFit="1"/>
    </xf>
    <xf numFmtId="38" fontId="15" fillId="0" borderId="8" xfId="3" applyFont="1" applyFill="1" applyBorder="1" applyAlignment="1" applyProtection="1">
      <alignment horizontal="center" vertical="center" shrinkToFit="1"/>
    </xf>
    <xf numFmtId="38" fontId="6" fillId="0" borderId="6" xfId="2" applyNumberFormat="1" applyFont="1" applyBorder="1" applyAlignment="1" applyProtection="1">
      <alignment horizontal="center" vertical="center" shrinkToFit="1"/>
      <protection locked="0"/>
    </xf>
    <xf numFmtId="38" fontId="6" fillId="0" borderId="5" xfId="2" applyNumberFormat="1" applyFont="1" applyBorder="1" applyAlignment="1" applyProtection="1">
      <alignment horizontal="center" vertical="center" shrinkToFit="1"/>
      <protection locked="0"/>
    </xf>
    <xf numFmtId="38" fontId="6" fillId="0" borderId="7" xfId="2" applyNumberFormat="1" applyFont="1" applyBorder="1" applyAlignment="1" applyProtection="1">
      <alignment horizontal="center" vertical="center" shrinkToFit="1"/>
      <protection locked="0"/>
    </xf>
    <xf numFmtId="38" fontId="16" fillId="0" borderId="3" xfId="3" applyFont="1" applyFill="1" applyBorder="1" applyAlignment="1">
      <alignment horizontal="center" vertical="center" shrinkToFit="1"/>
    </xf>
    <xf numFmtId="38" fontId="16" fillId="0" borderId="9" xfId="3" applyFont="1" applyFill="1" applyBorder="1" applyAlignment="1">
      <alignment horizontal="center" vertical="center" shrinkToFit="1"/>
    </xf>
    <xf numFmtId="38" fontId="16" fillId="0" borderId="8" xfId="3" applyFont="1" applyFill="1" applyBorder="1" applyAlignment="1">
      <alignment horizontal="center" vertical="center" shrinkToFit="1"/>
    </xf>
    <xf numFmtId="179" fontId="3" fillId="0" borderId="3" xfId="3" applyNumberFormat="1" applyFont="1" applyFill="1" applyBorder="1" applyAlignment="1">
      <alignment horizontal="right" vertical="center" shrinkToFit="1"/>
    </xf>
    <xf numFmtId="179" fontId="3" fillId="0" borderId="9" xfId="3" applyNumberFormat="1" applyFont="1" applyFill="1" applyBorder="1" applyAlignment="1">
      <alignment horizontal="right" vertical="center" shrinkToFit="1"/>
    </xf>
    <xf numFmtId="179" fontId="3" fillId="0" borderId="8" xfId="3" applyNumberFormat="1" applyFont="1" applyFill="1" applyBorder="1" applyAlignment="1">
      <alignment horizontal="right" vertical="center" shrinkToFit="1"/>
    </xf>
    <xf numFmtId="0" fontId="7" fillId="0" borderId="6" xfId="3" applyNumberFormat="1" applyFont="1" applyFill="1" applyBorder="1" applyAlignment="1" applyProtection="1">
      <alignment vertical="center" wrapText="1" shrinkToFit="1"/>
      <protection locked="0"/>
    </xf>
    <xf numFmtId="0" fontId="7" fillId="0" borderId="5" xfId="3" applyNumberFormat="1" applyFont="1" applyFill="1" applyBorder="1" applyAlignment="1" applyProtection="1">
      <alignment vertical="center" wrapText="1" shrinkToFit="1"/>
      <protection locked="0"/>
    </xf>
    <xf numFmtId="0" fontId="7" fillId="0" borderId="7" xfId="3" applyNumberFormat="1" applyFont="1" applyFill="1" applyBorder="1" applyAlignment="1" applyProtection="1">
      <alignment vertical="center" wrapText="1" shrinkToFit="1"/>
      <protection locked="0"/>
    </xf>
    <xf numFmtId="38" fontId="6" fillId="0" borderId="3" xfId="3" applyFont="1" applyFill="1" applyBorder="1" applyAlignment="1" applyProtection="1">
      <alignment horizontal="center" vertical="center" shrinkToFit="1"/>
    </xf>
    <xf numFmtId="38" fontId="6" fillId="0" borderId="9" xfId="3" applyFont="1" applyFill="1" applyBorder="1" applyAlignment="1" applyProtection="1">
      <alignment horizontal="center" vertical="center" shrinkToFit="1"/>
    </xf>
    <xf numFmtId="38" fontId="6" fillId="0" borderId="8" xfId="3" applyFont="1" applyFill="1" applyBorder="1" applyAlignment="1" applyProtection="1">
      <alignment horizontal="center" vertical="center" shrinkToFit="1"/>
    </xf>
    <xf numFmtId="0" fontId="7" fillId="0" borderId="6" xfId="3" applyNumberFormat="1" applyFont="1" applyFill="1" applyBorder="1" applyAlignment="1">
      <alignment vertical="center" wrapText="1"/>
    </xf>
    <xf numFmtId="0" fontId="7" fillId="0" borderId="5" xfId="3" applyNumberFormat="1" applyFont="1" applyFill="1" applyBorder="1" applyAlignment="1">
      <alignment vertical="center" wrapText="1"/>
    </xf>
    <xf numFmtId="0" fontId="7" fillId="0" borderId="7" xfId="3" applyNumberFormat="1" applyFont="1" applyFill="1" applyBorder="1" applyAlignment="1">
      <alignment vertical="center" wrapText="1"/>
    </xf>
    <xf numFmtId="0" fontId="6" fillId="0" borderId="3" xfId="3" applyNumberFormat="1" applyFont="1" applyFill="1" applyBorder="1" applyAlignment="1" applyProtection="1">
      <alignment horizontal="center" vertical="center" shrinkToFit="1"/>
    </xf>
    <xf numFmtId="0" fontId="6" fillId="0" borderId="9" xfId="3" applyNumberFormat="1" applyFont="1" applyFill="1" applyBorder="1" applyAlignment="1" applyProtection="1">
      <alignment horizontal="center" vertical="center" shrinkToFit="1"/>
    </xf>
    <xf numFmtId="0" fontId="6" fillId="0" borderId="8" xfId="3" applyNumberFormat="1" applyFont="1" applyFill="1" applyBorder="1" applyAlignment="1" applyProtection="1">
      <alignment horizontal="center" vertical="center" shrinkToFit="1"/>
    </xf>
    <xf numFmtId="38" fontId="6" fillId="0" borderId="6" xfId="3" applyFont="1" applyFill="1" applyBorder="1" applyAlignment="1">
      <alignment horizontal="center" vertical="center" shrinkToFit="1"/>
    </xf>
    <xf numFmtId="38" fontId="6" fillId="0" borderId="5" xfId="3" applyFont="1" applyFill="1" applyBorder="1" applyAlignment="1">
      <alignment horizontal="center" vertical="center" shrinkToFit="1"/>
    </xf>
    <xf numFmtId="38" fontId="6" fillId="0" borderId="7" xfId="3" applyFont="1" applyFill="1" applyBorder="1" applyAlignment="1">
      <alignment horizontal="center" vertical="center" shrinkToFit="1"/>
    </xf>
    <xf numFmtId="38" fontId="6" fillId="0" borderId="6" xfId="0" applyNumberFormat="1" applyFont="1" applyBorder="1" applyAlignment="1" applyProtection="1">
      <alignment horizontal="center" vertical="center" shrinkToFit="1"/>
      <protection locked="0"/>
    </xf>
    <xf numFmtId="38" fontId="6" fillId="0" borderId="5" xfId="0" applyNumberFormat="1" applyFont="1" applyBorder="1" applyAlignment="1" applyProtection="1">
      <alignment horizontal="center" vertical="center" shrinkToFit="1"/>
      <protection locked="0"/>
    </xf>
    <xf numFmtId="38" fontId="6" fillId="0" borderId="7" xfId="0" applyNumberFormat="1" applyFont="1" applyBorder="1" applyAlignment="1" applyProtection="1">
      <alignment horizontal="center" vertical="center" shrinkToFit="1"/>
      <protection locked="0"/>
    </xf>
  </cellXfs>
  <cellStyles count="5">
    <cellStyle name="桁区切り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  <cellStyle name="標準 2 2 2" xfId="4" xr:uid="{00000000-0005-0000-0000-000005000000}"/>
  </cellStyles>
  <dxfs count="0"/>
  <tableStyles count="0" defaultTableStyle="TableStyleMedium2" defaultPivotStyle="PivotStyleLight16"/>
  <colors>
    <mruColors>
      <color rgb="FFFF0000"/>
      <color rgb="FFFFD5D5"/>
      <color rgb="FF65D7FF"/>
      <color rgb="FFC9F1FF"/>
      <color rgb="FFFF00FF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2A55-E109-4D1A-9AD0-D2AE21BA5ABF}">
  <sheetPr>
    <tabColor rgb="FFFF0000"/>
    <pageSetUpPr fitToPage="1"/>
  </sheetPr>
  <dimension ref="A1:S52"/>
  <sheetViews>
    <sheetView tabSelected="1" view="pageBreakPreview" zoomScaleNormal="55" zoomScaleSheetLayoutView="100" workbookViewId="0">
      <pane ySplit="5" topLeftCell="A6" activePane="bottomLeft" state="frozen"/>
      <selection activeCell="I4" sqref="I4"/>
      <selection pane="bottomLeft" activeCell="G6" sqref="G6"/>
    </sheetView>
  </sheetViews>
  <sheetFormatPr defaultColWidth="9" defaultRowHeight="12"/>
  <cols>
    <col min="1" max="1" width="5.875" style="12" customWidth="1"/>
    <col min="2" max="2" width="5.625" style="12" customWidth="1"/>
    <col min="3" max="3" width="33.25" style="13" customWidth="1"/>
    <col min="4" max="4" width="24.375" style="14" customWidth="1"/>
    <col min="5" max="5" width="8.125" style="6" customWidth="1"/>
    <col min="6" max="6" width="5.625" style="6" customWidth="1"/>
    <col min="7" max="7" width="7.5" style="6" customWidth="1"/>
    <col min="8" max="8" width="6.25" style="6" customWidth="1"/>
    <col min="9" max="9" width="11.25" style="6" customWidth="1"/>
    <col min="10" max="10" width="25" style="7" customWidth="1"/>
    <col min="11" max="16384" width="9" style="7"/>
  </cols>
  <sheetData>
    <row r="1" spans="1:19" s="5" customFormat="1" ht="22.5" customHeight="1">
      <c r="A1" s="43"/>
      <c r="B1" s="43">
        <f>COUNT(B$6:B53)</f>
        <v>45</v>
      </c>
      <c r="C1" s="44" t="s">
        <v>0</v>
      </c>
      <c r="D1" s="45" t="s">
        <v>1</v>
      </c>
      <c r="E1" s="4"/>
      <c r="F1" s="4"/>
      <c r="G1" s="37"/>
      <c r="H1" s="37"/>
      <c r="I1" s="4"/>
    </row>
    <row r="2" spans="1:19" s="5" customFormat="1" ht="15.75" customHeight="1">
      <c r="A2" s="1"/>
      <c r="B2" s="1"/>
      <c r="C2" s="2"/>
      <c r="D2" s="3"/>
      <c r="I2" s="19" t="s">
        <v>114</v>
      </c>
      <c r="J2" s="4"/>
    </row>
    <row r="3" spans="1:19" s="5" customFormat="1" ht="30" customHeight="1">
      <c r="A3" s="1"/>
      <c r="B3" s="54" t="s">
        <v>113</v>
      </c>
      <c r="C3" s="54"/>
      <c r="D3" s="54"/>
      <c r="E3" s="54"/>
      <c r="F3" s="54"/>
      <c r="G3" s="54"/>
      <c r="H3" s="54"/>
      <c r="I3" s="54"/>
      <c r="J3" s="32"/>
    </row>
    <row r="4" spans="1:19" ht="30" customHeight="1">
      <c r="A4" s="7"/>
      <c r="B4" s="20"/>
      <c r="C4" s="21" t="s">
        <v>98</v>
      </c>
      <c r="D4" s="22"/>
      <c r="G4" s="7"/>
      <c r="H4" s="33" t="s">
        <v>127</v>
      </c>
      <c r="I4" s="48">
        <f>SUM(I6:I50)</f>
        <v>0</v>
      </c>
      <c r="J4" s="53" t="s">
        <v>142</v>
      </c>
      <c r="R4" s="23"/>
      <c r="S4" s="24">
        <f>SUM(S6:S45)</f>
        <v>0</v>
      </c>
    </row>
    <row r="5" spans="1:19" s="10" customFormat="1" ht="40.5" customHeight="1">
      <c r="A5" s="41"/>
      <c r="B5" s="8" t="s">
        <v>94</v>
      </c>
      <c r="C5" s="9" t="s">
        <v>2</v>
      </c>
      <c r="D5" s="16" t="s">
        <v>3</v>
      </c>
      <c r="E5" s="25" t="s">
        <v>95</v>
      </c>
      <c r="F5" s="26" t="s">
        <v>4</v>
      </c>
      <c r="G5" s="27" t="s">
        <v>5</v>
      </c>
      <c r="H5" s="27" t="s">
        <v>6</v>
      </c>
      <c r="I5" s="27" t="s">
        <v>96</v>
      </c>
      <c r="J5" s="28" t="s">
        <v>97</v>
      </c>
    </row>
    <row r="6" spans="1:19" ht="30" customHeight="1">
      <c r="A6" s="11"/>
      <c r="B6" s="11">
        <v>1</v>
      </c>
      <c r="C6" s="29" t="s">
        <v>121</v>
      </c>
      <c r="D6" s="30" t="s">
        <v>122</v>
      </c>
      <c r="E6" s="17" t="s">
        <v>99</v>
      </c>
      <c r="F6" s="40" t="s">
        <v>11</v>
      </c>
      <c r="G6" s="39"/>
      <c r="H6" s="39">
        <v>200</v>
      </c>
      <c r="I6" s="47">
        <f>+G6*H6</f>
        <v>0</v>
      </c>
      <c r="J6" s="31" t="s">
        <v>100</v>
      </c>
    </row>
    <row r="7" spans="1:19" ht="30" customHeight="1">
      <c r="A7" s="11"/>
      <c r="B7" s="11">
        <f>B6+1</f>
        <v>2</v>
      </c>
      <c r="C7" s="29" t="s">
        <v>12</v>
      </c>
      <c r="D7" s="49" t="s">
        <v>128</v>
      </c>
      <c r="E7" s="55" t="s">
        <v>129</v>
      </c>
      <c r="F7" s="58" t="s">
        <v>9</v>
      </c>
      <c r="G7" s="61"/>
      <c r="H7" s="61">
        <v>90</v>
      </c>
      <c r="I7" s="64">
        <f>+G7*H7</f>
        <v>0</v>
      </c>
      <c r="J7" s="67"/>
    </row>
    <row r="8" spans="1:19" ht="30" customHeight="1">
      <c r="A8" s="11"/>
      <c r="B8" s="11">
        <f t="shared" ref="B8:B50" si="0">B7+1</f>
        <v>3</v>
      </c>
      <c r="C8" s="29" t="s">
        <v>64</v>
      </c>
      <c r="D8" s="49" t="s">
        <v>130</v>
      </c>
      <c r="E8" s="56"/>
      <c r="F8" s="59"/>
      <c r="G8" s="62"/>
      <c r="H8" s="62"/>
      <c r="I8" s="65"/>
      <c r="J8" s="68"/>
    </row>
    <row r="9" spans="1:19" ht="30" customHeight="1">
      <c r="A9" s="11"/>
      <c r="B9" s="11">
        <f t="shared" si="0"/>
        <v>4</v>
      </c>
      <c r="C9" s="29" t="s">
        <v>65</v>
      </c>
      <c r="D9" s="49" t="s">
        <v>131</v>
      </c>
      <c r="E9" s="57"/>
      <c r="F9" s="60"/>
      <c r="G9" s="63"/>
      <c r="H9" s="63"/>
      <c r="I9" s="66"/>
      <c r="J9" s="69"/>
    </row>
    <row r="10" spans="1:19" ht="30" customHeight="1">
      <c r="A10" s="11"/>
      <c r="B10" s="11">
        <f t="shared" si="0"/>
        <v>5</v>
      </c>
      <c r="C10" s="29" t="s">
        <v>14</v>
      </c>
      <c r="D10" s="30" t="s">
        <v>123</v>
      </c>
      <c r="E10" s="18" t="s">
        <v>15</v>
      </c>
      <c r="F10" s="36" t="s">
        <v>66</v>
      </c>
      <c r="G10" s="39"/>
      <c r="H10" s="39">
        <v>110</v>
      </c>
      <c r="I10" s="47">
        <f>+G10*H10</f>
        <v>0</v>
      </c>
      <c r="J10" s="46" t="s">
        <v>101</v>
      </c>
    </row>
    <row r="11" spans="1:19" ht="30" customHeight="1">
      <c r="A11" s="11"/>
      <c r="B11" s="11">
        <f t="shared" si="0"/>
        <v>6</v>
      </c>
      <c r="C11" s="29" t="s">
        <v>67</v>
      </c>
      <c r="D11" s="15" t="s">
        <v>115</v>
      </c>
      <c r="E11" s="70" t="s">
        <v>13</v>
      </c>
      <c r="F11" s="58" t="s">
        <v>16</v>
      </c>
      <c r="G11" s="61"/>
      <c r="H11" s="61">
        <v>70</v>
      </c>
      <c r="I11" s="64">
        <f t="shared" ref="I11" si="1">+G11*H11</f>
        <v>0</v>
      </c>
      <c r="J11" s="67" t="s">
        <v>102</v>
      </c>
    </row>
    <row r="12" spans="1:19" ht="30" customHeight="1">
      <c r="A12" s="11"/>
      <c r="B12" s="11">
        <f t="shared" si="0"/>
        <v>7</v>
      </c>
      <c r="C12" s="29" t="s">
        <v>68</v>
      </c>
      <c r="D12" s="15" t="s">
        <v>116</v>
      </c>
      <c r="E12" s="71"/>
      <c r="F12" s="60"/>
      <c r="G12" s="63"/>
      <c r="H12" s="63"/>
      <c r="I12" s="66"/>
      <c r="J12" s="69"/>
    </row>
    <row r="13" spans="1:19" ht="30" customHeight="1">
      <c r="A13" s="11"/>
      <c r="B13" s="11">
        <f t="shared" si="0"/>
        <v>8</v>
      </c>
      <c r="C13" s="29" t="s">
        <v>69</v>
      </c>
      <c r="D13" s="30" t="s">
        <v>17</v>
      </c>
      <c r="E13" s="71"/>
      <c r="F13" s="58" t="s">
        <v>8</v>
      </c>
      <c r="G13" s="61"/>
      <c r="H13" s="61">
        <v>40</v>
      </c>
      <c r="I13" s="64">
        <f t="shared" ref="I13" si="2">+G13*H13</f>
        <v>0</v>
      </c>
      <c r="J13" s="67" t="s">
        <v>18</v>
      </c>
    </row>
    <row r="14" spans="1:19" ht="30" customHeight="1">
      <c r="A14" s="11"/>
      <c r="B14" s="11">
        <f t="shared" si="0"/>
        <v>9</v>
      </c>
      <c r="C14" s="29" t="s">
        <v>70</v>
      </c>
      <c r="D14" s="30" t="s">
        <v>19</v>
      </c>
      <c r="E14" s="72"/>
      <c r="F14" s="60"/>
      <c r="G14" s="63"/>
      <c r="H14" s="63"/>
      <c r="I14" s="66"/>
      <c r="J14" s="69"/>
    </row>
    <row r="15" spans="1:19" ht="30" customHeight="1">
      <c r="A15" s="11"/>
      <c r="B15" s="11">
        <f t="shared" si="0"/>
        <v>10</v>
      </c>
      <c r="C15" s="29" t="s">
        <v>132</v>
      </c>
      <c r="D15" s="30" t="s">
        <v>133</v>
      </c>
      <c r="E15" s="17" t="s">
        <v>13</v>
      </c>
      <c r="F15" s="34" t="s">
        <v>8</v>
      </c>
      <c r="G15" s="39"/>
      <c r="H15" s="39">
        <v>70</v>
      </c>
      <c r="I15" s="47">
        <f>+G15*H15</f>
        <v>0</v>
      </c>
      <c r="J15" s="35" t="s">
        <v>134</v>
      </c>
    </row>
    <row r="16" spans="1:19" ht="30" customHeight="1">
      <c r="A16" s="11"/>
      <c r="B16" s="11">
        <f t="shared" si="0"/>
        <v>11</v>
      </c>
      <c r="C16" s="29" t="s">
        <v>20</v>
      </c>
      <c r="D16" s="50" t="s">
        <v>135</v>
      </c>
      <c r="E16" s="76" t="s">
        <v>13</v>
      </c>
      <c r="F16" s="79" t="s">
        <v>8</v>
      </c>
      <c r="G16" s="61"/>
      <c r="H16" s="61">
        <v>140</v>
      </c>
      <c r="I16" s="64">
        <f>+G16*H16</f>
        <v>0</v>
      </c>
      <c r="J16" s="73" t="s">
        <v>103</v>
      </c>
    </row>
    <row r="17" spans="1:10" ht="30" customHeight="1">
      <c r="A17" s="11"/>
      <c r="B17" s="11">
        <f t="shared" si="0"/>
        <v>12</v>
      </c>
      <c r="C17" s="29" t="s">
        <v>21</v>
      </c>
      <c r="D17" s="50" t="s">
        <v>136</v>
      </c>
      <c r="E17" s="77"/>
      <c r="F17" s="80"/>
      <c r="G17" s="62"/>
      <c r="H17" s="62"/>
      <c r="I17" s="65"/>
      <c r="J17" s="74"/>
    </row>
    <row r="18" spans="1:10" ht="30" customHeight="1">
      <c r="A18" s="11"/>
      <c r="B18" s="11">
        <f t="shared" si="0"/>
        <v>13</v>
      </c>
      <c r="C18" s="29" t="s">
        <v>22</v>
      </c>
      <c r="D18" s="50" t="s">
        <v>137</v>
      </c>
      <c r="E18" s="78"/>
      <c r="F18" s="81"/>
      <c r="G18" s="63"/>
      <c r="H18" s="63"/>
      <c r="I18" s="66"/>
      <c r="J18" s="75"/>
    </row>
    <row r="19" spans="1:10" ht="30" customHeight="1">
      <c r="A19" s="11"/>
      <c r="B19" s="11">
        <f t="shared" si="0"/>
        <v>14</v>
      </c>
      <c r="C19" s="29" t="s">
        <v>24</v>
      </c>
      <c r="D19" s="30" t="s">
        <v>25</v>
      </c>
      <c r="E19" s="70" t="s">
        <v>15</v>
      </c>
      <c r="F19" s="82" t="s">
        <v>23</v>
      </c>
      <c r="G19" s="61"/>
      <c r="H19" s="61">
        <v>900</v>
      </c>
      <c r="I19" s="64">
        <f>+G19*H19</f>
        <v>0</v>
      </c>
      <c r="J19" s="73" t="s">
        <v>26</v>
      </c>
    </row>
    <row r="20" spans="1:10" ht="30" customHeight="1">
      <c r="A20" s="11"/>
      <c r="B20" s="11">
        <f t="shared" si="0"/>
        <v>15</v>
      </c>
      <c r="C20" s="29" t="s">
        <v>27</v>
      </c>
      <c r="D20" s="30" t="s">
        <v>28</v>
      </c>
      <c r="E20" s="71"/>
      <c r="F20" s="83"/>
      <c r="G20" s="62"/>
      <c r="H20" s="62"/>
      <c r="I20" s="65"/>
      <c r="J20" s="74"/>
    </row>
    <row r="21" spans="1:10" ht="30" customHeight="1">
      <c r="A21" s="11"/>
      <c r="B21" s="11">
        <f t="shared" si="0"/>
        <v>16</v>
      </c>
      <c r="C21" s="29" t="s">
        <v>29</v>
      </c>
      <c r="D21" s="30" t="s">
        <v>30</v>
      </c>
      <c r="E21" s="72"/>
      <c r="F21" s="84"/>
      <c r="G21" s="63"/>
      <c r="H21" s="63"/>
      <c r="I21" s="66"/>
      <c r="J21" s="75"/>
    </row>
    <row r="22" spans="1:10" ht="30" customHeight="1">
      <c r="A22" s="11"/>
      <c r="B22" s="11">
        <f t="shared" si="0"/>
        <v>17</v>
      </c>
      <c r="C22" s="29" t="s">
        <v>31</v>
      </c>
      <c r="D22" s="30" t="s">
        <v>32</v>
      </c>
      <c r="E22" s="70" t="s">
        <v>15</v>
      </c>
      <c r="F22" s="79" t="s">
        <v>33</v>
      </c>
      <c r="G22" s="61"/>
      <c r="H22" s="61">
        <v>620</v>
      </c>
      <c r="I22" s="64">
        <f>+G22*H22</f>
        <v>0</v>
      </c>
      <c r="J22" s="73" t="s">
        <v>34</v>
      </c>
    </row>
    <row r="23" spans="1:10" ht="30" customHeight="1">
      <c r="A23" s="11"/>
      <c r="B23" s="11">
        <f t="shared" si="0"/>
        <v>18</v>
      </c>
      <c r="C23" s="29" t="s">
        <v>35</v>
      </c>
      <c r="D23" s="30" t="s">
        <v>71</v>
      </c>
      <c r="E23" s="71"/>
      <c r="F23" s="80"/>
      <c r="G23" s="62"/>
      <c r="H23" s="62"/>
      <c r="I23" s="65"/>
      <c r="J23" s="74"/>
    </row>
    <row r="24" spans="1:10" ht="30" customHeight="1">
      <c r="A24" s="11"/>
      <c r="B24" s="11">
        <f t="shared" si="0"/>
        <v>19</v>
      </c>
      <c r="C24" s="29" t="s">
        <v>36</v>
      </c>
      <c r="D24" s="30" t="s">
        <v>72</v>
      </c>
      <c r="E24" s="72"/>
      <c r="F24" s="81"/>
      <c r="G24" s="63"/>
      <c r="H24" s="63"/>
      <c r="I24" s="66"/>
      <c r="J24" s="75"/>
    </row>
    <row r="25" spans="1:10" ht="30" customHeight="1">
      <c r="A25" s="11"/>
      <c r="B25" s="11">
        <f t="shared" si="0"/>
        <v>20</v>
      </c>
      <c r="C25" s="29" t="s">
        <v>104</v>
      </c>
      <c r="D25" s="30" t="s">
        <v>73</v>
      </c>
      <c r="E25" s="76" t="s">
        <v>15</v>
      </c>
      <c r="F25" s="34" t="s">
        <v>11</v>
      </c>
      <c r="G25" s="39"/>
      <c r="H25" s="39">
        <v>510</v>
      </c>
      <c r="I25" s="47">
        <f>+G25*H25</f>
        <v>0</v>
      </c>
      <c r="J25" s="35" t="s">
        <v>37</v>
      </c>
    </row>
    <row r="26" spans="1:10" ht="30" customHeight="1">
      <c r="A26" s="11"/>
      <c r="B26" s="11">
        <f t="shared" si="0"/>
        <v>21</v>
      </c>
      <c r="C26" s="29" t="s">
        <v>38</v>
      </c>
      <c r="D26" s="30" t="s">
        <v>74</v>
      </c>
      <c r="E26" s="77"/>
      <c r="F26" s="79" t="s">
        <v>10</v>
      </c>
      <c r="G26" s="61"/>
      <c r="H26" s="61">
        <v>1580</v>
      </c>
      <c r="I26" s="64">
        <f>+G26*H26</f>
        <v>0</v>
      </c>
      <c r="J26" s="73" t="s">
        <v>39</v>
      </c>
    </row>
    <row r="27" spans="1:10" ht="30" customHeight="1">
      <c r="A27" s="11"/>
      <c r="B27" s="11">
        <f t="shared" si="0"/>
        <v>22</v>
      </c>
      <c r="C27" s="29" t="s">
        <v>40</v>
      </c>
      <c r="D27" s="30" t="s">
        <v>75</v>
      </c>
      <c r="E27" s="77"/>
      <c r="F27" s="80"/>
      <c r="G27" s="62"/>
      <c r="H27" s="62"/>
      <c r="I27" s="65"/>
      <c r="J27" s="74"/>
    </row>
    <row r="28" spans="1:10" ht="30" customHeight="1">
      <c r="A28" s="11"/>
      <c r="B28" s="11">
        <f t="shared" si="0"/>
        <v>23</v>
      </c>
      <c r="C28" s="29" t="s">
        <v>41</v>
      </c>
      <c r="D28" s="30" t="s">
        <v>76</v>
      </c>
      <c r="E28" s="78"/>
      <c r="F28" s="81"/>
      <c r="G28" s="63"/>
      <c r="H28" s="63"/>
      <c r="I28" s="66"/>
      <c r="J28" s="75"/>
    </row>
    <row r="29" spans="1:10" ht="30" customHeight="1">
      <c r="A29" s="11"/>
      <c r="B29" s="11">
        <f t="shared" si="0"/>
        <v>24</v>
      </c>
      <c r="C29" s="29" t="s">
        <v>105</v>
      </c>
      <c r="D29" s="30" t="s">
        <v>77</v>
      </c>
      <c r="E29" s="76" t="s">
        <v>15</v>
      </c>
      <c r="F29" s="34" t="s">
        <v>11</v>
      </c>
      <c r="G29" s="39"/>
      <c r="H29" s="39">
        <v>600</v>
      </c>
      <c r="I29" s="47">
        <f>+G29*H29</f>
        <v>0</v>
      </c>
      <c r="J29" s="35" t="s">
        <v>42</v>
      </c>
    </row>
    <row r="30" spans="1:10" ht="30" customHeight="1">
      <c r="A30" s="11"/>
      <c r="B30" s="11">
        <f t="shared" si="0"/>
        <v>25</v>
      </c>
      <c r="C30" s="29" t="s">
        <v>43</v>
      </c>
      <c r="D30" s="30" t="s">
        <v>78</v>
      </c>
      <c r="E30" s="77"/>
      <c r="F30" s="79" t="s">
        <v>10</v>
      </c>
      <c r="G30" s="61"/>
      <c r="H30" s="61">
        <v>1910</v>
      </c>
      <c r="I30" s="64">
        <f>+G30*H30</f>
        <v>0</v>
      </c>
      <c r="J30" s="73" t="s">
        <v>44</v>
      </c>
    </row>
    <row r="31" spans="1:10" ht="30" customHeight="1">
      <c r="A31" s="11"/>
      <c r="B31" s="11">
        <f t="shared" si="0"/>
        <v>26</v>
      </c>
      <c r="C31" s="29" t="s">
        <v>45</v>
      </c>
      <c r="D31" s="30" t="s">
        <v>79</v>
      </c>
      <c r="E31" s="77"/>
      <c r="F31" s="80"/>
      <c r="G31" s="62"/>
      <c r="H31" s="62"/>
      <c r="I31" s="65"/>
      <c r="J31" s="74"/>
    </row>
    <row r="32" spans="1:10" ht="30" customHeight="1">
      <c r="A32" s="11"/>
      <c r="B32" s="11">
        <f t="shared" si="0"/>
        <v>27</v>
      </c>
      <c r="C32" s="29" t="s">
        <v>46</v>
      </c>
      <c r="D32" s="30" t="s">
        <v>80</v>
      </c>
      <c r="E32" s="78"/>
      <c r="F32" s="81"/>
      <c r="G32" s="63"/>
      <c r="H32" s="63"/>
      <c r="I32" s="66"/>
      <c r="J32" s="75"/>
    </row>
    <row r="33" spans="1:10" ht="30" customHeight="1">
      <c r="A33" s="11"/>
      <c r="B33" s="11">
        <f t="shared" si="0"/>
        <v>28</v>
      </c>
      <c r="C33" s="29" t="s">
        <v>48</v>
      </c>
      <c r="D33" s="30" t="s">
        <v>81</v>
      </c>
      <c r="E33" s="17" t="s">
        <v>13</v>
      </c>
      <c r="F33" s="34" t="s">
        <v>8</v>
      </c>
      <c r="G33" s="39"/>
      <c r="H33" s="39">
        <v>80</v>
      </c>
      <c r="I33" s="47">
        <f t="shared" ref="I33:I34" si="3">+G33*H33</f>
        <v>0</v>
      </c>
      <c r="J33" s="35" t="s">
        <v>106</v>
      </c>
    </row>
    <row r="34" spans="1:10" ht="30" customHeight="1">
      <c r="A34" s="11"/>
      <c r="B34" s="11">
        <f t="shared" si="0"/>
        <v>29</v>
      </c>
      <c r="C34" s="29" t="s">
        <v>49</v>
      </c>
      <c r="D34" s="30" t="s">
        <v>50</v>
      </c>
      <c r="E34" s="17" t="s">
        <v>13</v>
      </c>
      <c r="F34" s="34" t="s">
        <v>8</v>
      </c>
      <c r="G34" s="39"/>
      <c r="H34" s="39">
        <v>200</v>
      </c>
      <c r="I34" s="47">
        <f t="shared" si="3"/>
        <v>0</v>
      </c>
      <c r="J34" s="35" t="s">
        <v>51</v>
      </c>
    </row>
    <row r="35" spans="1:10" ht="30" customHeight="1">
      <c r="A35" s="11"/>
      <c r="B35" s="11">
        <f t="shared" si="0"/>
        <v>30</v>
      </c>
      <c r="C35" s="29" t="s">
        <v>82</v>
      </c>
      <c r="D35" s="30" t="s">
        <v>83</v>
      </c>
      <c r="E35" s="76" t="s">
        <v>15</v>
      </c>
      <c r="F35" s="79" t="s">
        <v>16</v>
      </c>
      <c r="G35" s="61"/>
      <c r="H35" s="61">
        <v>540</v>
      </c>
      <c r="I35" s="64">
        <f>+G35*H35</f>
        <v>0</v>
      </c>
      <c r="J35" s="73" t="s">
        <v>107</v>
      </c>
    </row>
    <row r="36" spans="1:10" ht="30" customHeight="1">
      <c r="A36" s="11"/>
      <c r="B36" s="11">
        <f t="shared" si="0"/>
        <v>31</v>
      </c>
      <c r="C36" s="29" t="s">
        <v>84</v>
      </c>
      <c r="D36" s="30" t="s">
        <v>85</v>
      </c>
      <c r="E36" s="77"/>
      <c r="F36" s="80"/>
      <c r="G36" s="62"/>
      <c r="H36" s="62"/>
      <c r="I36" s="65"/>
      <c r="J36" s="74"/>
    </row>
    <row r="37" spans="1:10" ht="30" customHeight="1">
      <c r="A37" s="11"/>
      <c r="B37" s="11">
        <f t="shared" si="0"/>
        <v>32</v>
      </c>
      <c r="C37" s="29" t="s">
        <v>86</v>
      </c>
      <c r="D37" s="30" t="s">
        <v>87</v>
      </c>
      <c r="E37" s="77"/>
      <c r="F37" s="80"/>
      <c r="G37" s="62"/>
      <c r="H37" s="62"/>
      <c r="I37" s="65"/>
      <c r="J37" s="74"/>
    </row>
    <row r="38" spans="1:10" ht="30" customHeight="1">
      <c r="A38" s="11"/>
      <c r="B38" s="11">
        <f t="shared" si="0"/>
        <v>33</v>
      </c>
      <c r="C38" s="42" t="s">
        <v>138</v>
      </c>
      <c r="D38" s="51" t="s">
        <v>139</v>
      </c>
      <c r="E38" s="77"/>
      <c r="F38" s="80"/>
      <c r="G38" s="62"/>
      <c r="H38" s="62"/>
      <c r="I38" s="65"/>
      <c r="J38" s="74"/>
    </row>
    <row r="39" spans="1:10" ht="30" customHeight="1">
      <c r="A39" s="11"/>
      <c r="B39" s="11">
        <f t="shared" si="0"/>
        <v>34</v>
      </c>
      <c r="C39" s="52" t="s">
        <v>140</v>
      </c>
      <c r="D39" s="51" t="s">
        <v>141</v>
      </c>
      <c r="E39" s="78"/>
      <c r="F39" s="81"/>
      <c r="G39" s="63"/>
      <c r="H39" s="63"/>
      <c r="I39" s="66"/>
      <c r="J39" s="75"/>
    </row>
    <row r="40" spans="1:10" ht="30" customHeight="1">
      <c r="A40" s="11"/>
      <c r="B40" s="11">
        <f t="shared" si="0"/>
        <v>35</v>
      </c>
      <c r="C40" s="29" t="s">
        <v>52</v>
      </c>
      <c r="D40" s="30" t="s">
        <v>88</v>
      </c>
      <c r="E40" s="76" t="s">
        <v>89</v>
      </c>
      <c r="F40" s="79" t="s">
        <v>53</v>
      </c>
      <c r="G40" s="61"/>
      <c r="H40" s="61">
        <v>230</v>
      </c>
      <c r="I40" s="64">
        <f t="shared" ref="I40" si="4">+G40*H40</f>
        <v>0</v>
      </c>
      <c r="J40" s="73" t="s">
        <v>108</v>
      </c>
    </row>
    <row r="41" spans="1:10" ht="30" customHeight="1">
      <c r="A41" s="11"/>
      <c r="B41" s="11">
        <f t="shared" si="0"/>
        <v>36</v>
      </c>
      <c r="C41" s="29" t="s">
        <v>54</v>
      </c>
      <c r="D41" s="30" t="s">
        <v>90</v>
      </c>
      <c r="E41" s="78"/>
      <c r="F41" s="81"/>
      <c r="G41" s="63"/>
      <c r="H41" s="63"/>
      <c r="I41" s="66"/>
      <c r="J41" s="75"/>
    </row>
    <row r="42" spans="1:10" ht="30" customHeight="1">
      <c r="A42" s="11"/>
      <c r="B42" s="11">
        <f t="shared" si="0"/>
        <v>37</v>
      </c>
      <c r="C42" s="29" t="s">
        <v>55</v>
      </c>
      <c r="D42" s="30" t="s">
        <v>117</v>
      </c>
      <c r="E42" s="76" t="s">
        <v>15</v>
      </c>
      <c r="F42" s="79" t="s">
        <v>53</v>
      </c>
      <c r="G42" s="61"/>
      <c r="H42" s="61">
        <v>170</v>
      </c>
      <c r="I42" s="64">
        <f t="shared" ref="I42" si="5">+G42*H42</f>
        <v>0</v>
      </c>
      <c r="J42" s="73" t="s">
        <v>109</v>
      </c>
    </row>
    <row r="43" spans="1:10" ht="30" customHeight="1">
      <c r="A43" s="11"/>
      <c r="B43" s="11">
        <f t="shared" si="0"/>
        <v>38</v>
      </c>
      <c r="C43" s="29" t="s">
        <v>91</v>
      </c>
      <c r="D43" s="30" t="s">
        <v>118</v>
      </c>
      <c r="E43" s="78"/>
      <c r="F43" s="81"/>
      <c r="G43" s="63"/>
      <c r="H43" s="63"/>
      <c r="I43" s="66"/>
      <c r="J43" s="75"/>
    </row>
    <row r="44" spans="1:10" ht="30" customHeight="1">
      <c r="A44" s="11"/>
      <c r="B44" s="11">
        <f t="shared" si="0"/>
        <v>39</v>
      </c>
      <c r="C44" s="29" t="s">
        <v>56</v>
      </c>
      <c r="D44" s="30" t="s">
        <v>119</v>
      </c>
      <c r="E44" s="76" t="s">
        <v>15</v>
      </c>
      <c r="F44" s="79" t="s">
        <v>53</v>
      </c>
      <c r="G44" s="61"/>
      <c r="H44" s="61">
        <v>650</v>
      </c>
      <c r="I44" s="64">
        <f>+G44*H44</f>
        <v>0</v>
      </c>
      <c r="J44" s="73" t="s">
        <v>110</v>
      </c>
    </row>
    <row r="45" spans="1:10" ht="30" customHeight="1">
      <c r="A45" s="11"/>
      <c r="B45" s="11">
        <f t="shared" si="0"/>
        <v>40</v>
      </c>
      <c r="C45" s="29" t="s">
        <v>92</v>
      </c>
      <c r="D45" s="30" t="s">
        <v>120</v>
      </c>
      <c r="E45" s="78"/>
      <c r="F45" s="81"/>
      <c r="G45" s="63"/>
      <c r="H45" s="63"/>
      <c r="I45" s="66"/>
      <c r="J45" s="75"/>
    </row>
    <row r="46" spans="1:10" ht="30" customHeight="1">
      <c r="A46" s="11"/>
      <c r="B46" s="11">
        <f t="shared" si="0"/>
        <v>41</v>
      </c>
      <c r="C46" s="29" t="s">
        <v>124</v>
      </c>
      <c r="D46" s="30" t="s">
        <v>57</v>
      </c>
      <c r="E46" s="76" t="s">
        <v>15</v>
      </c>
      <c r="F46" s="79" t="s">
        <v>53</v>
      </c>
      <c r="G46" s="61"/>
      <c r="H46" s="61">
        <v>190</v>
      </c>
      <c r="I46" s="64">
        <f>+G46*H46</f>
        <v>0</v>
      </c>
      <c r="J46" s="73" t="s">
        <v>111</v>
      </c>
    </row>
    <row r="47" spans="1:10" ht="30" customHeight="1">
      <c r="A47" s="11"/>
      <c r="B47" s="11">
        <f t="shared" si="0"/>
        <v>42</v>
      </c>
      <c r="C47" s="29" t="s">
        <v>125</v>
      </c>
      <c r="D47" s="30" t="s">
        <v>58</v>
      </c>
      <c r="E47" s="77"/>
      <c r="F47" s="80"/>
      <c r="G47" s="62"/>
      <c r="H47" s="62"/>
      <c r="I47" s="65"/>
      <c r="J47" s="74"/>
    </row>
    <row r="48" spans="1:10" ht="30" customHeight="1">
      <c r="A48" s="11"/>
      <c r="B48" s="11">
        <f t="shared" si="0"/>
        <v>43</v>
      </c>
      <c r="C48" s="29" t="s">
        <v>126</v>
      </c>
      <c r="D48" s="30" t="s">
        <v>59</v>
      </c>
      <c r="E48" s="78"/>
      <c r="F48" s="81"/>
      <c r="G48" s="63"/>
      <c r="H48" s="63"/>
      <c r="I48" s="66"/>
      <c r="J48" s="75"/>
    </row>
    <row r="49" spans="1:10" ht="30" customHeight="1">
      <c r="A49" s="11"/>
      <c r="B49" s="11">
        <f t="shared" si="0"/>
        <v>44</v>
      </c>
      <c r="C49" s="29" t="s">
        <v>93</v>
      </c>
      <c r="D49" s="30" t="s">
        <v>60</v>
      </c>
      <c r="E49" s="76" t="s">
        <v>47</v>
      </c>
      <c r="F49" s="34" t="s">
        <v>7</v>
      </c>
      <c r="G49" s="39"/>
      <c r="H49" s="39">
        <v>220</v>
      </c>
      <c r="I49" s="47">
        <f t="shared" ref="I49:I50" si="6">+G49*H49</f>
        <v>0</v>
      </c>
      <c r="J49" s="35" t="s">
        <v>112</v>
      </c>
    </row>
    <row r="50" spans="1:10" ht="30" customHeight="1">
      <c r="A50" s="11"/>
      <c r="B50" s="11">
        <f t="shared" si="0"/>
        <v>45</v>
      </c>
      <c r="C50" s="29" t="s">
        <v>61</v>
      </c>
      <c r="D50" s="30" t="s">
        <v>62</v>
      </c>
      <c r="E50" s="78"/>
      <c r="F50" s="36" t="s">
        <v>7</v>
      </c>
      <c r="G50" s="39"/>
      <c r="H50" s="39">
        <v>230</v>
      </c>
      <c r="I50" s="47">
        <f t="shared" si="6"/>
        <v>0</v>
      </c>
      <c r="J50" s="46" t="s">
        <v>63</v>
      </c>
    </row>
    <row r="52" spans="1:10">
      <c r="G52" s="38">
        <f>SUM(G6:G50)</f>
        <v>0</v>
      </c>
      <c r="H52" s="38">
        <f>SUM(H6:H50)</f>
        <v>9350</v>
      </c>
      <c r="I52" s="38">
        <f>SUM(I6:I50)</f>
        <v>0</v>
      </c>
    </row>
  </sheetData>
  <autoFilter ref="B5:I5" xr:uid="{00000000-0009-0000-0000-000009000000}"/>
  <mergeCells count="79">
    <mergeCell ref="E49:E50"/>
    <mergeCell ref="E46:E48"/>
    <mergeCell ref="F46:F48"/>
    <mergeCell ref="G46:G48"/>
    <mergeCell ref="H46:H48"/>
    <mergeCell ref="I46:I48"/>
    <mergeCell ref="J46:J48"/>
    <mergeCell ref="E44:E45"/>
    <mergeCell ref="F44:F45"/>
    <mergeCell ref="G44:G45"/>
    <mergeCell ref="H44:H45"/>
    <mergeCell ref="I44:I45"/>
    <mergeCell ref="J44:J45"/>
    <mergeCell ref="J42:J43"/>
    <mergeCell ref="E40:E41"/>
    <mergeCell ref="F40:F41"/>
    <mergeCell ref="G40:G41"/>
    <mergeCell ref="H40:H41"/>
    <mergeCell ref="I40:I41"/>
    <mergeCell ref="J40:J41"/>
    <mergeCell ref="E42:E43"/>
    <mergeCell ref="F42:F43"/>
    <mergeCell ref="G42:G43"/>
    <mergeCell ref="H42:H43"/>
    <mergeCell ref="I42:I43"/>
    <mergeCell ref="J35:J39"/>
    <mergeCell ref="E29:E32"/>
    <mergeCell ref="F30:F32"/>
    <mergeCell ref="G30:G32"/>
    <mergeCell ref="H30:H32"/>
    <mergeCell ref="I30:I32"/>
    <mergeCell ref="J30:J32"/>
    <mergeCell ref="E35:E39"/>
    <mergeCell ref="F35:F39"/>
    <mergeCell ref="G35:G39"/>
    <mergeCell ref="H35:H39"/>
    <mergeCell ref="I35:I39"/>
    <mergeCell ref="J26:J28"/>
    <mergeCell ref="E22:E24"/>
    <mergeCell ref="F22:F24"/>
    <mergeCell ref="G22:G24"/>
    <mergeCell ref="H22:H24"/>
    <mergeCell ref="I22:I24"/>
    <mergeCell ref="J22:J24"/>
    <mergeCell ref="E25:E28"/>
    <mergeCell ref="F26:F28"/>
    <mergeCell ref="G26:G28"/>
    <mergeCell ref="H26:H28"/>
    <mergeCell ref="I26:I28"/>
    <mergeCell ref="J19:J21"/>
    <mergeCell ref="I13:I14"/>
    <mergeCell ref="J13:J14"/>
    <mergeCell ref="E16:E18"/>
    <mergeCell ref="F16:F18"/>
    <mergeCell ref="G16:G18"/>
    <mergeCell ref="H16:H18"/>
    <mergeCell ref="I16:I18"/>
    <mergeCell ref="J16:J18"/>
    <mergeCell ref="E19:E21"/>
    <mergeCell ref="F19:F21"/>
    <mergeCell ref="G19:G21"/>
    <mergeCell ref="H19:H21"/>
    <mergeCell ref="I19:I21"/>
    <mergeCell ref="J7:J9"/>
    <mergeCell ref="E11:E14"/>
    <mergeCell ref="F11:F12"/>
    <mergeCell ref="G11:G12"/>
    <mergeCell ref="H11:H12"/>
    <mergeCell ref="I11:I12"/>
    <mergeCell ref="J11:J12"/>
    <mergeCell ref="F13:F14"/>
    <mergeCell ref="G13:G14"/>
    <mergeCell ref="H13:H14"/>
    <mergeCell ref="B3:I3"/>
    <mergeCell ref="E7:E9"/>
    <mergeCell ref="F7:F9"/>
    <mergeCell ref="G7:G9"/>
    <mergeCell ref="H7:H9"/>
    <mergeCell ref="I7:I9"/>
  </mergeCells>
  <phoneticPr fontId="1"/>
  <dataValidations count="1">
    <dataValidation imeMode="off" allowBlank="1" showInputMessage="1" showErrorMessage="1" sqref="G6:H50" xr:uid="{1A5EE803-FB77-49A8-8089-D215D9CA262F}"/>
  </dataValidations>
  <printOptions horizontalCentered="1"/>
  <pageMargins left="0.78740157480314965" right="0.78740157480314965" top="0.78740157480314965" bottom="0.59055118110236227" header="0.39370078740157483" footer="0.19685039370078741"/>
  <pageSetup paperSize="9" scale="77" fitToHeight="0" orientation="portrait" r:id="rId1"/>
  <headerFooter>
    <oddFooter>&amp;L&amp;"ＭＳ ゴシック,標準"&amp;8&amp;K01+023&amp;A&amp;P / &amp;N</oddFooter>
  </headerFooter>
  <rowBreaks count="1" manualBreakCount="1">
    <brk id="32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内訳（筆記具） (2)</vt:lpstr>
      <vt:lpstr>'内訳（筆記具） (2)'!Print_Area</vt:lpstr>
      <vt:lpstr>'内訳（筆記具）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noharats</dc:creator>
  <cp:lastModifiedBy>Administrator</cp:lastModifiedBy>
  <cp:lastPrinted>2025-01-29T23:20:45Z</cp:lastPrinted>
  <dcterms:created xsi:type="dcterms:W3CDTF">2020-10-06T05:26:54Z</dcterms:created>
  <dcterms:modified xsi:type="dcterms:W3CDTF">2025-05-01T00:25:09Z</dcterms:modified>
</cp:coreProperties>
</file>