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Nas0b7dac\景観形成班\引継書(中本、宮平)\(1)～(10)\（６）シンポジウムの開催等広報啓発【シンポ】\R7シンポジウム・協議会運営\01_発注・契約手続き\03_随意契約審議\"/>
    </mc:Choice>
  </mc:AlternateContent>
  <xr:revisionPtr revIDLastSave="0" documentId="13_ncr:1_{A2616208-C590-4B7D-8B37-25EF6E5688D0}" xr6:coauthVersionLast="47" xr6:coauthVersionMax="47" xr10:uidLastSave="{00000000-0000-0000-0000-000000000000}"/>
  <bookViews>
    <workbookView xWindow="-110" yWindow="-110" windowWidth="19420" windowHeight="10300" tabRatio="934" xr2:uid="{00000000-000D-0000-FFFF-FFFF00000000}"/>
  </bookViews>
  <sheets>
    <sheet name="内訳書" sheetId="5" r:id="rId1"/>
    <sheet name="単価表（第1～4表）" sheetId="4" r:id="rId2"/>
    <sheet name="単価表（第5～14表）" sheetId="51" r:id="rId3"/>
  </sheets>
  <definedNames>
    <definedName name="_xlnm.Print_Area" localSheetId="1">'単価表（第1～4表）'!$A$1:$G$50</definedName>
    <definedName name="_xlnm.Print_Area" localSheetId="2">'単価表（第5～14表）'!$A$1:$G$88</definedName>
    <definedName name="_xlnm.Print_Area" localSheetId="0">内訳書!$A$1:$G$41</definedName>
    <definedName name="_xlnm.Print_Titles" localSheetId="1">'単価表（第1～4表）'!$1:$2</definedName>
    <definedName name="_xlnm.Print_Titles" localSheetId="2">'単価表（第5～14表）'!$1:$2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51" l="1"/>
  <c r="F69" i="51"/>
  <c r="F70" i="51"/>
  <c r="F52" i="51"/>
  <c r="F50" i="51"/>
  <c r="F43" i="51"/>
  <c r="F86" i="51"/>
  <c r="F85" i="51"/>
  <c r="F16" i="51"/>
  <c r="F15" i="51"/>
  <c r="F14" i="51"/>
  <c r="F7" i="51"/>
  <c r="F6" i="51"/>
  <c r="A84" i="51"/>
  <c r="A76" i="51"/>
  <c r="A67" i="51"/>
  <c r="A58" i="51"/>
  <c r="A49" i="51"/>
  <c r="A40" i="51"/>
  <c r="A31" i="51"/>
  <c r="A22" i="51"/>
  <c r="A13" i="51"/>
  <c r="A5" i="51"/>
  <c r="F59" i="51"/>
  <c r="F45" i="4"/>
  <c r="F44" i="4"/>
  <c r="F43" i="4"/>
  <c r="F9" i="51" l="1"/>
  <c r="F13" i="5" s="1"/>
  <c r="F18" i="51"/>
  <c r="F14" i="5" s="1"/>
  <c r="F63" i="51"/>
  <c r="F19" i="5" s="1"/>
  <c r="F68" i="51"/>
  <c r="A1" i="51"/>
  <c r="A1" i="4"/>
  <c r="F78" i="51"/>
  <c r="F77" i="51"/>
  <c r="F49" i="4"/>
  <c r="F9" i="5" s="1"/>
  <c r="A41" i="4"/>
  <c r="F20" i="5" l="1"/>
  <c r="F80" i="51"/>
  <c r="F21" i="5" s="1"/>
  <c r="F88" i="51"/>
  <c r="F22" i="5" s="1"/>
  <c r="F51" i="51"/>
  <c r="F54" i="51" s="1"/>
  <c r="F34" i="51"/>
  <c r="F33" i="51"/>
  <c r="F42" i="51" l="1"/>
  <c r="F23" i="51" l="1"/>
  <c r="F41" i="51"/>
  <c r="F45" i="51" s="1"/>
  <c r="F32" i="51"/>
  <c r="F36" i="51" s="1"/>
  <c r="F16" i="5" s="1"/>
  <c r="F18" i="5"/>
  <c r="A65" i="4"/>
  <c r="A53" i="4"/>
  <c r="F69" i="4"/>
  <c r="F68" i="4"/>
  <c r="F67" i="4"/>
  <c r="F57" i="4"/>
  <c r="F56" i="4"/>
  <c r="F55" i="4"/>
  <c r="A29" i="4"/>
  <c r="F33" i="4"/>
  <c r="F32" i="4"/>
  <c r="F31" i="4"/>
  <c r="A5" i="4"/>
  <c r="F17" i="5" l="1"/>
  <c r="F27" i="51"/>
  <c r="F15" i="5" s="1"/>
  <c r="F73" i="4"/>
  <c r="F61" i="4"/>
  <c r="F37" i="4"/>
  <c r="F8" i="5" s="1"/>
  <c r="F24" i="5" l="1"/>
  <c r="F19" i="4"/>
  <c r="F20" i="4"/>
  <c r="F21" i="4"/>
  <c r="F7" i="4"/>
  <c r="F8" i="4"/>
  <c r="F9" i="4"/>
  <c r="F13" i="4" l="1"/>
  <c r="F6" i="5" s="1"/>
  <c r="F25" i="4"/>
  <c r="F7" i="5" s="1"/>
  <c r="A17" i="4"/>
  <c r="F11" i="5" l="1"/>
  <c r="F28" i="5" l="1"/>
  <c r="F29" i="5" s="1"/>
  <c r="F31" i="5" s="1"/>
  <c r="I26" i="5"/>
  <c r="F33" i="5" l="1"/>
</calcChain>
</file>

<file path=xl/sharedStrings.xml><?xml version="1.0" encoding="utf-8"?>
<sst xmlns="http://schemas.openxmlformats.org/spreadsheetml/2006/main" count="265" uniqueCount="86">
  <si>
    <t>名　称</t>
  </si>
  <si>
    <t>規　格</t>
  </si>
  <si>
    <t>単　位</t>
  </si>
  <si>
    <t>数　量</t>
  </si>
  <si>
    <t>単　価</t>
  </si>
  <si>
    <t>金　額</t>
  </si>
  <si>
    <t>摘　　　　要</t>
  </si>
  <si>
    <t>直接人件費</t>
  </si>
  <si>
    <t>小　　計</t>
  </si>
  <si>
    <t>単位</t>
  </si>
  <si>
    <t>１．直接人件費</t>
  </si>
  <si>
    <t>式</t>
  </si>
  <si>
    <t>費　目</t>
    <phoneticPr fontId="4"/>
  </si>
  <si>
    <t>細別</t>
    <phoneticPr fontId="4"/>
  </si>
  <si>
    <t>金　　額</t>
    <phoneticPr fontId="4"/>
  </si>
  <si>
    <t>摘　　　要</t>
    <phoneticPr fontId="4"/>
  </si>
  <si>
    <t>小計</t>
    <rPh sb="0" eb="2">
      <t>ショウケイ</t>
    </rPh>
    <phoneticPr fontId="4"/>
  </si>
  <si>
    <t>式</t>
    <rPh sb="0" eb="1">
      <t>シキ</t>
    </rPh>
    <phoneticPr fontId="4"/>
  </si>
  <si>
    <t>①</t>
    <phoneticPr fontId="4"/>
  </si>
  <si>
    <t>数量</t>
    <phoneticPr fontId="4"/>
  </si>
  <si>
    <t>単価</t>
    <phoneticPr fontId="4"/>
  </si>
  <si>
    <t>合　計</t>
    <rPh sb="0" eb="1">
      <t>ゴウ</t>
    </rPh>
    <rPh sb="2" eb="3">
      <t>ケイ</t>
    </rPh>
    <phoneticPr fontId="4"/>
  </si>
  <si>
    <t>消費税相当額</t>
    <phoneticPr fontId="4"/>
  </si>
  <si>
    <t>設計額</t>
    <phoneticPr fontId="4"/>
  </si>
  <si>
    <t>②</t>
    <phoneticPr fontId="4"/>
  </si>
  <si>
    <t>委　託　費　内　訳　書</t>
    <rPh sb="10" eb="11">
      <t>ショ</t>
    </rPh>
    <phoneticPr fontId="4"/>
  </si>
  <si>
    <t>金額</t>
    <rPh sb="0" eb="2">
      <t>キンガク</t>
    </rPh>
    <phoneticPr fontId="4"/>
  </si>
  <si>
    <t>３．一般管理費等</t>
    <rPh sb="2" eb="4">
      <t>イッパン</t>
    </rPh>
    <rPh sb="4" eb="8">
      <t>カンリヒトウ</t>
    </rPh>
    <phoneticPr fontId="4"/>
  </si>
  <si>
    <t>⑥＝④+⑤</t>
    <phoneticPr fontId="4"/>
  </si>
  <si>
    <t>⑤＝④×10％</t>
    <phoneticPr fontId="4"/>
  </si>
  <si>
    <t>①＋②＋③</t>
    <phoneticPr fontId="4"/>
  </si>
  <si>
    <t>④</t>
    <phoneticPr fontId="4"/>
  </si>
  <si>
    <t>≒</t>
  </si>
  <si>
    <t>単　価　表　　</t>
    <phoneticPr fontId="4"/>
  </si>
  <si>
    <t>第1表</t>
    <phoneticPr fontId="4"/>
  </si>
  <si>
    <t>第2表</t>
    <phoneticPr fontId="4"/>
  </si>
  <si>
    <t>第3表</t>
    <phoneticPr fontId="4"/>
  </si>
  <si>
    <t>第4表</t>
    <phoneticPr fontId="4"/>
  </si>
  <si>
    <t>２．直接経費</t>
    <phoneticPr fontId="4"/>
  </si>
  <si>
    <t>③＝(①＋②)×10％以内</t>
    <rPh sb="11" eb="13">
      <t>イナイ</t>
    </rPh>
    <phoneticPr fontId="4"/>
  </si>
  <si>
    <t>第7表</t>
    <phoneticPr fontId="4"/>
  </si>
  <si>
    <t>第8表</t>
    <phoneticPr fontId="4"/>
  </si>
  <si>
    <t>第9表</t>
    <phoneticPr fontId="4"/>
  </si>
  <si>
    <t>人・日</t>
    <rPh sb="2" eb="3">
      <t>ニチ</t>
    </rPh>
    <phoneticPr fontId="4"/>
  </si>
  <si>
    <t>第5表</t>
    <phoneticPr fontId="4"/>
  </si>
  <si>
    <t>第6表</t>
    <phoneticPr fontId="4"/>
  </si>
  <si>
    <t>単価表第1表</t>
  </si>
  <si>
    <t>単価表第2表</t>
  </si>
  <si>
    <t>単価表第3表</t>
  </si>
  <si>
    <t>枚</t>
    <rPh sb="0" eb="1">
      <t>マイ</t>
    </rPh>
    <phoneticPr fontId="2"/>
  </si>
  <si>
    <t>単価表第4表</t>
  </si>
  <si>
    <t>第10表</t>
    <phoneticPr fontId="4"/>
  </si>
  <si>
    <t>単価表第5表</t>
    <phoneticPr fontId="4"/>
  </si>
  <si>
    <t>第11表</t>
    <phoneticPr fontId="4"/>
  </si>
  <si>
    <t>第12表</t>
    <phoneticPr fontId="4"/>
  </si>
  <si>
    <t>第13表</t>
    <phoneticPr fontId="4"/>
  </si>
  <si>
    <t>第14表</t>
    <phoneticPr fontId="4"/>
  </si>
  <si>
    <t>(4)報告書の作成</t>
    <phoneticPr fontId="4"/>
  </si>
  <si>
    <t>(9)報告書印刷費等（シンポジウム）　</t>
    <phoneticPr fontId="4"/>
  </si>
  <si>
    <t>(1)シンポジウムの企画及び運営等一式</t>
    <phoneticPr fontId="4"/>
  </si>
  <si>
    <t>(3)協議会（総会・幹事会・専門部会）の運営支援</t>
    <phoneticPr fontId="4"/>
  </si>
  <si>
    <t>(1)会場使用料、当日運営経費等</t>
    <phoneticPr fontId="4"/>
  </si>
  <si>
    <t>(2)出演料（基調講演、パネリスト、司会等）等</t>
    <phoneticPr fontId="4"/>
  </si>
  <si>
    <t>(3)インターネット配信費</t>
    <phoneticPr fontId="4"/>
  </si>
  <si>
    <t>(5)その他経費（シンポジウム）</t>
    <phoneticPr fontId="4"/>
  </si>
  <si>
    <t>(6)資料印刷費（総会・協議会・専門部会）</t>
    <phoneticPr fontId="4"/>
  </si>
  <si>
    <t>(7)総会会場使用料等</t>
    <rPh sb="3" eb="5">
      <t>ソウカイ</t>
    </rPh>
    <phoneticPr fontId="4"/>
  </si>
  <si>
    <t>(8)その他経費（協議会運営）</t>
    <phoneticPr fontId="4"/>
  </si>
  <si>
    <t>(10)報告書印刷費等（協議会運営）</t>
    <rPh sb="12" eb="15">
      <t>キョウギカイ</t>
    </rPh>
    <rPh sb="15" eb="17">
      <t>ウンエイ</t>
    </rPh>
    <phoneticPr fontId="4"/>
  </si>
  <si>
    <t>単価表第1表</t>
    <phoneticPr fontId="4"/>
  </si>
  <si>
    <t>単価表第2表</t>
    <phoneticPr fontId="4"/>
  </si>
  <si>
    <t>単価表第3表</t>
    <phoneticPr fontId="4"/>
  </si>
  <si>
    <t>単価表第4表</t>
    <phoneticPr fontId="4"/>
  </si>
  <si>
    <t>単価表第6表</t>
    <phoneticPr fontId="4"/>
  </si>
  <si>
    <t>単価表第7表</t>
    <phoneticPr fontId="4"/>
  </si>
  <si>
    <t>単価表第8表</t>
    <phoneticPr fontId="4"/>
  </si>
  <si>
    <t>単価表第9表</t>
    <phoneticPr fontId="4"/>
  </si>
  <si>
    <t>単価表第10表</t>
    <phoneticPr fontId="4"/>
  </si>
  <si>
    <t>回</t>
    <rPh sb="0" eb="1">
      <t>カイ</t>
    </rPh>
    <phoneticPr fontId="2"/>
  </si>
  <si>
    <t>式</t>
    <rPh sb="0" eb="1">
      <t>シキ</t>
    </rPh>
    <phoneticPr fontId="2"/>
  </si>
  <si>
    <t>人</t>
    <rPh sb="0" eb="1">
      <t>ヒト</t>
    </rPh>
    <phoneticPr fontId="2"/>
  </si>
  <si>
    <t>(2)シンポジウムに係る周知</t>
    <rPh sb="12" eb="14">
      <t>シュウチ</t>
    </rPh>
    <phoneticPr fontId="4"/>
  </si>
  <si>
    <t>(4)各企画に係る周知</t>
    <rPh sb="9" eb="11">
      <t>シュウチ</t>
    </rPh>
    <phoneticPr fontId="4"/>
  </si>
  <si>
    <t>令和７年度風景づくりに係るシンポジウム及び協議会企画運営等業務</t>
    <rPh sb="0" eb="2">
      <t>レイワ</t>
    </rPh>
    <rPh sb="3" eb="5">
      <t>ネンド</t>
    </rPh>
    <rPh sb="5" eb="7">
      <t>フウケイ</t>
    </rPh>
    <rPh sb="11" eb="12">
      <t>カカ</t>
    </rPh>
    <rPh sb="19" eb="20">
      <t>オヨ</t>
    </rPh>
    <rPh sb="24" eb="26">
      <t>キカク</t>
    </rPh>
    <rPh sb="26" eb="28">
      <t>ウンエイ</t>
    </rPh>
    <rPh sb="28" eb="29">
      <t>トウ</t>
    </rPh>
    <rPh sb="29" eb="31">
      <t>ギョウム</t>
    </rPh>
    <phoneticPr fontId="4"/>
  </si>
  <si>
    <t>業務見積書の注意点</t>
    <rPh sb="0" eb="2">
      <t>ギョウム</t>
    </rPh>
    <rPh sb="2" eb="5">
      <t>ミツモリショ</t>
    </rPh>
    <rPh sb="6" eb="9">
      <t>チュウイテン</t>
    </rPh>
    <phoneticPr fontId="4"/>
  </si>
  <si>
    <r>
      <t>1.本業務における一般管理費は、</t>
    </r>
    <r>
      <rPr>
        <u/>
        <sz val="11"/>
        <rFont val="游明朝"/>
        <family val="1"/>
        <charset val="128"/>
      </rPr>
      <t>（直接人件費＋直接経費－再委託費）×10／100以内</t>
    </r>
    <r>
      <rPr>
        <sz val="11"/>
        <rFont val="游明朝"/>
        <family val="1"/>
        <charset val="128"/>
      </rPr>
      <t>とします。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</si>
</sst>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#"/>
    <numFmt numFmtId="178" formatCode="0.0"/>
    <numFmt numFmtId="179" formatCode="000\-0000000"/>
    <numFmt numFmtId="180" formatCode="&quot;第&quot;&quot;¥&quot;\!\ &quot;¥&quot;\!\ ?&quot; 号表&quot;"/>
    <numFmt numFmtId="181" formatCode="&quot;第&quot;&quot;¥&quot;\!\ ?&quot;号単価表&quot;"/>
    <numFmt numFmtId="182" formatCode="0.0%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Tms Rmn"/>
      <family val="1"/>
    </font>
    <font>
      <sz val="10"/>
      <color indexed="8"/>
      <name val="Arial"/>
      <family val="2"/>
    </font>
    <font>
      <sz val="10"/>
      <name val="Geneva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color indexed="9"/>
      <name val="Tms Rmn"/>
      <family val="1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9"/>
      <name val="明朝"/>
      <family val="1"/>
      <charset val="128"/>
    </font>
    <font>
      <sz val="11"/>
      <name val="ＭＳ Ｐ明朝"/>
      <family val="1"/>
      <charset val="128"/>
    </font>
    <font>
      <sz val="1"/>
      <color indexed="35"/>
      <name val="Courier"/>
      <family val="3"/>
    </font>
    <font>
      <sz val="14"/>
      <name val="ＭＳ 明朝"/>
      <family val="1"/>
      <charset val="128"/>
    </font>
    <font>
      <sz val="8"/>
      <name val="明朝"/>
      <family val="1"/>
      <charset val="128"/>
    </font>
    <font>
      <sz val="10"/>
      <name val="游明朝"/>
      <family val="1"/>
      <charset val="128"/>
    </font>
    <font>
      <sz val="10"/>
      <color indexed="12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1"/>
      <color indexed="10"/>
      <name val="游明朝"/>
      <family val="1"/>
      <charset val="128"/>
    </font>
    <font>
      <sz val="12"/>
      <name val="游明朝"/>
      <family val="1"/>
      <charset val="128"/>
    </font>
    <font>
      <sz val="15"/>
      <name val="游明朝"/>
      <family val="1"/>
      <charset val="128"/>
    </font>
    <font>
      <b/>
      <sz val="10"/>
      <name val="游明朝"/>
      <family val="1"/>
      <charset val="128"/>
    </font>
    <font>
      <sz val="11"/>
      <color indexed="12"/>
      <name val="游明朝"/>
      <family val="1"/>
      <charset val="128"/>
    </font>
    <font>
      <b/>
      <sz val="11"/>
      <name val="游明朝"/>
      <family val="1"/>
      <charset val="128"/>
    </font>
    <font>
      <sz val="11"/>
      <color theme="1"/>
      <name val="游明朝"/>
      <family val="1"/>
      <charset val="128"/>
    </font>
    <font>
      <sz val="10"/>
      <color rgb="FFFF0000"/>
      <name val="游明朝"/>
      <family val="1"/>
      <charset val="128"/>
    </font>
    <font>
      <sz val="6"/>
      <name val="游明朝"/>
      <family val="1"/>
      <charset val="128"/>
    </font>
    <font>
      <sz val="9"/>
      <name val="游明朝"/>
      <family val="1"/>
      <charset val="128"/>
    </font>
    <font>
      <sz val="8"/>
      <name val="游明朝"/>
      <family val="1"/>
      <charset val="128"/>
    </font>
    <font>
      <sz val="10"/>
      <color theme="1"/>
      <name val="游明朝"/>
      <family val="1"/>
      <charset val="128"/>
    </font>
    <font>
      <u/>
      <sz val="11"/>
      <name val="游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D5F9FB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6" fillId="0" borderId="0" applyNumberFormat="0" applyFill="0" applyBorder="0" applyAlignment="0" applyProtection="0"/>
    <xf numFmtId="0" fontId="7" fillId="0" borderId="0" applyFill="0" applyBorder="0" applyAlignment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3" borderId="0"/>
    <xf numFmtId="0" fontId="12" fillId="0" borderId="1" applyNumberFormat="0" applyAlignment="0" applyProtection="0">
      <alignment horizontal="left" vertical="center"/>
    </xf>
    <xf numFmtId="0" fontId="12" fillId="0" borderId="2">
      <alignment horizontal="left" vertical="center"/>
    </xf>
    <xf numFmtId="10" fontId="10" fillId="4" borderId="3" applyNumberFormat="0" applyBorder="0" applyAlignment="0" applyProtection="0"/>
    <xf numFmtId="179" fontId="1" fillId="0" borderId="0"/>
    <xf numFmtId="0" fontId="13" fillId="0" borderId="0"/>
    <xf numFmtId="10" fontId="13" fillId="0" borderId="0" applyFont="0" applyFill="0" applyBorder="0" applyAlignment="0" applyProtection="0"/>
    <xf numFmtId="4" fontId="9" fillId="0" borderId="0">
      <alignment horizontal="right"/>
    </xf>
    <xf numFmtId="0" fontId="14" fillId="0" borderId="0" applyNumberFormat="0" applyFont="0" applyFill="0" applyBorder="0" applyAlignment="0" applyProtection="0">
      <alignment horizontal="left"/>
    </xf>
    <xf numFmtId="0" fontId="15" fillId="0" borderId="4">
      <alignment horizontal="center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>
      <alignment horizontal="center"/>
    </xf>
    <xf numFmtId="0" fontId="19" fillId="0" borderId="0" applyFill="0" applyBorder="0">
      <alignment vertical="center"/>
    </xf>
    <xf numFmtId="38" fontId="1" fillId="0" borderId="0" applyFont="0" applyFill="0" applyBorder="0" applyAlignment="0" applyProtection="0"/>
    <xf numFmtId="0" fontId="21" fillId="0" borderId="0">
      <protection locked="0"/>
    </xf>
    <xf numFmtId="38" fontId="20" fillId="0" borderId="0" applyFont="0" applyFill="0" applyBorder="0" applyAlignment="0" applyProtection="0">
      <alignment vertical="center"/>
    </xf>
    <xf numFmtId="1" fontId="23" fillId="0" borderId="0">
      <alignment vertical="top"/>
    </xf>
    <xf numFmtId="0" fontId="23" fillId="0" borderId="0">
      <alignment horizontal="left" vertical="top" wrapText="1"/>
    </xf>
    <xf numFmtId="0" fontId="5" fillId="0" borderId="0">
      <alignment vertical="center"/>
    </xf>
    <xf numFmtId="0" fontId="1" fillId="0" borderId="0"/>
    <xf numFmtId="0" fontId="3" fillId="0" borderId="0"/>
    <xf numFmtId="0" fontId="22" fillId="0" borderId="0"/>
    <xf numFmtId="9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24" fillId="0" borderId="3" xfId="30" applyFont="1" applyBorder="1" applyAlignment="1">
      <alignment vertical="center" shrinkToFit="1"/>
    </xf>
    <xf numFmtId="0" fontId="24" fillId="0" borderId="3" xfId="30" applyFont="1" applyBorder="1" applyAlignment="1">
      <alignment vertical="center"/>
    </xf>
    <xf numFmtId="0" fontId="24" fillId="0" borderId="0" xfId="30" applyFont="1" applyAlignment="1">
      <alignment vertical="center"/>
    </xf>
    <xf numFmtId="0" fontId="25" fillId="0" borderId="0" xfId="30" applyFont="1" applyAlignment="1">
      <alignment horizontal="right" vertical="center"/>
    </xf>
    <xf numFmtId="0" fontId="24" fillId="0" borderId="5" xfId="30" applyFont="1" applyBorder="1" applyAlignment="1">
      <alignment horizontal="center" vertical="center"/>
    </xf>
    <xf numFmtId="0" fontId="24" fillId="5" borderId="25" xfId="30" applyFont="1" applyFill="1" applyBorder="1" applyAlignment="1">
      <alignment horizontal="center" vertical="center"/>
    </xf>
    <xf numFmtId="0" fontId="24" fillId="5" borderId="14" xfId="30" applyFont="1" applyFill="1" applyBorder="1" applyAlignment="1">
      <alignment horizontal="center" vertical="center"/>
    </xf>
    <xf numFmtId="0" fontId="24" fillId="5" borderId="15" xfId="30" applyFont="1" applyFill="1" applyBorder="1" applyAlignment="1">
      <alignment horizontal="center" vertical="center"/>
    </xf>
    <xf numFmtId="0" fontId="24" fillId="0" borderId="6" xfId="30" applyFont="1" applyBorder="1" applyAlignment="1">
      <alignment vertical="center"/>
    </xf>
    <xf numFmtId="0" fontId="24" fillId="0" borderId="3" xfId="30" applyFont="1" applyBorder="1" applyAlignment="1">
      <alignment horizontal="center" vertical="center"/>
    </xf>
    <xf numFmtId="0" fontId="24" fillId="0" borderId="7" xfId="30" applyFont="1" applyBorder="1" applyAlignment="1">
      <alignment vertical="center"/>
    </xf>
    <xf numFmtId="40" fontId="24" fillId="0" borderId="3" xfId="23" applyNumberFormat="1" applyFont="1" applyFill="1" applyBorder="1" applyAlignment="1">
      <alignment vertical="center"/>
    </xf>
    <xf numFmtId="38" fontId="24" fillId="0" borderId="3" xfId="23" applyFont="1" applyFill="1" applyBorder="1" applyAlignment="1">
      <alignment vertical="center"/>
    </xf>
    <xf numFmtId="38" fontId="24" fillId="0" borderId="3" xfId="23" applyFont="1" applyBorder="1" applyAlignment="1">
      <alignment vertical="center"/>
    </xf>
    <xf numFmtId="0" fontId="24" fillId="0" borderId="13" xfId="30" applyFont="1" applyBorder="1" applyAlignment="1">
      <alignment horizontal="center" vertical="center" wrapText="1"/>
    </xf>
    <xf numFmtId="40" fontId="24" fillId="8" borderId="3" xfId="23" applyNumberFormat="1" applyFont="1" applyFill="1" applyBorder="1" applyAlignment="1">
      <alignment vertical="center"/>
    </xf>
    <xf numFmtId="3" fontId="24" fillId="8" borderId="3" xfId="0" applyNumberFormat="1" applyFont="1" applyFill="1" applyBorder="1" applyAlignment="1">
      <alignment vertical="center"/>
    </xf>
    <xf numFmtId="0" fontId="24" fillId="0" borderId="7" xfId="30" applyFont="1" applyBorder="1" applyAlignment="1">
      <alignment horizontal="center" vertical="center"/>
    </xf>
    <xf numFmtId="3" fontId="24" fillId="0" borderId="3" xfId="0" applyNumberFormat="1" applyFont="1" applyBorder="1" applyAlignment="1">
      <alignment vertical="center"/>
    </xf>
    <xf numFmtId="176" fontId="24" fillId="0" borderId="3" xfId="23" applyNumberFormat="1" applyFont="1" applyBorder="1" applyAlignment="1">
      <alignment vertical="center"/>
    </xf>
    <xf numFmtId="0" fontId="24" fillId="0" borderId="8" xfId="30" applyFont="1" applyBorder="1" applyAlignment="1">
      <alignment vertical="center"/>
    </xf>
    <xf numFmtId="0" fontId="24" fillId="0" borderId="9" xfId="30" applyFont="1" applyBorder="1" applyAlignment="1">
      <alignment horizontal="center" vertical="center"/>
    </xf>
    <xf numFmtId="176" fontId="24" fillId="0" borderId="9" xfId="23" applyNumberFormat="1" applyFont="1" applyBorder="1" applyAlignment="1">
      <alignment vertical="center"/>
    </xf>
    <xf numFmtId="38" fontId="24" fillId="0" borderId="9" xfId="23" applyFont="1" applyBorder="1" applyAlignment="1">
      <alignment vertical="center"/>
    </xf>
    <xf numFmtId="178" fontId="24" fillId="0" borderId="10" xfId="30" quotePrefix="1" applyNumberFormat="1" applyFont="1" applyBorder="1" applyAlignment="1">
      <alignment vertical="center" shrinkToFit="1"/>
    </xf>
    <xf numFmtId="0" fontId="24" fillId="0" borderId="10" xfId="30" applyFont="1" applyBorder="1" applyAlignment="1">
      <alignment vertical="center"/>
    </xf>
    <xf numFmtId="0" fontId="24" fillId="0" borderId="0" xfId="30" applyFont="1" applyAlignment="1">
      <alignment horizontal="right" vertical="center"/>
    </xf>
    <xf numFmtId="0" fontId="24" fillId="0" borderId="0" xfId="30" applyFont="1"/>
    <xf numFmtId="0" fontId="27" fillId="0" borderId="0" xfId="30" applyFont="1" applyAlignment="1">
      <alignment vertical="center"/>
    </xf>
    <xf numFmtId="0" fontId="27" fillId="0" borderId="0" xfId="30" applyFont="1" applyAlignment="1">
      <alignment horizontal="right" vertical="center"/>
    </xf>
    <xf numFmtId="3" fontId="27" fillId="0" borderId="0" xfId="0" applyNumberFormat="1" applyFont="1" applyAlignment="1">
      <alignment vertical="center"/>
    </xf>
    <xf numFmtId="0" fontId="28" fillId="0" borderId="0" xfId="30" applyFont="1" applyAlignment="1">
      <alignment vertical="center"/>
    </xf>
    <xf numFmtId="0" fontId="30" fillId="0" borderId="0" xfId="30" applyFont="1" applyAlignment="1">
      <alignment vertical="center"/>
    </xf>
    <xf numFmtId="0" fontId="29" fillId="0" borderId="0" xfId="30" applyFont="1" applyAlignment="1">
      <alignment vertical="center"/>
    </xf>
    <xf numFmtId="0" fontId="26" fillId="0" borderId="0" xfId="30" applyFont="1" applyAlignment="1">
      <alignment vertical="center"/>
    </xf>
    <xf numFmtId="0" fontId="29" fillId="0" borderId="0" xfId="30" applyFont="1" applyAlignment="1">
      <alignment horizontal="right" vertical="center"/>
    </xf>
    <xf numFmtId="0" fontId="24" fillId="6" borderId="21" xfId="30" applyFont="1" applyFill="1" applyBorder="1" applyAlignment="1">
      <alignment horizontal="center" vertical="center"/>
    </xf>
    <xf numFmtId="0" fontId="24" fillId="6" borderId="14" xfId="30" applyFont="1" applyFill="1" applyBorder="1" applyAlignment="1">
      <alignment horizontal="center" vertical="center"/>
    </xf>
    <xf numFmtId="0" fontId="24" fillId="6" borderId="15" xfId="30" applyFont="1" applyFill="1" applyBorder="1" applyAlignment="1">
      <alignment horizontal="center" vertical="center"/>
    </xf>
    <xf numFmtId="0" fontId="24" fillId="0" borderId="12" xfId="30" applyFont="1" applyBorder="1" applyAlignment="1">
      <alignment horizontal="left" vertical="center" shrinkToFit="1"/>
    </xf>
    <xf numFmtId="38" fontId="24" fillId="0" borderId="3" xfId="23" applyFont="1" applyBorder="1" applyAlignment="1">
      <alignment horizontal="center" vertical="center"/>
    </xf>
    <xf numFmtId="177" fontId="24" fillId="0" borderId="3" xfId="23" applyNumberFormat="1" applyFont="1" applyBorder="1" applyAlignment="1">
      <alignment vertical="center"/>
    </xf>
    <xf numFmtId="0" fontId="24" fillId="0" borderId="12" xfId="30" applyFont="1" applyBorder="1" applyAlignment="1">
      <alignment vertical="center" shrinkToFit="1"/>
    </xf>
    <xf numFmtId="38" fontId="24" fillId="0" borderId="3" xfId="30" applyNumberFormat="1" applyFont="1" applyBorder="1" applyAlignment="1">
      <alignment horizontal="center" vertical="center"/>
    </xf>
    <xf numFmtId="177" fontId="24" fillId="0" borderId="3" xfId="30" applyNumberFormat="1" applyFont="1" applyBorder="1" applyAlignment="1">
      <alignment vertical="center"/>
    </xf>
    <xf numFmtId="38" fontId="24" fillId="0" borderId="3" xfId="30" applyNumberFormat="1" applyFont="1" applyBorder="1" applyAlignment="1">
      <alignment vertical="center"/>
    </xf>
    <xf numFmtId="0" fontId="24" fillId="0" borderId="12" xfId="30" applyFont="1" applyBorder="1" applyAlignment="1">
      <alignment horizontal="center" vertical="center"/>
    </xf>
    <xf numFmtId="38" fontId="31" fillId="0" borderId="3" xfId="30" applyNumberFormat="1" applyFont="1" applyBorder="1" applyAlignment="1">
      <alignment vertical="center"/>
    </xf>
    <xf numFmtId="0" fontId="24" fillId="0" borderId="7" xfId="0" applyFont="1" applyBorder="1" applyAlignment="1">
      <alignment horizontal="center" vertical="center" shrinkToFit="1"/>
    </xf>
    <xf numFmtId="0" fontId="25" fillId="0" borderId="7" xfId="30" applyFont="1" applyBorder="1" applyAlignment="1">
      <alignment horizontal="center" vertical="center"/>
    </xf>
    <xf numFmtId="3" fontId="24" fillId="0" borderId="3" xfId="30" applyNumberFormat="1" applyFont="1" applyBorder="1" applyAlignment="1">
      <alignment vertical="center"/>
    </xf>
    <xf numFmtId="38" fontId="27" fillId="0" borderId="0" xfId="30" applyNumberFormat="1" applyFont="1" applyAlignment="1">
      <alignment vertical="center"/>
    </xf>
    <xf numFmtId="38" fontId="32" fillId="0" borderId="0" xfId="30" applyNumberFormat="1" applyFont="1" applyAlignment="1">
      <alignment vertical="center" shrinkToFit="1"/>
    </xf>
    <xf numFmtId="0" fontId="32" fillId="0" borderId="0" xfId="30" applyFont="1" applyAlignment="1">
      <alignment vertical="center" shrinkToFit="1"/>
    </xf>
    <xf numFmtId="0" fontId="24" fillId="0" borderId="12" xfId="0" applyFont="1" applyBorder="1" applyAlignment="1">
      <alignment horizontal="center" vertical="center"/>
    </xf>
    <xf numFmtId="0" fontId="24" fillId="0" borderId="12" xfId="30" applyFont="1" applyBorder="1" applyAlignment="1">
      <alignment horizontal="left" vertical="center"/>
    </xf>
    <xf numFmtId="3" fontId="31" fillId="0" borderId="3" xfId="30" applyNumberFormat="1" applyFont="1" applyBorder="1" applyAlignment="1">
      <alignment vertical="center"/>
    </xf>
    <xf numFmtId="9" fontId="24" fillId="0" borderId="3" xfId="30" applyNumberFormat="1" applyFont="1" applyBorder="1" applyAlignment="1">
      <alignment horizontal="center" vertical="center"/>
    </xf>
    <xf numFmtId="3" fontId="31" fillId="0" borderId="3" xfId="23" applyNumberFormat="1" applyFont="1" applyBorder="1" applyAlignment="1">
      <alignment vertical="center"/>
    </xf>
    <xf numFmtId="0" fontId="24" fillId="0" borderId="11" xfId="30" applyFont="1" applyBorder="1" applyAlignment="1">
      <alignment vertical="center"/>
    </xf>
    <xf numFmtId="0" fontId="24" fillId="0" borderId="11" xfId="30" applyFont="1" applyBorder="1" applyAlignment="1">
      <alignment horizontal="center" vertical="center"/>
    </xf>
    <xf numFmtId="3" fontId="31" fillId="0" borderId="11" xfId="30" applyNumberFormat="1" applyFont="1" applyBorder="1" applyAlignment="1">
      <alignment vertical="center"/>
    </xf>
    <xf numFmtId="0" fontId="24" fillId="0" borderId="13" xfId="0" applyFont="1" applyBorder="1" applyAlignment="1">
      <alignment vertical="center" shrinkToFit="1"/>
    </xf>
    <xf numFmtId="0" fontId="24" fillId="0" borderId="22" xfId="30" applyFont="1" applyBorder="1" applyAlignment="1">
      <alignment horizontal="center" vertical="center"/>
    </xf>
    <xf numFmtId="0" fontId="24" fillId="0" borderId="9" xfId="30" applyFont="1" applyBorder="1" applyAlignment="1">
      <alignment vertical="center"/>
    </xf>
    <xf numFmtId="0" fontId="24" fillId="8" borderId="13" xfId="30" applyFont="1" applyFill="1" applyBorder="1" applyAlignment="1">
      <alignment horizontal="center" vertical="center" wrapText="1"/>
    </xf>
    <xf numFmtId="0" fontId="24" fillId="8" borderId="7" xfId="30" applyFont="1" applyFill="1" applyBorder="1" applyAlignment="1">
      <alignment horizontal="center" vertical="center"/>
    </xf>
    <xf numFmtId="38" fontId="31" fillId="8" borderId="3" xfId="23" applyFont="1" applyFill="1" applyBorder="1" applyAlignment="1">
      <alignment vertical="center"/>
    </xf>
    <xf numFmtId="0" fontId="24" fillId="0" borderId="12" xfId="30" applyFont="1" applyBorder="1" applyAlignment="1">
      <alignment horizontal="center" vertical="center" wrapText="1"/>
    </xf>
    <xf numFmtId="0" fontId="33" fillId="0" borderId="0" xfId="0" applyFont="1" applyAlignment="1">
      <alignment horizontal="justify" vertical="center"/>
    </xf>
    <xf numFmtId="182" fontId="34" fillId="0" borderId="0" xfId="32" applyNumberFormat="1" applyFont="1" applyAlignment="1">
      <alignment vertical="center"/>
    </xf>
    <xf numFmtId="0" fontId="24" fillId="0" borderId="12" xfId="30" quotePrefix="1" applyFont="1" applyBorder="1" applyAlignment="1">
      <alignment horizontal="left" vertical="center" shrinkToFit="1"/>
    </xf>
    <xf numFmtId="40" fontId="24" fillId="0" borderId="3" xfId="23" applyNumberFormat="1" applyFont="1" applyFill="1" applyBorder="1" applyAlignment="1">
      <alignment vertical="center" shrinkToFit="1"/>
    </xf>
    <xf numFmtId="38" fontId="24" fillId="0" borderId="3" xfId="23" applyFont="1" applyFill="1" applyBorder="1" applyAlignment="1">
      <alignment vertical="center" shrinkToFit="1"/>
    </xf>
    <xf numFmtId="3" fontId="24" fillId="0" borderId="3" xfId="0" applyNumberFormat="1" applyFont="1" applyBorder="1" applyAlignment="1">
      <alignment vertical="center" shrinkToFit="1"/>
    </xf>
    <xf numFmtId="0" fontId="24" fillId="0" borderId="7" xfId="30" applyFont="1" applyBorder="1" applyAlignment="1">
      <alignment horizontal="left" vertical="center" shrinkToFit="1"/>
    </xf>
    <xf numFmtId="176" fontId="24" fillId="0" borderId="3" xfId="23" applyNumberFormat="1" applyFont="1" applyFill="1" applyBorder="1" applyAlignment="1">
      <alignment vertical="center" shrinkToFit="1"/>
    </xf>
    <xf numFmtId="176" fontId="24" fillId="0" borderId="3" xfId="23" applyNumberFormat="1" applyFont="1" applyFill="1" applyBorder="1" applyAlignment="1">
      <alignment vertical="center"/>
    </xf>
    <xf numFmtId="0" fontId="35" fillId="0" borderId="6" xfId="30" applyFont="1" applyBorder="1" applyAlignment="1">
      <alignment vertical="center"/>
    </xf>
    <xf numFmtId="0" fontId="35" fillId="0" borderId="3" xfId="30" applyFont="1" applyBorder="1" applyAlignment="1">
      <alignment vertical="center"/>
    </xf>
    <xf numFmtId="0" fontId="35" fillId="0" borderId="3" xfId="30" applyFont="1" applyBorder="1" applyAlignment="1">
      <alignment horizontal="center" vertical="center"/>
    </xf>
    <xf numFmtId="176" fontId="35" fillId="0" borderId="3" xfId="23" applyNumberFormat="1" applyFont="1" applyFill="1" applyBorder="1" applyAlignment="1">
      <alignment vertical="center"/>
    </xf>
    <xf numFmtId="0" fontId="24" fillId="0" borderId="13" xfId="30" applyFont="1" applyBorder="1" applyAlignment="1">
      <alignment horizontal="left" vertical="center" shrinkToFit="1"/>
    </xf>
    <xf numFmtId="0" fontId="39" fillId="0" borderId="6" xfId="30" applyFont="1" applyBorder="1" applyAlignment="1">
      <alignment vertical="center"/>
    </xf>
    <xf numFmtId="0" fontId="29" fillId="7" borderId="16" xfId="30" applyFont="1" applyFill="1" applyBorder="1" applyAlignment="1">
      <alignment horizontal="center" vertical="center"/>
    </xf>
    <xf numFmtId="0" fontId="29" fillId="7" borderId="17" xfId="30" applyFont="1" applyFill="1" applyBorder="1" applyAlignment="1">
      <alignment horizontal="center" vertical="center"/>
    </xf>
    <xf numFmtId="0" fontId="29" fillId="7" borderId="18" xfId="30" applyFont="1" applyFill="1" applyBorder="1" applyAlignment="1">
      <alignment horizontal="center" vertical="center"/>
    </xf>
    <xf numFmtId="0" fontId="29" fillId="7" borderId="19" xfId="30" applyFont="1" applyFill="1" applyBorder="1" applyAlignment="1">
      <alignment horizontal="center" vertical="center"/>
    </xf>
    <xf numFmtId="0" fontId="29" fillId="7" borderId="4" xfId="30" applyFont="1" applyFill="1" applyBorder="1" applyAlignment="1">
      <alignment horizontal="center" vertical="center"/>
    </xf>
    <xf numFmtId="0" fontId="29" fillId="7" borderId="20" xfId="30" applyFont="1" applyFill="1" applyBorder="1" applyAlignment="1">
      <alignment horizontal="center" vertical="center"/>
    </xf>
    <xf numFmtId="0" fontId="27" fillId="0" borderId="0" xfId="0" applyFont="1" applyAlignment="1">
      <alignment horizontal="left" wrapText="1" indent="1"/>
    </xf>
    <xf numFmtId="0" fontId="29" fillId="7" borderId="23" xfId="30" applyFont="1" applyFill="1" applyBorder="1" applyAlignment="1">
      <alignment horizontal="center" vertical="center"/>
    </xf>
    <xf numFmtId="0" fontId="29" fillId="7" borderId="1" xfId="30" applyFont="1" applyFill="1" applyBorder="1" applyAlignment="1">
      <alignment horizontal="center" vertical="center"/>
    </xf>
    <xf numFmtId="0" fontId="29" fillId="7" borderId="24" xfId="30" applyFont="1" applyFill="1" applyBorder="1" applyAlignment="1">
      <alignment horizontal="center" vertical="center"/>
    </xf>
    <xf numFmtId="0" fontId="24" fillId="0" borderId="23" xfId="30" applyFont="1" applyBorder="1" applyAlignment="1">
      <alignment horizontal="center" vertical="center"/>
    </xf>
    <xf numFmtId="0" fontId="24" fillId="0" borderId="1" xfId="30" applyFont="1" applyBorder="1" applyAlignment="1">
      <alignment horizontal="center" vertical="center"/>
    </xf>
    <xf numFmtId="0" fontId="24" fillId="0" borderId="24" xfId="30" applyFont="1" applyBorder="1" applyAlignment="1">
      <alignment horizontal="center" vertical="center"/>
    </xf>
    <xf numFmtId="3" fontId="24" fillId="0" borderId="3" xfId="0" applyNumberFormat="1" applyFont="1" applyFill="1" applyBorder="1" applyAlignment="1">
      <alignment vertical="center"/>
    </xf>
    <xf numFmtId="0" fontId="24" fillId="0" borderId="13" xfId="30" applyFont="1" applyFill="1" applyBorder="1" applyAlignment="1">
      <alignment horizontal="center" vertical="center" wrapText="1"/>
    </xf>
    <xf numFmtId="0" fontId="24" fillId="0" borderId="7" xfId="30" applyFont="1" applyFill="1" applyBorder="1" applyAlignment="1">
      <alignment horizontal="center" vertical="center"/>
    </xf>
    <xf numFmtId="0" fontId="24" fillId="0" borderId="6" xfId="30" applyFont="1" applyFill="1" applyBorder="1" applyAlignment="1">
      <alignment vertical="center"/>
    </xf>
    <xf numFmtId="0" fontId="24" fillId="0" borderId="3" xfId="30" applyFont="1" applyFill="1" applyBorder="1" applyAlignment="1">
      <alignment vertical="center"/>
    </xf>
    <xf numFmtId="0" fontId="24" fillId="0" borderId="3" xfId="30" applyFont="1" applyFill="1" applyBorder="1" applyAlignment="1">
      <alignment horizontal="center" vertical="center"/>
    </xf>
    <xf numFmtId="0" fontId="36" fillId="0" borderId="7" xfId="30" applyFont="1" applyFill="1" applyBorder="1" applyAlignment="1">
      <alignment horizontal="center" vertical="center" wrapText="1"/>
    </xf>
    <xf numFmtId="0" fontId="24" fillId="0" borderId="3" xfId="30" applyFont="1" applyFill="1" applyBorder="1" applyAlignment="1">
      <alignment vertical="center" shrinkToFit="1"/>
    </xf>
    <xf numFmtId="0" fontId="24" fillId="0" borderId="3" xfId="30" applyFont="1" applyFill="1" applyBorder="1" applyAlignment="1">
      <alignment horizontal="center" vertical="center" shrinkToFit="1"/>
    </xf>
    <xf numFmtId="3" fontId="24" fillId="0" borderId="3" xfId="0" applyNumberFormat="1" applyFont="1" applyFill="1" applyBorder="1" applyAlignment="1">
      <alignment vertical="center" shrinkToFit="1"/>
    </xf>
    <xf numFmtId="0" fontId="24" fillId="0" borderId="7" xfId="30" applyFont="1" applyFill="1" applyBorder="1" applyAlignment="1">
      <alignment horizontal="left" vertical="center" shrinkToFit="1"/>
    </xf>
    <xf numFmtId="0" fontId="38" fillId="0" borderId="3" xfId="30" applyFont="1" applyFill="1" applyBorder="1" applyAlignment="1">
      <alignment vertical="center"/>
    </xf>
    <xf numFmtId="0" fontId="24" fillId="0" borderId="13" xfId="30" applyFont="1" applyFill="1" applyBorder="1" applyAlignment="1">
      <alignment horizontal="center" vertical="center"/>
    </xf>
    <xf numFmtId="0" fontId="39" fillId="0" borderId="6" xfId="30" applyFont="1" applyFill="1" applyBorder="1" applyAlignment="1">
      <alignment vertical="center"/>
    </xf>
    <xf numFmtId="0" fontId="39" fillId="0" borderId="3" xfId="30" applyFont="1" applyFill="1" applyBorder="1" applyAlignment="1">
      <alignment vertical="center"/>
    </xf>
    <xf numFmtId="0" fontId="39" fillId="0" borderId="3" xfId="30" applyFont="1" applyFill="1" applyBorder="1" applyAlignment="1">
      <alignment horizontal="center" vertical="center"/>
    </xf>
    <xf numFmtId="176" fontId="39" fillId="0" borderId="3" xfId="23" applyNumberFormat="1" applyFont="1" applyFill="1" applyBorder="1" applyAlignment="1">
      <alignment vertical="center"/>
    </xf>
    <xf numFmtId="3" fontId="39" fillId="0" borderId="3" xfId="0" applyNumberFormat="1" applyFont="1" applyFill="1" applyBorder="1" applyAlignment="1">
      <alignment vertical="center" shrinkToFit="1"/>
    </xf>
    <xf numFmtId="0" fontId="24" fillId="0" borderId="13" xfId="30" applyFont="1" applyFill="1" applyBorder="1" applyAlignment="1">
      <alignment horizontal="left" vertical="center" shrinkToFit="1"/>
    </xf>
    <xf numFmtId="0" fontId="35" fillId="0" borderId="6" xfId="30" applyFont="1" applyFill="1" applyBorder="1" applyAlignment="1">
      <alignment vertical="center"/>
    </xf>
    <xf numFmtId="0" fontId="37" fillId="0" borderId="13" xfId="30" applyFont="1" applyFill="1" applyBorder="1" applyAlignment="1">
      <alignment horizontal="center" vertical="center" wrapText="1"/>
    </xf>
  </cellXfs>
  <cellStyles count="33">
    <cellStyle name="Body" xfId="1" xr:uid="{00000000-0005-0000-0000-000000000000}"/>
    <cellStyle name="Calc Currency (0)" xfId="2" xr:uid="{00000000-0005-0000-0000-000001000000}"/>
    <cellStyle name="Comma [0]_laroux" xfId="3" xr:uid="{00000000-0005-0000-0000-000002000000}"/>
    <cellStyle name="Comma_laroux" xfId="4" xr:uid="{00000000-0005-0000-0000-000003000000}"/>
    <cellStyle name="Currency [0]_laroux" xfId="5" xr:uid="{00000000-0005-0000-0000-000004000000}"/>
    <cellStyle name="Currency_laroux" xfId="6" xr:uid="{00000000-0005-0000-0000-000005000000}"/>
    <cellStyle name="entry" xfId="7" xr:uid="{00000000-0005-0000-0000-000006000000}"/>
    <cellStyle name="Grey" xfId="8" xr:uid="{00000000-0005-0000-0000-000007000000}"/>
    <cellStyle name="Head 1" xfId="9" xr:uid="{00000000-0005-0000-0000-000008000000}"/>
    <cellStyle name="Header1" xfId="10" xr:uid="{00000000-0005-0000-0000-000009000000}"/>
    <cellStyle name="Header2" xfId="11" xr:uid="{00000000-0005-0000-0000-00000A000000}"/>
    <cellStyle name="Input [yellow]" xfId="12" xr:uid="{00000000-0005-0000-0000-00000B000000}"/>
    <cellStyle name="Normal - Style1" xfId="13" xr:uid="{00000000-0005-0000-0000-00000C000000}"/>
    <cellStyle name="Normal_#18-Internet" xfId="14" xr:uid="{00000000-0005-0000-0000-00000D000000}"/>
    <cellStyle name="Percent [2]" xfId="15" xr:uid="{00000000-0005-0000-0000-00000E000000}"/>
    <cellStyle name="price" xfId="16" xr:uid="{00000000-0005-0000-0000-00000F000000}"/>
    <cellStyle name="PSChar" xfId="17" xr:uid="{00000000-0005-0000-0000-000010000000}"/>
    <cellStyle name="PSHeading" xfId="18" xr:uid="{00000000-0005-0000-0000-000011000000}"/>
    <cellStyle name="revised" xfId="19" xr:uid="{00000000-0005-0000-0000-000012000000}"/>
    <cellStyle name="section" xfId="20" xr:uid="{00000000-0005-0000-0000-000013000000}"/>
    <cellStyle name="title" xfId="21" xr:uid="{00000000-0005-0000-0000-000014000000}"/>
    <cellStyle name="パーセント" xfId="32" builtinId="5"/>
    <cellStyle name="ﾌｫﾝﾄ9" xfId="22" xr:uid="{00000000-0005-0000-0000-000016000000}"/>
    <cellStyle name="桁区切り" xfId="23" builtinId="6"/>
    <cellStyle name="桁区切り [0.00" xfId="24" xr:uid="{00000000-0005-0000-0000-000018000000}"/>
    <cellStyle name="桁区切り 2" xfId="25" xr:uid="{00000000-0005-0000-0000-000019000000}"/>
    <cellStyle name="数字" xfId="26" xr:uid="{00000000-0005-0000-0000-00001A000000}"/>
    <cellStyle name="折返し" xfId="27" xr:uid="{00000000-0005-0000-0000-00001B000000}"/>
    <cellStyle name="標準" xfId="0" builtinId="0"/>
    <cellStyle name="標準 2" xfId="28" xr:uid="{00000000-0005-0000-0000-00001D000000}"/>
    <cellStyle name="標準 3" xfId="29" xr:uid="{00000000-0005-0000-0000-00001E000000}"/>
    <cellStyle name="標準_H18基礎調査(那覇広域)5.8" xfId="30" xr:uid="{00000000-0005-0000-0000-00001F000000}"/>
    <cellStyle name="未定義" xfId="31" xr:uid="{00000000-0005-0000-0000-000020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Q42"/>
  <sheetViews>
    <sheetView tabSelected="1" view="pageBreakPreview" topLeftCell="A38" zoomScaleNormal="100" zoomScaleSheetLayoutView="100" workbookViewId="0">
      <selection activeCell="A42" sqref="A42:G42"/>
    </sheetView>
  </sheetViews>
  <sheetFormatPr defaultColWidth="9" defaultRowHeight="20.25" customHeight="1"/>
  <cols>
    <col min="1" max="1" width="39.7265625" style="29" customWidth="1"/>
    <col min="2" max="5" width="5.453125" style="29" customWidth="1"/>
    <col min="6" max="6" width="13.6328125" style="29" customWidth="1"/>
    <col min="7" max="7" width="20.26953125" style="29" customWidth="1"/>
    <col min="8" max="8" width="1.7265625" style="29" customWidth="1"/>
    <col min="9" max="9" width="10.7265625" style="29" customWidth="1"/>
    <col min="10" max="10" width="9.453125" style="29" customWidth="1"/>
    <col min="11" max="18" width="6.6328125" style="29" customWidth="1"/>
    <col min="19" max="16384" width="9" style="29"/>
  </cols>
  <sheetData>
    <row r="1" spans="1:17" ht="20.25" customHeight="1">
      <c r="A1" s="85" t="s">
        <v>25</v>
      </c>
      <c r="B1" s="86"/>
      <c r="C1" s="86"/>
      <c r="D1" s="86"/>
      <c r="E1" s="86"/>
      <c r="F1" s="86"/>
      <c r="G1" s="87"/>
      <c r="I1" s="30"/>
      <c r="J1" s="31"/>
      <c r="K1" s="32"/>
      <c r="L1" s="32"/>
      <c r="M1" s="32"/>
      <c r="N1" s="32"/>
      <c r="O1" s="32"/>
      <c r="P1" s="32"/>
      <c r="Q1" s="32"/>
    </row>
    <row r="2" spans="1:17" ht="20.25" customHeight="1" thickBot="1">
      <c r="A2" s="88" t="s">
        <v>83</v>
      </c>
      <c r="B2" s="89"/>
      <c r="C2" s="89"/>
      <c r="D2" s="89"/>
      <c r="E2" s="89"/>
      <c r="F2" s="89"/>
      <c r="G2" s="90"/>
    </row>
    <row r="3" spans="1:17" ht="20.25" customHeight="1" thickBot="1">
      <c r="A3" s="33"/>
      <c r="D3" s="34"/>
      <c r="E3" s="34"/>
      <c r="F3" s="35"/>
      <c r="G3" s="36"/>
    </row>
    <row r="4" spans="1:17" ht="20.25" customHeight="1">
      <c r="A4" s="37" t="s">
        <v>12</v>
      </c>
      <c r="B4" s="38" t="s">
        <v>13</v>
      </c>
      <c r="C4" s="38" t="s">
        <v>9</v>
      </c>
      <c r="D4" s="38" t="s">
        <v>19</v>
      </c>
      <c r="E4" s="38" t="s">
        <v>20</v>
      </c>
      <c r="F4" s="38" t="s">
        <v>14</v>
      </c>
      <c r="G4" s="39" t="s">
        <v>15</v>
      </c>
    </row>
    <row r="5" spans="1:17" ht="20.25" customHeight="1">
      <c r="A5" s="56" t="s">
        <v>10</v>
      </c>
      <c r="B5" s="2"/>
      <c r="C5" s="10"/>
      <c r="D5" s="2"/>
      <c r="E5" s="2"/>
      <c r="F5" s="2"/>
      <c r="G5" s="11"/>
    </row>
    <row r="6" spans="1:17" ht="20.25" customHeight="1">
      <c r="A6" s="40" t="s">
        <v>59</v>
      </c>
      <c r="B6" s="2"/>
      <c r="C6" s="10" t="s">
        <v>11</v>
      </c>
      <c r="D6" s="41">
        <v>1</v>
      </c>
      <c r="E6" s="42"/>
      <c r="F6" s="14">
        <f>'単価表（第1～4表）'!F13</f>
        <v>0</v>
      </c>
      <c r="G6" s="18" t="s">
        <v>46</v>
      </c>
    </row>
    <row r="7" spans="1:17" ht="20.25" customHeight="1">
      <c r="A7" s="43" t="s">
        <v>81</v>
      </c>
      <c r="B7" s="2"/>
      <c r="C7" s="10" t="s">
        <v>11</v>
      </c>
      <c r="D7" s="41">
        <v>1</v>
      </c>
      <c r="E7" s="42"/>
      <c r="F7" s="14">
        <f>'単価表（第1～4表）'!F25</f>
        <v>0</v>
      </c>
      <c r="G7" s="18" t="s">
        <v>47</v>
      </c>
    </row>
    <row r="8" spans="1:17" ht="20.25" customHeight="1">
      <c r="A8" s="40" t="s">
        <v>60</v>
      </c>
      <c r="B8" s="2"/>
      <c r="C8" s="10" t="s">
        <v>17</v>
      </c>
      <c r="D8" s="44">
        <v>1</v>
      </c>
      <c r="E8" s="45"/>
      <c r="F8" s="14">
        <f>'単価表（第1～4表）'!F37</f>
        <v>0</v>
      </c>
      <c r="G8" s="18" t="s">
        <v>48</v>
      </c>
    </row>
    <row r="9" spans="1:17" ht="20.25" customHeight="1">
      <c r="A9" s="72" t="s">
        <v>57</v>
      </c>
      <c r="B9" s="2"/>
      <c r="C9" s="10" t="s">
        <v>17</v>
      </c>
      <c r="D9" s="44">
        <v>1</v>
      </c>
      <c r="E9" s="45"/>
      <c r="F9" s="14">
        <f>'単価表（第1～4表）'!F49</f>
        <v>0</v>
      </c>
      <c r="G9" s="18" t="s">
        <v>50</v>
      </c>
    </row>
    <row r="10" spans="1:17" ht="20.25" customHeight="1">
      <c r="A10" s="72"/>
      <c r="B10" s="2"/>
      <c r="C10" s="10"/>
      <c r="D10" s="44"/>
      <c r="E10" s="45"/>
      <c r="F10" s="46"/>
      <c r="G10" s="18"/>
    </row>
    <row r="11" spans="1:17" ht="20.25" customHeight="1">
      <c r="A11" s="47" t="s">
        <v>16</v>
      </c>
      <c r="B11" s="2"/>
      <c r="C11" s="10"/>
      <c r="D11" s="44"/>
      <c r="E11" s="45"/>
      <c r="F11" s="48">
        <f>SUM(F6:F9)</f>
        <v>0</v>
      </c>
      <c r="G11" s="49" t="s">
        <v>18</v>
      </c>
    </row>
    <row r="12" spans="1:17" ht="20.25" customHeight="1">
      <c r="A12" s="56" t="s">
        <v>38</v>
      </c>
      <c r="B12" s="2"/>
      <c r="C12" s="10"/>
      <c r="D12" s="41"/>
      <c r="E12" s="42"/>
      <c r="F12" s="14"/>
      <c r="G12" s="50"/>
    </row>
    <row r="13" spans="1:17" ht="20.25" customHeight="1">
      <c r="A13" s="56" t="s">
        <v>61</v>
      </c>
      <c r="B13" s="2"/>
      <c r="C13" s="10" t="s">
        <v>11</v>
      </c>
      <c r="D13" s="10">
        <v>1</v>
      </c>
      <c r="E13" s="2"/>
      <c r="F13" s="51">
        <f>'単価表（第5～14表）'!F9</f>
        <v>0</v>
      </c>
      <c r="G13" s="18" t="s">
        <v>69</v>
      </c>
    </row>
    <row r="14" spans="1:17" ht="20.25" customHeight="1">
      <c r="A14" s="40" t="s">
        <v>62</v>
      </c>
      <c r="B14" s="2"/>
      <c r="C14" s="10" t="s">
        <v>11</v>
      </c>
      <c r="D14" s="10">
        <v>1</v>
      </c>
      <c r="E14" s="2"/>
      <c r="F14" s="51">
        <f>'単価表（第5～14表）'!F18</f>
        <v>0</v>
      </c>
      <c r="G14" s="18" t="s">
        <v>70</v>
      </c>
    </row>
    <row r="15" spans="1:17" ht="20.25" customHeight="1">
      <c r="A15" s="40" t="s">
        <v>63</v>
      </c>
      <c r="B15" s="2"/>
      <c r="C15" s="10" t="s">
        <v>11</v>
      </c>
      <c r="D15" s="10">
        <v>1</v>
      </c>
      <c r="E15" s="2"/>
      <c r="F15" s="51">
        <f>'単価表（第5～14表）'!F27</f>
        <v>0</v>
      </c>
      <c r="G15" s="18" t="s">
        <v>71</v>
      </c>
    </row>
    <row r="16" spans="1:17" ht="20.25" customHeight="1">
      <c r="A16" s="40" t="s">
        <v>82</v>
      </c>
      <c r="B16" s="2"/>
      <c r="C16" s="10" t="s">
        <v>11</v>
      </c>
      <c r="D16" s="10">
        <v>1</v>
      </c>
      <c r="E16" s="2"/>
      <c r="F16" s="51">
        <f>'単価表（第5～14表）'!F36</f>
        <v>0</v>
      </c>
      <c r="G16" s="18" t="s">
        <v>72</v>
      </c>
    </row>
    <row r="17" spans="1:10" ht="20.25" customHeight="1">
      <c r="A17" s="40" t="s">
        <v>64</v>
      </c>
      <c r="B17" s="2"/>
      <c r="C17" s="10" t="s">
        <v>11</v>
      </c>
      <c r="D17" s="10">
        <v>1</v>
      </c>
      <c r="E17" s="2"/>
      <c r="F17" s="51">
        <f>'単価表（第5～14表）'!F45</f>
        <v>0</v>
      </c>
      <c r="G17" s="18" t="s">
        <v>52</v>
      </c>
    </row>
    <row r="18" spans="1:10" ht="20.25" customHeight="1">
      <c r="A18" s="40" t="s">
        <v>65</v>
      </c>
      <c r="B18" s="2"/>
      <c r="C18" s="10" t="s">
        <v>11</v>
      </c>
      <c r="D18" s="10">
        <v>1</v>
      </c>
      <c r="E18" s="2"/>
      <c r="F18" s="51">
        <f>'単価表（第5～14表）'!F54</f>
        <v>0</v>
      </c>
      <c r="G18" s="18" t="s">
        <v>73</v>
      </c>
      <c r="J18" s="52"/>
    </row>
    <row r="19" spans="1:10" ht="20.25" customHeight="1">
      <c r="A19" s="43" t="s">
        <v>66</v>
      </c>
      <c r="B19" s="2"/>
      <c r="C19" s="10" t="s">
        <v>11</v>
      </c>
      <c r="D19" s="10">
        <v>1</v>
      </c>
      <c r="E19" s="2"/>
      <c r="F19" s="51">
        <f>'単価表（第5～14表）'!F63</f>
        <v>0</v>
      </c>
      <c r="G19" s="18" t="s">
        <v>74</v>
      </c>
    </row>
    <row r="20" spans="1:10" ht="20.25" customHeight="1">
      <c r="A20" s="40" t="s">
        <v>67</v>
      </c>
      <c r="B20" s="2"/>
      <c r="C20" s="10" t="s">
        <v>11</v>
      </c>
      <c r="D20" s="10">
        <v>1</v>
      </c>
      <c r="E20" s="2"/>
      <c r="F20" s="51">
        <f>'単価表（第5～14表）'!F72</f>
        <v>0</v>
      </c>
      <c r="G20" s="18" t="s">
        <v>75</v>
      </c>
    </row>
    <row r="21" spans="1:10" ht="20.25" customHeight="1">
      <c r="A21" s="40" t="s">
        <v>58</v>
      </c>
      <c r="B21" s="2"/>
      <c r="C21" s="10" t="s">
        <v>11</v>
      </c>
      <c r="D21" s="10">
        <v>1</v>
      </c>
      <c r="E21" s="2"/>
      <c r="F21" s="51">
        <f>'単価表（第5～14表）'!F80</f>
        <v>0</v>
      </c>
      <c r="G21" s="18" t="s">
        <v>76</v>
      </c>
    </row>
    <row r="22" spans="1:10" ht="20.149999999999999" customHeight="1">
      <c r="A22" s="40" t="s">
        <v>68</v>
      </c>
      <c r="B22" s="2"/>
      <c r="C22" s="10" t="s">
        <v>11</v>
      </c>
      <c r="D22" s="10">
        <v>1</v>
      </c>
      <c r="E22" s="2"/>
      <c r="F22" s="51">
        <f>'単価表（第5～14表）'!F88</f>
        <v>0</v>
      </c>
      <c r="G22" s="18" t="s">
        <v>77</v>
      </c>
      <c r="I22" s="53"/>
      <c r="J22" s="54"/>
    </row>
    <row r="23" spans="1:10" ht="20.149999999999999" customHeight="1">
      <c r="A23" s="40"/>
      <c r="B23" s="2"/>
      <c r="C23" s="10"/>
      <c r="D23" s="10"/>
      <c r="E23" s="2"/>
      <c r="F23" s="51"/>
      <c r="G23" s="18"/>
      <c r="I23" s="53"/>
      <c r="J23" s="54"/>
    </row>
    <row r="24" spans="1:10" ht="20.25" customHeight="1">
      <c r="A24" s="55" t="s">
        <v>16</v>
      </c>
      <c r="B24" s="2"/>
      <c r="C24" s="10"/>
      <c r="D24" s="44"/>
      <c r="E24" s="45"/>
      <c r="F24" s="48">
        <f>SUM(F13:F22)</f>
        <v>0</v>
      </c>
      <c r="G24" s="49" t="s">
        <v>24</v>
      </c>
    </row>
    <row r="25" spans="1:10" ht="20.25" customHeight="1">
      <c r="A25" s="69"/>
      <c r="B25" s="2"/>
      <c r="C25" s="10"/>
      <c r="D25" s="44"/>
      <c r="E25" s="45"/>
      <c r="F25" s="46"/>
      <c r="G25" s="18"/>
    </row>
    <row r="26" spans="1:10" ht="20.25" customHeight="1">
      <c r="A26" s="56" t="s">
        <v>27</v>
      </c>
      <c r="B26" s="2"/>
      <c r="C26" s="10" t="s">
        <v>11</v>
      </c>
      <c r="D26" s="10">
        <v>1</v>
      </c>
      <c r="E26" s="2"/>
      <c r="F26" s="68"/>
      <c r="G26" s="49" t="s">
        <v>39</v>
      </c>
      <c r="I26" s="71" t="e">
        <f>"←一般管理費率 "&amp;TEXT(F26/SUM(F11,F24),"#.00%")</f>
        <v>#DIV/0!</v>
      </c>
    </row>
    <row r="27" spans="1:10" ht="20.25" customHeight="1">
      <c r="A27" s="47"/>
      <c r="B27" s="2"/>
      <c r="C27" s="10"/>
      <c r="D27" s="2"/>
      <c r="E27" s="2"/>
      <c r="F27" s="2"/>
      <c r="G27" s="18"/>
    </row>
    <row r="28" spans="1:10" ht="20.25" customHeight="1">
      <c r="A28" s="47" t="s">
        <v>21</v>
      </c>
      <c r="B28" s="2"/>
      <c r="C28" s="10"/>
      <c r="D28" s="2"/>
      <c r="E28" s="2"/>
      <c r="F28" s="57">
        <f>SUM(F11,F24,F26)</f>
        <v>0</v>
      </c>
      <c r="G28" s="49" t="s">
        <v>30</v>
      </c>
    </row>
    <row r="29" spans="1:10" ht="20.25" customHeight="1">
      <c r="A29" s="47"/>
      <c r="B29" s="2"/>
      <c r="C29" s="10"/>
      <c r="D29" s="2"/>
      <c r="E29" s="10" t="s">
        <v>32</v>
      </c>
      <c r="F29" s="57">
        <f>ROUNDDOWN(F28,-4)</f>
        <v>0</v>
      </c>
      <c r="G29" s="49" t="s">
        <v>31</v>
      </c>
    </row>
    <row r="30" spans="1:10" ht="20.25" customHeight="1">
      <c r="A30" s="56"/>
      <c r="B30" s="2"/>
      <c r="C30" s="10"/>
      <c r="D30" s="2"/>
      <c r="E30" s="2"/>
      <c r="F30" s="2"/>
      <c r="G30" s="18"/>
    </row>
    <row r="31" spans="1:10" ht="20.25" customHeight="1">
      <c r="A31" s="47" t="s">
        <v>22</v>
      </c>
      <c r="B31" s="58"/>
      <c r="C31" s="10"/>
      <c r="D31" s="2"/>
      <c r="E31" s="2"/>
      <c r="F31" s="59">
        <f>F29*0.1</f>
        <v>0</v>
      </c>
      <c r="G31" s="49" t="s">
        <v>29</v>
      </c>
    </row>
    <row r="32" spans="1:10" ht="20.25" customHeight="1">
      <c r="A32" s="56"/>
      <c r="B32" s="2"/>
      <c r="C32" s="10"/>
      <c r="D32" s="2"/>
      <c r="E32" s="2"/>
      <c r="F32" s="51"/>
      <c r="G32" s="18"/>
    </row>
    <row r="33" spans="1:7" ht="20.25" customHeight="1">
      <c r="A33" s="47" t="s">
        <v>23</v>
      </c>
      <c r="B33" s="2"/>
      <c r="C33" s="10"/>
      <c r="D33" s="2"/>
      <c r="E33" s="2"/>
      <c r="F33" s="57">
        <f>F29+F31</f>
        <v>0</v>
      </c>
      <c r="G33" s="49" t="s">
        <v>28</v>
      </c>
    </row>
    <row r="34" spans="1:7" ht="20.25" hidden="1" customHeight="1">
      <c r="A34" s="40"/>
      <c r="B34" s="2"/>
      <c r="C34" s="10"/>
      <c r="D34" s="41"/>
      <c r="E34" s="42"/>
      <c r="F34" s="14"/>
      <c r="G34" s="11"/>
    </row>
    <row r="35" spans="1:7" ht="20.25" hidden="1" customHeight="1">
      <c r="A35" s="40"/>
      <c r="B35" s="2"/>
      <c r="C35" s="10"/>
      <c r="D35" s="44"/>
      <c r="E35" s="45"/>
      <c r="F35" s="46"/>
      <c r="G35" s="11"/>
    </row>
    <row r="36" spans="1:7" ht="20.25" hidden="1" customHeight="1">
      <c r="A36" s="40"/>
      <c r="B36" s="2"/>
      <c r="C36" s="10"/>
      <c r="D36" s="44"/>
      <c r="E36" s="45"/>
      <c r="F36" s="46"/>
      <c r="G36" s="11"/>
    </row>
    <row r="37" spans="1:7" ht="20.25" hidden="1" customHeight="1">
      <c r="A37" s="40"/>
      <c r="B37" s="60"/>
      <c r="C37" s="61"/>
      <c r="D37" s="60"/>
      <c r="E37" s="60"/>
      <c r="F37" s="62"/>
      <c r="G37" s="63"/>
    </row>
    <row r="38" spans="1:7" ht="20.25" customHeight="1" thickBot="1">
      <c r="A38" s="64"/>
      <c r="B38" s="65"/>
      <c r="C38" s="65"/>
      <c r="D38" s="65"/>
      <c r="E38" s="65"/>
      <c r="F38" s="65"/>
      <c r="G38" s="26"/>
    </row>
    <row r="39" spans="1:7" ht="7.5" customHeight="1"/>
    <row r="40" spans="1:7" ht="18.75" customHeight="1">
      <c r="A40" s="70" t="s">
        <v>84</v>
      </c>
      <c r="F40" s="34"/>
      <c r="G40" s="36"/>
    </row>
    <row r="41" spans="1:7" ht="23" customHeight="1">
      <c r="A41" s="91" t="s">
        <v>85</v>
      </c>
      <c r="B41" s="91"/>
      <c r="C41" s="91"/>
      <c r="D41" s="91"/>
      <c r="E41" s="91"/>
      <c r="F41" s="91"/>
      <c r="G41" s="91"/>
    </row>
    <row r="42" spans="1:7" ht="18.75" customHeight="1">
      <c r="A42" s="91"/>
      <c r="B42" s="91"/>
      <c r="C42" s="91"/>
      <c r="D42" s="91"/>
      <c r="E42" s="91"/>
      <c r="F42" s="91"/>
      <c r="G42" s="91"/>
    </row>
  </sheetData>
  <mergeCells count="4">
    <mergeCell ref="A1:G1"/>
    <mergeCell ref="A2:G2"/>
    <mergeCell ref="A42:G42"/>
    <mergeCell ref="A41:G41"/>
  </mergeCells>
  <phoneticPr fontId="4"/>
  <printOptions horizontalCentered="1" gridLinesSet="0"/>
  <pageMargins left="0.78740157480314965" right="0.78740157480314965" top="0.78740157480314965" bottom="0.78740157480314965" header="0" footer="0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G75"/>
  <sheetViews>
    <sheetView view="pageBreakPreview" topLeftCell="A65" zoomScale="85" zoomScaleNormal="75" zoomScaleSheetLayoutView="85" workbookViewId="0">
      <selection activeCell="G43" sqref="G43:G45"/>
    </sheetView>
  </sheetViews>
  <sheetFormatPr defaultColWidth="9" defaultRowHeight="20.25" customHeight="1"/>
  <cols>
    <col min="1" max="1" width="10.7265625" style="28" customWidth="1"/>
    <col min="2" max="2" width="20.7265625" style="28" customWidth="1"/>
    <col min="3" max="3" width="7.08984375" style="28" customWidth="1"/>
    <col min="4" max="4" width="7.453125" style="28" customWidth="1"/>
    <col min="5" max="5" width="12.453125" style="28" customWidth="1"/>
    <col min="6" max="6" width="12.7265625" style="28" customWidth="1"/>
    <col min="7" max="7" width="20.7265625" style="28" customWidth="1"/>
    <col min="8" max="16384" width="9" style="28"/>
  </cols>
  <sheetData>
    <row r="1" spans="1:7" ht="20.25" customHeight="1" thickBot="1">
      <c r="A1" s="92" t="str">
        <f>内訳書!A2</f>
        <v>令和７年度風景づくりに係るシンポジウム及び協議会企画運営等業務</v>
      </c>
      <c r="B1" s="93"/>
      <c r="C1" s="93"/>
      <c r="D1" s="93"/>
      <c r="E1" s="93"/>
      <c r="F1" s="93"/>
      <c r="G1" s="94"/>
    </row>
    <row r="2" spans="1:7" ht="9" customHeight="1" thickBot="1"/>
    <row r="3" spans="1:7" s="3" customFormat="1" ht="27" customHeight="1" thickBot="1">
      <c r="A3" s="5" t="s">
        <v>34</v>
      </c>
      <c r="B3" s="95" t="s">
        <v>33</v>
      </c>
      <c r="C3" s="96"/>
      <c r="D3" s="96"/>
      <c r="E3" s="96"/>
      <c r="F3" s="96"/>
      <c r="G3" s="97"/>
    </row>
    <row r="4" spans="1:7" s="3" customFormat="1" ht="20.25" customHeight="1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6</v>
      </c>
    </row>
    <row r="5" spans="1:7" s="3" customFormat="1" ht="20.25" customHeight="1">
      <c r="A5" s="9" t="str">
        <f>内訳書!A6</f>
        <v>(1)シンポジウムの企画及び運営等一式</v>
      </c>
      <c r="B5" s="2"/>
      <c r="C5" s="10"/>
      <c r="D5" s="2"/>
      <c r="E5" s="2"/>
      <c r="F5" s="2"/>
      <c r="G5" s="11"/>
    </row>
    <row r="6" spans="1:7" s="3" customFormat="1" ht="20.25" customHeight="1">
      <c r="A6" s="9" t="s">
        <v>7</v>
      </c>
      <c r="B6" s="2"/>
      <c r="C6" s="10"/>
      <c r="D6" s="12"/>
      <c r="E6" s="13"/>
      <c r="F6" s="14"/>
      <c r="G6" s="15"/>
    </row>
    <row r="7" spans="1:7" s="3" customFormat="1" ht="20.25" customHeight="1">
      <c r="A7" s="9"/>
      <c r="B7" s="2"/>
      <c r="C7" s="10" t="s">
        <v>43</v>
      </c>
      <c r="D7" s="12"/>
      <c r="E7" s="98"/>
      <c r="F7" s="14">
        <f t="shared" ref="F7:F9" si="0">D7*E7</f>
        <v>0</v>
      </c>
      <c r="G7" s="99"/>
    </row>
    <row r="8" spans="1:7" s="3" customFormat="1" ht="20.25" customHeight="1">
      <c r="A8" s="9"/>
      <c r="B8" s="2"/>
      <c r="C8" s="10" t="s">
        <v>43</v>
      </c>
      <c r="D8" s="12"/>
      <c r="E8" s="98"/>
      <c r="F8" s="14">
        <f t="shared" si="0"/>
        <v>0</v>
      </c>
      <c r="G8" s="100"/>
    </row>
    <row r="9" spans="1:7" s="3" customFormat="1" ht="20.25" customHeight="1">
      <c r="A9" s="9"/>
      <c r="B9" s="2"/>
      <c r="C9" s="10" t="s">
        <v>43</v>
      </c>
      <c r="D9" s="12"/>
      <c r="E9" s="98"/>
      <c r="F9" s="14">
        <f t="shared" si="0"/>
        <v>0</v>
      </c>
      <c r="G9" s="100"/>
    </row>
    <row r="10" spans="1:7" s="3" customFormat="1" ht="20.25" customHeight="1">
      <c r="A10" s="9"/>
      <c r="B10" s="2"/>
      <c r="C10" s="10"/>
      <c r="D10" s="12"/>
      <c r="E10" s="98"/>
      <c r="F10" s="14"/>
      <c r="G10" s="18"/>
    </row>
    <row r="11" spans="1:7" s="3" customFormat="1" ht="20.25" customHeight="1">
      <c r="A11" s="9"/>
      <c r="B11" s="2"/>
      <c r="C11" s="10"/>
      <c r="D11" s="12"/>
      <c r="E11" s="19"/>
      <c r="F11" s="14"/>
      <c r="G11" s="18"/>
    </row>
    <row r="12" spans="1:7" s="3" customFormat="1" ht="20.25" customHeight="1">
      <c r="A12" s="9"/>
      <c r="B12" s="2"/>
      <c r="C12" s="10"/>
      <c r="D12" s="20"/>
      <c r="E12" s="14"/>
      <c r="F12" s="14"/>
      <c r="G12" s="11"/>
    </row>
    <row r="13" spans="1:7" s="3" customFormat="1" ht="20.25" customHeight="1" thickBot="1">
      <c r="A13" s="21"/>
      <c r="B13" s="22" t="s">
        <v>8</v>
      </c>
      <c r="C13" s="22"/>
      <c r="D13" s="23"/>
      <c r="E13" s="24"/>
      <c r="F13" s="24">
        <f>SUM(F7:F12)</f>
        <v>0</v>
      </c>
      <c r="G13" s="25"/>
    </row>
    <row r="14" spans="1:7" s="3" customFormat="1" ht="9.75" customHeight="1" thickBot="1">
      <c r="G14" s="4"/>
    </row>
    <row r="15" spans="1:7" s="3" customFormat="1" ht="27" customHeight="1" thickBot="1">
      <c r="A15" s="5" t="s">
        <v>35</v>
      </c>
      <c r="B15" s="95" t="s">
        <v>33</v>
      </c>
      <c r="C15" s="96"/>
      <c r="D15" s="96"/>
      <c r="E15" s="96"/>
      <c r="F15" s="96"/>
      <c r="G15" s="97"/>
    </row>
    <row r="16" spans="1:7" s="3" customFormat="1" ht="20.25" customHeight="1">
      <c r="A16" s="6" t="s">
        <v>0</v>
      </c>
      <c r="B16" s="7" t="s">
        <v>1</v>
      </c>
      <c r="C16" s="7" t="s">
        <v>2</v>
      </c>
      <c r="D16" s="7" t="s">
        <v>3</v>
      </c>
      <c r="E16" s="7" t="s">
        <v>4</v>
      </c>
      <c r="F16" s="7" t="s">
        <v>26</v>
      </c>
      <c r="G16" s="8" t="s">
        <v>6</v>
      </c>
    </row>
    <row r="17" spans="1:7" s="3" customFormat="1" ht="20.25" customHeight="1">
      <c r="A17" s="9" t="str">
        <f>内訳書!A7</f>
        <v>(2)シンポジウムに係る周知</v>
      </c>
      <c r="B17" s="2"/>
      <c r="C17" s="10"/>
      <c r="D17" s="2"/>
      <c r="E17" s="2"/>
      <c r="F17" s="2"/>
      <c r="G17" s="11"/>
    </row>
    <row r="18" spans="1:7" s="3" customFormat="1" ht="20.25" customHeight="1">
      <c r="A18" s="9" t="s">
        <v>7</v>
      </c>
      <c r="B18" s="2"/>
      <c r="C18" s="10"/>
      <c r="D18" s="12"/>
      <c r="E18" s="13"/>
      <c r="F18" s="14"/>
      <c r="G18" s="15"/>
    </row>
    <row r="19" spans="1:7" s="3" customFormat="1" ht="20.25" customHeight="1">
      <c r="A19" s="9"/>
      <c r="B19" s="2"/>
      <c r="C19" s="10" t="s">
        <v>43</v>
      </c>
      <c r="D19" s="12"/>
      <c r="E19" s="98"/>
      <c r="F19" s="14">
        <f t="shared" ref="F19:F21" si="1">D19*E19</f>
        <v>0</v>
      </c>
      <c r="G19" s="99"/>
    </row>
    <row r="20" spans="1:7" s="3" customFormat="1" ht="20.25" customHeight="1">
      <c r="A20" s="9"/>
      <c r="B20" s="2"/>
      <c r="C20" s="10" t="s">
        <v>43</v>
      </c>
      <c r="D20" s="12"/>
      <c r="E20" s="98"/>
      <c r="F20" s="14">
        <f t="shared" si="1"/>
        <v>0</v>
      </c>
      <c r="G20" s="100"/>
    </row>
    <row r="21" spans="1:7" s="3" customFormat="1" ht="20.25" customHeight="1">
      <c r="A21" s="9"/>
      <c r="B21" s="2"/>
      <c r="C21" s="10" t="s">
        <v>43</v>
      </c>
      <c r="D21" s="12"/>
      <c r="E21" s="98"/>
      <c r="F21" s="14">
        <f t="shared" si="1"/>
        <v>0</v>
      </c>
      <c r="G21" s="100"/>
    </row>
    <row r="22" spans="1:7" s="3" customFormat="1" ht="20.25" customHeight="1">
      <c r="A22" s="9"/>
      <c r="B22" s="2"/>
      <c r="C22" s="10"/>
      <c r="D22" s="12"/>
      <c r="E22" s="19"/>
      <c r="F22" s="14"/>
      <c r="G22" s="18"/>
    </row>
    <row r="23" spans="1:7" s="3" customFormat="1" ht="20.25" customHeight="1">
      <c r="A23" s="9"/>
      <c r="B23" s="2"/>
      <c r="C23" s="10"/>
      <c r="D23" s="12"/>
      <c r="E23" s="19"/>
      <c r="F23" s="14"/>
      <c r="G23" s="18"/>
    </row>
    <row r="24" spans="1:7" s="3" customFormat="1" ht="20.25" customHeight="1">
      <c r="A24" s="9"/>
      <c r="B24" s="2"/>
      <c r="C24" s="10"/>
      <c r="D24" s="12"/>
      <c r="E24" s="19"/>
      <c r="F24" s="14"/>
      <c r="G24" s="18"/>
    </row>
    <row r="25" spans="1:7" s="3" customFormat="1" ht="20.25" customHeight="1" thickBot="1">
      <c r="A25" s="21"/>
      <c r="B25" s="22" t="s">
        <v>8</v>
      </c>
      <c r="C25" s="22"/>
      <c r="D25" s="23"/>
      <c r="E25" s="24"/>
      <c r="F25" s="24">
        <f>SUM(F19:F24)</f>
        <v>0</v>
      </c>
      <c r="G25" s="26"/>
    </row>
    <row r="26" spans="1:7" s="3" customFormat="1" ht="9.75" customHeight="1" thickBot="1">
      <c r="G26" s="27"/>
    </row>
    <row r="27" spans="1:7" s="3" customFormat="1" ht="27" customHeight="1" thickBot="1">
      <c r="A27" s="5" t="s">
        <v>36</v>
      </c>
      <c r="B27" s="95" t="s">
        <v>33</v>
      </c>
      <c r="C27" s="96"/>
      <c r="D27" s="96"/>
      <c r="E27" s="96"/>
      <c r="F27" s="96"/>
      <c r="G27" s="97"/>
    </row>
    <row r="28" spans="1:7" s="3" customFormat="1" ht="20.25" customHeight="1">
      <c r="A28" s="6" t="s">
        <v>0</v>
      </c>
      <c r="B28" s="7" t="s">
        <v>1</v>
      </c>
      <c r="C28" s="7" t="s">
        <v>2</v>
      </c>
      <c r="D28" s="7" t="s">
        <v>3</v>
      </c>
      <c r="E28" s="7" t="s">
        <v>4</v>
      </c>
      <c r="F28" s="7" t="s">
        <v>26</v>
      </c>
      <c r="G28" s="8" t="s">
        <v>6</v>
      </c>
    </row>
    <row r="29" spans="1:7" s="3" customFormat="1" ht="20.25" customHeight="1">
      <c r="A29" s="9" t="str">
        <f>内訳書!A8</f>
        <v>(3)協議会（総会・幹事会・専門部会）の運営支援</v>
      </c>
      <c r="B29" s="2"/>
      <c r="C29" s="10"/>
      <c r="D29" s="2"/>
      <c r="E29" s="2"/>
      <c r="F29" s="2"/>
      <c r="G29" s="11"/>
    </row>
    <row r="30" spans="1:7" s="3" customFormat="1" ht="20.25" customHeight="1">
      <c r="A30" s="9" t="s">
        <v>7</v>
      </c>
      <c r="B30" s="2"/>
      <c r="C30" s="10"/>
      <c r="D30" s="12"/>
      <c r="E30" s="13"/>
      <c r="F30" s="14"/>
      <c r="G30" s="15"/>
    </row>
    <row r="31" spans="1:7" s="3" customFormat="1" ht="20.25" customHeight="1">
      <c r="A31" s="9"/>
      <c r="B31" s="2"/>
      <c r="C31" s="10" t="s">
        <v>43</v>
      </c>
      <c r="D31" s="12"/>
      <c r="E31" s="98"/>
      <c r="F31" s="14">
        <f t="shared" ref="F31:F33" si="2">D31*E31</f>
        <v>0</v>
      </c>
      <c r="G31" s="99"/>
    </row>
    <row r="32" spans="1:7" s="3" customFormat="1" ht="20.25" customHeight="1">
      <c r="A32" s="9"/>
      <c r="B32" s="2"/>
      <c r="C32" s="10" t="s">
        <v>43</v>
      </c>
      <c r="D32" s="12"/>
      <c r="E32" s="98"/>
      <c r="F32" s="14">
        <f t="shared" si="2"/>
        <v>0</v>
      </c>
      <c r="G32" s="100"/>
    </row>
    <row r="33" spans="1:7" s="3" customFormat="1" ht="20.25" customHeight="1">
      <c r="A33" s="9"/>
      <c r="B33" s="2"/>
      <c r="C33" s="10" t="s">
        <v>43</v>
      </c>
      <c r="D33" s="12"/>
      <c r="E33" s="98"/>
      <c r="F33" s="14">
        <f t="shared" si="2"/>
        <v>0</v>
      </c>
      <c r="G33" s="100"/>
    </row>
    <row r="34" spans="1:7" s="3" customFormat="1" ht="20.25" customHeight="1">
      <c r="A34" s="9"/>
      <c r="B34" s="2"/>
      <c r="C34" s="10"/>
      <c r="D34" s="12"/>
      <c r="E34" s="98"/>
      <c r="F34" s="14"/>
      <c r="G34" s="18"/>
    </row>
    <row r="35" spans="1:7" s="3" customFormat="1" ht="20.25" customHeight="1">
      <c r="A35" s="9"/>
      <c r="B35" s="2"/>
      <c r="C35" s="10"/>
      <c r="D35" s="12"/>
      <c r="E35" s="19"/>
      <c r="F35" s="14"/>
      <c r="G35" s="18"/>
    </row>
    <row r="36" spans="1:7" s="3" customFormat="1" ht="20.25" customHeight="1">
      <c r="A36" s="9"/>
      <c r="B36" s="2"/>
      <c r="C36" s="10"/>
      <c r="D36" s="12"/>
      <c r="E36" s="19"/>
      <c r="F36" s="14"/>
      <c r="G36" s="18"/>
    </row>
    <row r="37" spans="1:7" s="3" customFormat="1" ht="20.25" customHeight="1" thickBot="1">
      <c r="A37" s="21"/>
      <c r="B37" s="22" t="s">
        <v>8</v>
      </c>
      <c r="C37" s="22"/>
      <c r="D37" s="23"/>
      <c r="E37" s="24"/>
      <c r="F37" s="24">
        <f>SUM(F31:F36)</f>
        <v>0</v>
      </c>
      <c r="G37" s="26"/>
    </row>
    <row r="38" spans="1:7" s="3" customFormat="1" ht="9.75" customHeight="1" thickBot="1">
      <c r="G38" s="27"/>
    </row>
    <row r="39" spans="1:7" s="3" customFormat="1" ht="27" customHeight="1" thickBot="1">
      <c r="A39" s="5" t="s">
        <v>37</v>
      </c>
      <c r="B39" s="95" t="s">
        <v>33</v>
      </c>
      <c r="C39" s="96"/>
      <c r="D39" s="96"/>
      <c r="E39" s="96"/>
      <c r="F39" s="96"/>
      <c r="G39" s="97"/>
    </row>
    <row r="40" spans="1:7" s="3" customFormat="1" ht="20.25" customHeight="1">
      <c r="A40" s="6" t="s">
        <v>0</v>
      </c>
      <c r="B40" s="7" t="s">
        <v>1</v>
      </c>
      <c r="C40" s="7" t="s">
        <v>2</v>
      </c>
      <c r="D40" s="7" t="s">
        <v>3</v>
      </c>
      <c r="E40" s="7" t="s">
        <v>4</v>
      </c>
      <c r="F40" s="7" t="s">
        <v>5</v>
      </c>
      <c r="G40" s="8" t="s">
        <v>6</v>
      </c>
    </row>
    <row r="41" spans="1:7" s="3" customFormat="1" ht="20.25" customHeight="1">
      <c r="A41" s="9" t="str">
        <f>内訳書!A9</f>
        <v>(4)報告書の作成</v>
      </c>
      <c r="B41" s="2"/>
      <c r="C41" s="10"/>
      <c r="D41" s="2"/>
      <c r="E41" s="2"/>
      <c r="F41" s="2"/>
      <c r="G41" s="11"/>
    </row>
    <row r="42" spans="1:7" s="3" customFormat="1" ht="20.25" customHeight="1">
      <c r="A42" s="9" t="s">
        <v>7</v>
      </c>
      <c r="B42" s="2"/>
      <c r="C42" s="10"/>
      <c r="D42" s="12"/>
      <c r="E42" s="13"/>
      <c r="F42" s="14"/>
      <c r="G42" s="15"/>
    </row>
    <row r="43" spans="1:7" s="3" customFormat="1" ht="20.25" customHeight="1">
      <c r="A43" s="9"/>
      <c r="B43" s="2"/>
      <c r="C43" s="10" t="s">
        <v>43</v>
      </c>
      <c r="D43" s="12"/>
      <c r="E43" s="98"/>
      <c r="F43" s="14">
        <f t="shared" ref="F43:F45" si="3">D43*E43</f>
        <v>0</v>
      </c>
      <c r="G43" s="99"/>
    </row>
    <row r="44" spans="1:7" s="3" customFormat="1" ht="20.25" customHeight="1">
      <c r="A44" s="9"/>
      <c r="B44" s="2"/>
      <c r="C44" s="10" t="s">
        <v>43</v>
      </c>
      <c r="D44" s="12"/>
      <c r="E44" s="98"/>
      <c r="F44" s="14">
        <f t="shared" si="3"/>
        <v>0</v>
      </c>
      <c r="G44" s="100"/>
    </row>
    <row r="45" spans="1:7" s="3" customFormat="1" ht="20.25" customHeight="1">
      <c r="A45" s="9"/>
      <c r="B45" s="2"/>
      <c r="C45" s="10" t="s">
        <v>43</v>
      </c>
      <c r="D45" s="12"/>
      <c r="E45" s="98"/>
      <c r="F45" s="14">
        <f t="shared" si="3"/>
        <v>0</v>
      </c>
      <c r="G45" s="100"/>
    </row>
    <row r="46" spans="1:7" s="3" customFormat="1" ht="20.25" customHeight="1">
      <c r="A46" s="9"/>
      <c r="B46" s="2"/>
      <c r="C46" s="10"/>
      <c r="D46" s="12"/>
      <c r="E46" s="19"/>
      <c r="F46" s="14"/>
      <c r="G46" s="18"/>
    </row>
    <row r="47" spans="1:7" s="3" customFormat="1" ht="20.25" customHeight="1">
      <c r="A47" s="9"/>
      <c r="B47" s="2"/>
      <c r="C47" s="10"/>
      <c r="D47" s="12"/>
      <c r="E47" s="19"/>
      <c r="F47" s="14"/>
      <c r="G47" s="18"/>
    </row>
    <row r="48" spans="1:7" s="3" customFormat="1" ht="20.25" customHeight="1">
      <c r="A48" s="9"/>
      <c r="B48" s="2"/>
      <c r="C48" s="10"/>
      <c r="D48" s="20"/>
      <c r="E48" s="14"/>
      <c r="F48" s="14"/>
      <c r="G48" s="11"/>
    </row>
    <row r="49" spans="1:7" s="3" customFormat="1" ht="20.25" customHeight="1" thickBot="1">
      <c r="A49" s="21"/>
      <c r="B49" s="22" t="s">
        <v>8</v>
      </c>
      <c r="C49" s="22"/>
      <c r="D49" s="23"/>
      <c r="E49" s="24"/>
      <c r="F49" s="24">
        <f>SUM(F43:F48)</f>
        <v>0</v>
      </c>
      <c r="G49" s="25"/>
    </row>
    <row r="50" spans="1:7" s="3" customFormat="1" ht="9.75" customHeight="1" thickBot="1">
      <c r="G50" s="4"/>
    </row>
    <row r="51" spans="1:7" s="3" customFormat="1" ht="27" customHeight="1" thickBot="1">
      <c r="A51" s="5" t="s">
        <v>44</v>
      </c>
      <c r="B51" s="95" t="s">
        <v>33</v>
      </c>
      <c r="C51" s="96"/>
      <c r="D51" s="96"/>
      <c r="E51" s="96"/>
      <c r="F51" s="96"/>
      <c r="G51" s="97"/>
    </row>
    <row r="52" spans="1:7" s="3" customFormat="1" ht="20.25" customHeight="1">
      <c r="A52" s="6" t="s">
        <v>0</v>
      </c>
      <c r="B52" s="7" t="s">
        <v>1</v>
      </c>
      <c r="C52" s="7" t="s">
        <v>2</v>
      </c>
      <c r="D52" s="7" t="s">
        <v>3</v>
      </c>
      <c r="E52" s="7" t="s">
        <v>4</v>
      </c>
      <c r="F52" s="7" t="s">
        <v>26</v>
      </c>
      <c r="G52" s="8" t="s">
        <v>6</v>
      </c>
    </row>
    <row r="53" spans="1:7" s="3" customFormat="1" ht="20.25" customHeight="1">
      <c r="A53" s="9" t="e">
        <f>内訳書!#REF!</f>
        <v>#REF!</v>
      </c>
      <c r="B53" s="2"/>
      <c r="C53" s="10"/>
      <c r="D53" s="2"/>
      <c r="E53" s="2"/>
      <c r="F53" s="2"/>
      <c r="G53" s="11"/>
    </row>
    <row r="54" spans="1:7" s="3" customFormat="1" ht="20.25" customHeight="1">
      <c r="A54" s="9" t="s">
        <v>7</v>
      </c>
      <c r="B54" s="2"/>
      <c r="C54" s="10"/>
      <c r="D54" s="12"/>
      <c r="E54" s="13"/>
      <c r="F54" s="14"/>
      <c r="G54" s="15"/>
    </row>
    <row r="55" spans="1:7" s="3" customFormat="1" ht="20.25" customHeight="1">
      <c r="A55" s="9"/>
      <c r="B55" s="2"/>
      <c r="C55" s="10" t="s">
        <v>43</v>
      </c>
      <c r="D55" s="16"/>
      <c r="E55" s="17"/>
      <c r="F55" s="14">
        <f t="shared" ref="F55:F57" si="4">D55*E55</f>
        <v>0</v>
      </c>
      <c r="G55" s="66"/>
    </row>
    <row r="56" spans="1:7" s="3" customFormat="1" ht="20.25" customHeight="1">
      <c r="A56" s="9"/>
      <c r="B56" s="2"/>
      <c r="C56" s="10" t="s">
        <v>43</v>
      </c>
      <c r="D56" s="16"/>
      <c r="E56" s="17"/>
      <c r="F56" s="14">
        <f t="shared" si="4"/>
        <v>0</v>
      </c>
      <c r="G56" s="67"/>
    </row>
    <row r="57" spans="1:7" s="3" customFormat="1" ht="20.25" customHeight="1">
      <c r="A57" s="9"/>
      <c r="B57" s="2"/>
      <c r="C57" s="10" t="s">
        <v>43</v>
      </c>
      <c r="D57" s="16"/>
      <c r="E57" s="17"/>
      <c r="F57" s="14">
        <f t="shared" si="4"/>
        <v>0</v>
      </c>
      <c r="G57" s="67"/>
    </row>
    <row r="58" spans="1:7" s="3" customFormat="1" ht="20.25" customHeight="1">
      <c r="A58" s="9"/>
      <c r="B58" s="2"/>
      <c r="C58" s="10"/>
      <c r="D58" s="12"/>
      <c r="E58" s="19"/>
      <c r="F58" s="14"/>
      <c r="G58" s="18"/>
    </row>
    <row r="59" spans="1:7" s="3" customFormat="1" ht="20.25" customHeight="1">
      <c r="A59" s="9"/>
      <c r="B59" s="2"/>
      <c r="C59" s="10"/>
      <c r="D59" s="12"/>
      <c r="E59" s="19"/>
      <c r="F59" s="14"/>
      <c r="G59" s="18"/>
    </row>
    <row r="60" spans="1:7" s="3" customFormat="1" ht="20.25" customHeight="1">
      <c r="A60" s="9"/>
      <c r="B60" s="2"/>
      <c r="C60" s="10"/>
      <c r="D60" s="12"/>
      <c r="E60" s="19"/>
      <c r="F60" s="14"/>
      <c r="G60" s="18"/>
    </row>
    <row r="61" spans="1:7" s="3" customFormat="1" ht="20.25" customHeight="1" thickBot="1">
      <c r="A61" s="21"/>
      <c r="B61" s="22" t="s">
        <v>8</v>
      </c>
      <c r="C61" s="22"/>
      <c r="D61" s="23"/>
      <c r="E61" s="24"/>
      <c r="F61" s="24">
        <f>SUM(F55:F60)</f>
        <v>0</v>
      </c>
      <c r="G61" s="26"/>
    </row>
    <row r="62" spans="1:7" s="3" customFormat="1" ht="9.75" customHeight="1" thickBot="1">
      <c r="G62" s="27"/>
    </row>
    <row r="63" spans="1:7" s="3" customFormat="1" ht="27" customHeight="1" thickBot="1">
      <c r="A63" s="5" t="s">
        <v>45</v>
      </c>
      <c r="B63" s="95" t="s">
        <v>33</v>
      </c>
      <c r="C63" s="96"/>
      <c r="D63" s="96"/>
      <c r="E63" s="96"/>
      <c r="F63" s="96"/>
      <c r="G63" s="97"/>
    </row>
    <row r="64" spans="1:7" s="3" customFormat="1" ht="20.25" customHeight="1">
      <c r="A64" s="6" t="s">
        <v>0</v>
      </c>
      <c r="B64" s="7" t="s">
        <v>1</v>
      </c>
      <c r="C64" s="7" t="s">
        <v>2</v>
      </c>
      <c r="D64" s="7" t="s">
        <v>3</v>
      </c>
      <c r="E64" s="7" t="s">
        <v>4</v>
      </c>
      <c r="F64" s="7" t="s">
        <v>26</v>
      </c>
      <c r="G64" s="8" t="s">
        <v>6</v>
      </c>
    </row>
    <row r="65" spans="1:7" s="3" customFormat="1" ht="20.25" customHeight="1">
      <c r="A65" s="9" t="e">
        <f>内訳書!#REF!</f>
        <v>#REF!</v>
      </c>
      <c r="B65" s="2"/>
      <c r="C65" s="10"/>
      <c r="D65" s="2"/>
      <c r="E65" s="2"/>
      <c r="F65" s="2"/>
      <c r="G65" s="11"/>
    </row>
    <row r="66" spans="1:7" s="3" customFormat="1" ht="20.25" customHeight="1">
      <c r="A66" s="9" t="s">
        <v>7</v>
      </c>
      <c r="B66" s="2"/>
      <c r="C66" s="10"/>
      <c r="D66" s="12"/>
      <c r="E66" s="13"/>
      <c r="F66" s="14"/>
      <c r="G66" s="15"/>
    </row>
    <row r="67" spans="1:7" s="3" customFormat="1" ht="20.25" customHeight="1">
      <c r="A67" s="9"/>
      <c r="B67" s="2"/>
      <c r="C67" s="10" t="s">
        <v>43</v>
      </c>
      <c r="D67" s="16"/>
      <c r="E67" s="17"/>
      <c r="F67" s="14">
        <f t="shared" ref="F67:F69" si="5">D67*E67</f>
        <v>0</v>
      </c>
      <c r="G67" s="66"/>
    </row>
    <row r="68" spans="1:7" s="3" customFormat="1" ht="20.25" customHeight="1">
      <c r="A68" s="9"/>
      <c r="B68" s="2"/>
      <c r="C68" s="10" t="s">
        <v>43</v>
      </c>
      <c r="D68" s="16"/>
      <c r="E68" s="17"/>
      <c r="F68" s="14">
        <f t="shared" si="5"/>
        <v>0</v>
      </c>
      <c r="G68" s="67"/>
    </row>
    <row r="69" spans="1:7" s="3" customFormat="1" ht="20.25" customHeight="1">
      <c r="A69" s="9"/>
      <c r="B69" s="2"/>
      <c r="C69" s="10" t="s">
        <v>43</v>
      </c>
      <c r="D69" s="16"/>
      <c r="E69" s="17"/>
      <c r="F69" s="14">
        <f t="shared" si="5"/>
        <v>0</v>
      </c>
      <c r="G69" s="67"/>
    </row>
    <row r="70" spans="1:7" s="3" customFormat="1" ht="20.25" customHeight="1">
      <c r="A70" s="9"/>
      <c r="B70" s="2"/>
      <c r="C70" s="10"/>
      <c r="D70" s="12"/>
      <c r="E70" s="19"/>
      <c r="F70" s="14"/>
      <c r="G70" s="18"/>
    </row>
    <row r="71" spans="1:7" s="3" customFormat="1" ht="20.25" customHeight="1">
      <c r="A71" s="9"/>
      <c r="B71" s="2"/>
      <c r="C71" s="10"/>
      <c r="D71" s="12"/>
      <c r="E71" s="19"/>
      <c r="F71" s="14"/>
      <c r="G71" s="18"/>
    </row>
    <row r="72" spans="1:7" s="3" customFormat="1" ht="20.25" customHeight="1">
      <c r="A72" s="9"/>
      <c r="B72" s="2"/>
      <c r="C72" s="10"/>
      <c r="D72" s="12"/>
      <c r="E72" s="19"/>
      <c r="F72" s="14"/>
      <c r="G72" s="18"/>
    </row>
    <row r="73" spans="1:7" s="3" customFormat="1" ht="20.25" customHeight="1" thickBot="1">
      <c r="A73" s="21"/>
      <c r="B73" s="22" t="s">
        <v>8</v>
      </c>
      <c r="C73" s="22"/>
      <c r="D73" s="23"/>
      <c r="E73" s="24"/>
      <c r="F73" s="24">
        <f>SUM(F67:F72)</f>
        <v>0</v>
      </c>
      <c r="G73" s="26"/>
    </row>
    <row r="74" spans="1:7" s="3" customFormat="1" ht="9.75" customHeight="1">
      <c r="G74" s="27"/>
    </row>
    <row r="75" spans="1:7" ht="20.25" customHeight="1">
      <c r="A75" s="3"/>
      <c r="B75" s="3"/>
      <c r="C75" s="3"/>
      <c r="D75" s="3"/>
      <c r="E75" s="3"/>
      <c r="F75" s="3"/>
      <c r="G75" s="3"/>
    </row>
  </sheetData>
  <mergeCells count="7">
    <mergeCell ref="A1:G1"/>
    <mergeCell ref="B63:G63"/>
    <mergeCell ref="B3:G3"/>
    <mergeCell ref="B15:G15"/>
    <mergeCell ref="B27:G27"/>
    <mergeCell ref="B39:G39"/>
    <mergeCell ref="B51:G51"/>
  </mergeCells>
  <phoneticPr fontId="4"/>
  <printOptions horizontalCentered="1" gridLinesSet="0"/>
  <pageMargins left="0.78740157480314965" right="0.78740157480314965" top="0.78740157480314965" bottom="0.78740157480314965" header="0" footer="0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0"/>
  <sheetViews>
    <sheetView view="pageBreakPreview" topLeftCell="A65" zoomScale="85" zoomScaleNormal="75" zoomScaleSheetLayoutView="85" workbookViewId="0">
      <selection activeCell="A85" sqref="A85:G86"/>
    </sheetView>
  </sheetViews>
  <sheetFormatPr defaultColWidth="9" defaultRowHeight="20.25" customHeight="1"/>
  <cols>
    <col min="1" max="1" width="10.7265625" style="28" customWidth="1"/>
    <col min="2" max="2" width="20.7265625" style="28" customWidth="1"/>
    <col min="3" max="3" width="7.08984375" style="28" customWidth="1"/>
    <col min="4" max="4" width="7.453125" style="28" customWidth="1"/>
    <col min="5" max="5" width="12.453125" style="28" customWidth="1"/>
    <col min="6" max="6" width="12.7265625" style="28" customWidth="1"/>
    <col min="7" max="7" width="20.7265625" style="28" customWidth="1"/>
    <col min="8" max="16384" width="9" style="28"/>
  </cols>
  <sheetData>
    <row r="1" spans="1:7" ht="20.25" customHeight="1" thickBot="1">
      <c r="A1" s="92" t="str">
        <f>内訳書!A2</f>
        <v>令和７年度風景づくりに係るシンポジウム及び協議会企画運営等業務</v>
      </c>
      <c r="B1" s="93"/>
      <c r="C1" s="93"/>
      <c r="D1" s="93"/>
      <c r="E1" s="93"/>
      <c r="F1" s="93"/>
      <c r="G1" s="94"/>
    </row>
    <row r="2" spans="1:7" ht="9" customHeight="1" thickBot="1"/>
    <row r="3" spans="1:7" s="3" customFormat="1" ht="27" customHeight="1" thickBot="1">
      <c r="A3" s="5" t="s">
        <v>44</v>
      </c>
      <c r="B3" s="95" t="s">
        <v>33</v>
      </c>
      <c r="C3" s="96"/>
      <c r="D3" s="96"/>
      <c r="E3" s="96"/>
      <c r="F3" s="96"/>
      <c r="G3" s="97"/>
    </row>
    <row r="4" spans="1:7" s="3" customFormat="1" ht="20.25" customHeight="1">
      <c r="A4" s="6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 t="s">
        <v>6</v>
      </c>
    </row>
    <row r="5" spans="1:7" s="3" customFormat="1" ht="20.25" customHeight="1">
      <c r="A5" s="9" t="str">
        <f>内訳書!A13</f>
        <v>(1)会場使用料、当日運営経費等</v>
      </c>
      <c r="B5" s="2"/>
      <c r="C5" s="10"/>
      <c r="D5" s="2"/>
      <c r="E5" s="2"/>
      <c r="F5" s="2"/>
      <c r="G5" s="11"/>
    </row>
    <row r="6" spans="1:7" s="3" customFormat="1" ht="20.25" customHeight="1">
      <c r="A6" s="101"/>
      <c r="B6" s="102"/>
      <c r="C6" s="103" t="s">
        <v>78</v>
      </c>
      <c r="D6" s="78"/>
      <c r="E6" s="98"/>
      <c r="F6" s="13">
        <f t="shared" ref="F6:F7" si="0">D6*E6</f>
        <v>0</v>
      </c>
      <c r="G6" s="99"/>
    </row>
    <row r="7" spans="1:7" s="3" customFormat="1" ht="20.25" customHeight="1">
      <c r="A7" s="101"/>
      <c r="B7" s="102"/>
      <c r="C7" s="103" t="s">
        <v>79</v>
      </c>
      <c r="D7" s="78"/>
      <c r="E7" s="13"/>
      <c r="F7" s="13">
        <f t="shared" si="0"/>
        <v>0</v>
      </c>
      <c r="G7" s="104"/>
    </row>
    <row r="8" spans="1:7" s="3" customFormat="1" ht="20.25" customHeight="1">
      <c r="A8" s="101"/>
      <c r="B8" s="105"/>
      <c r="C8" s="106"/>
      <c r="D8" s="77"/>
      <c r="E8" s="107"/>
      <c r="F8" s="74"/>
      <c r="G8" s="108"/>
    </row>
    <row r="9" spans="1:7" s="3" customFormat="1" ht="20.25" customHeight="1" thickBot="1">
      <c r="A9" s="21"/>
      <c r="B9" s="22" t="s">
        <v>8</v>
      </c>
      <c r="C9" s="22"/>
      <c r="D9" s="23"/>
      <c r="E9" s="24"/>
      <c r="F9" s="24">
        <f>SUM(F6:F8)</f>
        <v>0</v>
      </c>
      <c r="G9" s="25"/>
    </row>
    <row r="10" spans="1:7" s="3" customFormat="1" ht="9.75" customHeight="1" thickBot="1">
      <c r="G10" s="4"/>
    </row>
    <row r="11" spans="1:7" s="3" customFormat="1" ht="27" customHeight="1" thickBot="1">
      <c r="A11" s="5" t="s">
        <v>45</v>
      </c>
      <c r="B11" s="95" t="s">
        <v>33</v>
      </c>
      <c r="C11" s="96"/>
      <c r="D11" s="96"/>
      <c r="E11" s="96"/>
      <c r="F11" s="96"/>
      <c r="G11" s="97"/>
    </row>
    <row r="12" spans="1:7" s="3" customFormat="1" ht="20.25" customHeight="1">
      <c r="A12" s="6" t="s">
        <v>0</v>
      </c>
      <c r="B12" s="7" t="s">
        <v>1</v>
      </c>
      <c r="C12" s="7" t="s">
        <v>2</v>
      </c>
      <c r="D12" s="7" t="s">
        <v>3</v>
      </c>
      <c r="E12" s="7" t="s">
        <v>4</v>
      </c>
      <c r="F12" s="7" t="s">
        <v>26</v>
      </c>
      <c r="G12" s="8" t="s">
        <v>6</v>
      </c>
    </row>
    <row r="13" spans="1:7" s="3" customFormat="1" ht="20.25" customHeight="1">
      <c r="A13" s="9" t="str">
        <f>内訳書!A14</f>
        <v>(2)出演料（基調講演、パネリスト、司会等）等</v>
      </c>
      <c r="B13" s="2"/>
      <c r="C13" s="10"/>
      <c r="D13" s="2"/>
      <c r="E13" s="2"/>
      <c r="F13" s="2"/>
      <c r="G13" s="11"/>
    </row>
    <row r="14" spans="1:7" s="3" customFormat="1" ht="20.25" customHeight="1">
      <c r="A14" s="101"/>
      <c r="B14" s="102"/>
      <c r="C14" s="103" t="s">
        <v>80</v>
      </c>
      <c r="D14" s="12"/>
      <c r="E14" s="98"/>
      <c r="F14" s="13">
        <f t="shared" ref="F14:F16" si="1">D14*E14</f>
        <v>0</v>
      </c>
      <c r="G14" s="99"/>
    </row>
    <row r="15" spans="1:7" s="3" customFormat="1" ht="20.25" customHeight="1">
      <c r="A15" s="101"/>
      <c r="B15" s="102"/>
      <c r="C15" s="103" t="s">
        <v>80</v>
      </c>
      <c r="D15" s="12"/>
      <c r="E15" s="98"/>
      <c r="F15" s="13">
        <f t="shared" si="1"/>
        <v>0</v>
      </c>
      <c r="G15" s="100"/>
    </row>
    <row r="16" spans="1:7" s="3" customFormat="1" ht="20.25" customHeight="1">
      <c r="A16" s="101"/>
      <c r="B16" s="102"/>
      <c r="C16" s="103" t="s">
        <v>80</v>
      </c>
      <c r="D16" s="12"/>
      <c r="E16" s="98"/>
      <c r="F16" s="13">
        <f t="shared" si="1"/>
        <v>0</v>
      </c>
      <c r="G16" s="100"/>
    </row>
    <row r="17" spans="1:7" s="3" customFormat="1" ht="20.25" customHeight="1">
      <c r="A17" s="101"/>
      <c r="B17" s="102"/>
      <c r="C17" s="103"/>
      <c r="D17" s="12"/>
      <c r="E17" s="98"/>
      <c r="F17" s="13"/>
      <c r="G17" s="100"/>
    </row>
    <row r="18" spans="1:7" s="3" customFormat="1" ht="20.25" customHeight="1" thickBot="1">
      <c r="A18" s="21"/>
      <c r="B18" s="22" t="s">
        <v>8</v>
      </c>
      <c r="C18" s="22"/>
      <c r="D18" s="23"/>
      <c r="E18" s="24"/>
      <c r="F18" s="24">
        <f>SUM(F14:F17)</f>
        <v>0</v>
      </c>
      <c r="G18" s="26"/>
    </row>
    <row r="19" spans="1:7" s="3" customFormat="1" ht="9.75" customHeight="1" thickBot="1">
      <c r="G19" s="27"/>
    </row>
    <row r="20" spans="1:7" s="3" customFormat="1" ht="27" customHeight="1" thickBot="1">
      <c r="A20" s="5" t="s">
        <v>40</v>
      </c>
      <c r="B20" s="95" t="s">
        <v>33</v>
      </c>
      <c r="C20" s="96"/>
      <c r="D20" s="96"/>
      <c r="E20" s="96"/>
      <c r="F20" s="96"/>
      <c r="G20" s="97"/>
    </row>
    <row r="21" spans="1:7" s="3" customFormat="1" ht="20.25" customHeight="1">
      <c r="A21" s="6" t="s">
        <v>0</v>
      </c>
      <c r="B21" s="7" t="s">
        <v>1</v>
      </c>
      <c r="C21" s="7" t="s">
        <v>2</v>
      </c>
      <c r="D21" s="7" t="s">
        <v>3</v>
      </c>
      <c r="E21" s="7" t="s">
        <v>4</v>
      </c>
      <c r="F21" s="7" t="s">
        <v>26</v>
      </c>
      <c r="G21" s="8" t="s">
        <v>6</v>
      </c>
    </row>
    <row r="22" spans="1:7" s="3" customFormat="1" ht="20.25" customHeight="1">
      <c r="A22" s="9" t="str">
        <f>内訳書!A15</f>
        <v>(3)インターネット配信費</v>
      </c>
      <c r="B22" s="2"/>
      <c r="C22" s="10"/>
      <c r="D22" s="2"/>
      <c r="E22" s="2"/>
      <c r="F22" s="2"/>
      <c r="G22" s="11"/>
    </row>
    <row r="23" spans="1:7" s="3" customFormat="1" ht="20.25" customHeight="1">
      <c r="A23" s="101"/>
      <c r="B23" s="109"/>
      <c r="C23" s="103" t="s">
        <v>79</v>
      </c>
      <c r="D23" s="78"/>
      <c r="E23" s="98"/>
      <c r="F23" s="13">
        <f t="shared" ref="F23" si="2">D23*E23</f>
        <v>0</v>
      </c>
      <c r="G23" s="100"/>
    </row>
    <row r="24" spans="1:7" s="3" customFormat="1" ht="20.25" customHeight="1">
      <c r="A24" s="101"/>
      <c r="B24" s="109"/>
      <c r="C24" s="103"/>
      <c r="D24" s="78"/>
      <c r="E24" s="98"/>
      <c r="F24" s="13"/>
      <c r="G24" s="110"/>
    </row>
    <row r="25" spans="1:7" s="3" customFormat="1" ht="20.25" customHeight="1">
      <c r="A25" s="101"/>
      <c r="B25" s="109"/>
      <c r="C25" s="103"/>
      <c r="D25" s="78"/>
      <c r="E25" s="98"/>
      <c r="F25" s="13"/>
      <c r="G25" s="110"/>
    </row>
    <row r="26" spans="1:7" s="3" customFormat="1" ht="20.25" customHeight="1">
      <c r="A26" s="9"/>
      <c r="B26" s="1"/>
      <c r="C26" s="10"/>
      <c r="D26" s="12"/>
      <c r="E26" s="19"/>
      <c r="F26" s="13"/>
      <c r="G26" s="15"/>
    </row>
    <row r="27" spans="1:7" s="3" customFormat="1" ht="20.25" customHeight="1" thickBot="1">
      <c r="A27" s="21"/>
      <c r="B27" s="22" t="s">
        <v>8</v>
      </c>
      <c r="C27" s="22"/>
      <c r="D27" s="23"/>
      <c r="E27" s="24"/>
      <c r="F27" s="24">
        <f>SUM(F23:F26)</f>
        <v>0</v>
      </c>
      <c r="G27" s="26"/>
    </row>
    <row r="28" spans="1:7" s="3" customFormat="1" ht="9.75" customHeight="1" thickBot="1">
      <c r="G28" s="27"/>
    </row>
    <row r="29" spans="1:7" s="3" customFormat="1" ht="27" customHeight="1" thickBot="1">
      <c r="A29" s="5" t="s">
        <v>41</v>
      </c>
      <c r="B29" s="95" t="s">
        <v>33</v>
      </c>
      <c r="C29" s="96"/>
      <c r="D29" s="96"/>
      <c r="E29" s="96"/>
      <c r="F29" s="96"/>
      <c r="G29" s="97"/>
    </row>
    <row r="30" spans="1:7" s="3" customFormat="1" ht="20.25" customHeight="1">
      <c r="A30" s="6" t="s">
        <v>0</v>
      </c>
      <c r="B30" s="7" t="s">
        <v>1</v>
      </c>
      <c r="C30" s="7" t="s">
        <v>2</v>
      </c>
      <c r="D30" s="7" t="s">
        <v>3</v>
      </c>
      <c r="E30" s="7" t="s">
        <v>4</v>
      </c>
      <c r="F30" s="7" t="s">
        <v>5</v>
      </c>
      <c r="G30" s="8" t="s">
        <v>6</v>
      </c>
    </row>
    <row r="31" spans="1:7" s="3" customFormat="1" ht="20.25" customHeight="1">
      <c r="A31" s="9" t="str">
        <f>内訳書!A16</f>
        <v>(4)各企画に係る周知</v>
      </c>
      <c r="B31" s="2"/>
      <c r="C31" s="10"/>
      <c r="D31" s="2"/>
      <c r="E31" s="2"/>
      <c r="F31" s="2"/>
      <c r="G31" s="11"/>
    </row>
    <row r="32" spans="1:7" s="3" customFormat="1" ht="20.25" customHeight="1">
      <c r="A32" s="111"/>
      <c r="B32" s="112"/>
      <c r="C32" s="113" t="s">
        <v>49</v>
      </c>
      <c r="D32" s="114"/>
      <c r="E32" s="107"/>
      <c r="F32" s="13">
        <f t="shared" ref="F32" si="3">D32*E32</f>
        <v>0</v>
      </c>
      <c r="G32" s="99"/>
    </row>
    <row r="33" spans="1:7" s="3" customFormat="1" ht="20.25" customHeight="1">
      <c r="A33" s="111"/>
      <c r="B33" s="112"/>
      <c r="C33" s="113" t="s">
        <v>49</v>
      </c>
      <c r="D33" s="114"/>
      <c r="E33" s="115"/>
      <c r="F33" s="13">
        <f t="shared" ref="F33:F34" si="4">D33*E33</f>
        <v>0</v>
      </c>
      <c r="G33" s="100"/>
    </row>
    <row r="34" spans="1:7" s="3" customFormat="1" ht="20.25" customHeight="1">
      <c r="A34" s="101"/>
      <c r="B34" s="102"/>
      <c r="C34" s="103" t="s">
        <v>79</v>
      </c>
      <c r="D34" s="77"/>
      <c r="E34" s="107"/>
      <c r="F34" s="13">
        <f t="shared" si="4"/>
        <v>0</v>
      </c>
      <c r="G34" s="100"/>
    </row>
    <row r="35" spans="1:7" s="3" customFormat="1" ht="20.25" customHeight="1">
      <c r="A35" s="9"/>
      <c r="B35" s="2"/>
      <c r="C35" s="10"/>
      <c r="D35" s="78"/>
      <c r="E35" s="13"/>
      <c r="F35" s="13"/>
      <c r="G35" s="18"/>
    </row>
    <row r="36" spans="1:7" s="3" customFormat="1" ht="20.25" customHeight="1" thickBot="1">
      <c r="A36" s="21"/>
      <c r="B36" s="22" t="s">
        <v>8</v>
      </c>
      <c r="C36" s="22"/>
      <c r="D36" s="23"/>
      <c r="E36" s="24"/>
      <c r="F36" s="24">
        <f>SUM(F32:F35)</f>
        <v>0</v>
      </c>
      <c r="G36" s="25"/>
    </row>
    <row r="37" spans="1:7" s="3" customFormat="1" ht="9.75" customHeight="1" thickBot="1">
      <c r="G37" s="4"/>
    </row>
    <row r="38" spans="1:7" s="3" customFormat="1" ht="27" customHeight="1" thickBot="1">
      <c r="A38" s="5" t="s">
        <v>42</v>
      </c>
      <c r="B38" s="95" t="s">
        <v>33</v>
      </c>
      <c r="C38" s="96"/>
      <c r="D38" s="96"/>
      <c r="E38" s="96"/>
      <c r="F38" s="96"/>
      <c r="G38" s="97"/>
    </row>
    <row r="39" spans="1:7" s="3" customFormat="1" ht="20.25" customHeight="1">
      <c r="A39" s="6" t="s">
        <v>0</v>
      </c>
      <c r="B39" s="7" t="s">
        <v>1</v>
      </c>
      <c r="C39" s="7" t="s">
        <v>2</v>
      </c>
      <c r="D39" s="7" t="s">
        <v>3</v>
      </c>
      <c r="E39" s="7" t="s">
        <v>4</v>
      </c>
      <c r="F39" s="7" t="s">
        <v>26</v>
      </c>
      <c r="G39" s="8" t="s">
        <v>6</v>
      </c>
    </row>
    <row r="40" spans="1:7" s="3" customFormat="1" ht="20.25" customHeight="1">
      <c r="A40" s="9" t="str">
        <f>内訳書!A17</f>
        <v>(5)その他経費（シンポジウム）</v>
      </c>
      <c r="B40" s="2"/>
      <c r="C40" s="10"/>
      <c r="D40" s="2"/>
      <c r="E40" s="2"/>
      <c r="F40" s="2"/>
      <c r="G40" s="11"/>
    </row>
    <row r="41" spans="1:7" s="3" customFormat="1" ht="20.25" customHeight="1">
      <c r="A41" s="101"/>
      <c r="B41" s="102"/>
      <c r="C41" s="103" t="s">
        <v>79</v>
      </c>
      <c r="D41" s="78"/>
      <c r="E41" s="98"/>
      <c r="F41" s="13">
        <f t="shared" ref="F41" si="5">D41*E41</f>
        <v>0</v>
      </c>
      <c r="G41" s="99"/>
    </row>
    <row r="42" spans="1:7" s="3" customFormat="1" ht="20.25" customHeight="1">
      <c r="A42" s="101"/>
      <c r="B42" s="102"/>
      <c r="C42" s="103" t="s">
        <v>79</v>
      </c>
      <c r="D42" s="78"/>
      <c r="E42" s="98"/>
      <c r="F42" s="13">
        <f t="shared" ref="F42:F43" si="6">D42*E42</f>
        <v>0</v>
      </c>
      <c r="G42" s="99"/>
    </row>
    <row r="43" spans="1:7" s="3" customFormat="1" ht="20.25" customHeight="1">
      <c r="A43" s="101"/>
      <c r="B43" s="102"/>
      <c r="C43" s="103"/>
      <c r="D43" s="78"/>
      <c r="E43" s="98"/>
      <c r="F43" s="13">
        <f t="shared" si="6"/>
        <v>0</v>
      </c>
      <c r="G43" s="99"/>
    </row>
    <row r="44" spans="1:7" s="3" customFormat="1" ht="20.25" customHeight="1">
      <c r="A44" s="9"/>
      <c r="B44" s="2"/>
      <c r="C44" s="10"/>
      <c r="D44" s="12"/>
      <c r="E44" s="19"/>
      <c r="F44" s="13"/>
      <c r="G44" s="15"/>
    </row>
    <row r="45" spans="1:7" s="3" customFormat="1" ht="20.25" customHeight="1" thickBot="1">
      <c r="A45" s="21"/>
      <c r="B45" s="22" t="s">
        <v>8</v>
      </c>
      <c r="C45" s="22"/>
      <c r="D45" s="23"/>
      <c r="E45" s="24"/>
      <c r="F45" s="24">
        <f>SUM(F41:F44)</f>
        <v>0</v>
      </c>
      <c r="G45" s="26"/>
    </row>
    <row r="46" spans="1:7" s="3" customFormat="1" ht="9.75" customHeight="1" thickBot="1">
      <c r="G46" s="27"/>
    </row>
    <row r="47" spans="1:7" s="3" customFormat="1" ht="27" customHeight="1" thickBot="1">
      <c r="A47" s="5" t="s">
        <v>51</v>
      </c>
      <c r="B47" s="95" t="s">
        <v>33</v>
      </c>
      <c r="C47" s="96"/>
      <c r="D47" s="96"/>
      <c r="E47" s="96"/>
      <c r="F47" s="96"/>
      <c r="G47" s="97"/>
    </row>
    <row r="48" spans="1:7" s="3" customFormat="1" ht="20.25" customHeight="1">
      <c r="A48" s="6" t="s">
        <v>0</v>
      </c>
      <c r="B48" s="7" t="s">
        <v>1</v>
      </c>
      <c r="C48" s="7" t="s">
        <v>2</v>
      </c>
      <c r="D48" s="7" t="s">
        <v>3</v>
      </c>
      <c r="E48" s="7" t="s">
        <v>4</v>
      </c>
      <c r="F48" s="7" t="s">
        <v>26</v>
      </c>
      <c r="G48" s="8" t="s">
        <v>6</v>
      </c>
    </row>
    <row r="49" spans="1:7" s="3" customFormat="1" ht="20.25" customHeight="1">
      <c r="A49" s="9" t="str">
        <f>内訳書!A18</f>
        <v>(6)資料印刷費（総会・協議会・専門部会）</v>
      </c>
      <c r="B49" s="2"/>
      <c r="C49" s="10"/>
      <c r="D49" s="2"/>
      <c r="E49" s="2"/>
      <c r="F49" s="2"/>
      <c r="G49" s="11"/>
    </row>
    <row r="50" spans="1:7" s="3" customFormat="1" ht="20.25" customHeight="1">
      <c r="A50" s="101"/>
      <c r="B50" s="105"/>
      <c r="C50" s="106"/>
      <c r="D50" s="73"/>
      <c r="E50" s="74"/>
      <c r="F50" s="13">
        <f t="shared" ref="F50:F52" si="7">D50*E50</f>
        <v>0</v>
      </c>
      <c r="G50" s="99"/>
    </row>
    <row r="51" spans="1:7" s="3" customFormat="1" ht="20.25" customHeight="1">
      <c r="A51" s="101"/>
      <c r="B51" s="105"/>
      <c r="C51" s="106"/>
      <c r="D51" s="77"/>
      <c r="E51" s="107"/>
      <c r="F51" s="13">
        <f t="shared" si="7"/>
        <v>0</v>
      </c>
      <c r="G51" s="116"/>
    </row>
    <row r="52" spans="1:7" s="3" customFormat="1" ht="20.25" customHeight="1">
      <c r="A52" s="101"/>
      <c r="B52" s="105"/>
      <c r="C52" s="106"/>
      <c r="D52" s="77"/>
      <c r="E52" s="107"/>
      <c r="F52" s="13">
        <f t="shared" si="7"/>
        <v>0</v>
      </c>
      <c r="G52" s="116"/>
    </row>
    <row r="53" spans="1:7" s="3" customFormat="1" ht="20.25" customHeight="1">
      <c r="A53" s="101"/>
      <c r="B53" s="105"/>
      <c r="C53" s="106"/>
      <c r="D53" s="73"/>
      <c r="E53" s="107"/>
      <c r="F53" s="13"/>
      <c r="G53" s="108"/>
    </row>
    <row r="54" spans="1:7" s="3" customFormat="1" ht="20.25" customHeight="1" thickBot="1">
      <c r="A54" s="21"/>
      <c r="B54" s="22" t="s">
        <v>8</v>
      </c>
      <c r="C54" s="22"/>
      <c r="D54" s="23"/>
      <c r="E54" s="24"/>
      <c r="F54" s="24">
        <f>SUM(F50:F53)</f>
        <v>0</v>
      </c>
      <c r="G54" s="26"/>
    </row>
    <row r="55" spans="1:7" s="3" customFormat="1" ht="9.75" customHeight="1" thickBot="1">
      <c r="G55" s="27"/>
    </row>
    <row r="56" spans="1:7" s="3" customFormat="1" ht="27" customHeight="1" thickBot="1">
      <c r="A56" s="5" t="s">
        <v>53</v>
      </c>
      <c r="B56" s="95" t="s">
        <v>33</v>
      </c>
      <c r="C56" s="96"/>
      <c r="D56" s="96"/>
      <c r="E56" s="96"/>
      <c r="F56" s="96"/>
      <c r="G56" s="97"/>
    </row>
    <row r="57" spans="1:7" s="3" customFormat="1" ht="20.25" customHeight="1">
      <c r="A57" s="6" t="s">
        <v>0</v>
      </c>
      <c r="B57" s="7" t="s">
        <v>1</v>
      </c>
      <c r="C57" s="7" t="s">
        <v>2</v>
      </c>
      <c r="D57" s="7" t="s">
        <v>3</v>
      </c>
      <c r="E57" s="7" t="s">
        <v>4</v>
      </c>
      <c r="F57" s="7" t="s">
        <v>26</v>
      </c>
      <c r="G57" s="8" t="s">
        <v>6</v>
      </c>
    </row>
    <row r="58" spans="1:7" s="3" customFormat="1" ht="20.25" customHeight="1">
      <c r="A58" s="9" t="str">
        <f>内訳書!A19</f>
        <v>(7)総会会場使用料等</v>
      </c>
      <c r="B58" s="2"/>
      <c r="C58" s="10"/>
      <c r="D58" s="2"/>
      <c r="E58" s="2"/>
      <c r="F58" s="2"/>
      <c r="G58" s="11"/>
    </row>
    <row r="59" spans="1:7" s="3" customFormat="1" ht="20.25" customHeight="1">
      <c r="A59" s="101"/>
      <c r="B59" s="105"/>
      <c r="C59" s="103"/>
      <c r="D59" s="12"/>
      <c r="E59" s="98"/>
      <c r="F59" s="13">
        <f t="shared" ref="F59" si="8">D59*E59</f>
        <v>0</v>
      </c>
      <c r="G59" s="99"/>
    </row>
    <row r="60" spans="1:7" s="3" customFormat="1" ht="20.25" customHeight="1">
      <c r="A60" s="101"/>
      <c r="B60" s="105"/>
      <c r="C60" s="103"/>
      <c r="D60" s="12"/>
      <c r="E60" s="98"/>
      <c r="F60" s="13"/>
      <c r="G60" s="99"/>
    </row>
    <row r="61" spans="1:7" s="3" customFormat="1" ht="20.25" customHeight="1">
      <c r="A61" s="101"/>
      <c r="B61" s="105"/>
      <c r="C61" s="103"/>
      <c r="D61" s="12"/>
      <c r="E61" s="98"/>
      <c r="F61" s="13"/>
      <c r="G61" s="99"/>
    </row>
    <row r="62" spans="1:7" s="3" customFormat="1" ht="20.25" customHeight="1">
      <c r="A62" s="9"/>
      <c r="B62" s="2"/>
      <c r="C62" s="10"/>
      <c r="D62" s="78"/>
      <c r="E62" s="19"/>
      <c r="F62" s="13"/>
      <c r="G62" s="18"/>
    </row>
    <row r="63" spans="1:7" s="3" customFormat="1" ht="20.25" customHeight="1" thickBot="1">
      <c r="A63" s="21"/>
      <c r="B63" s="22" t="s">
        <v>8</v>
      </c>
      <c r="C63" s="22"/>
      <c r="D63" s="23"/>
      <c r="E63" s="24"/>
      <c r="F63" s="24">
        <f>SUM(F59:F62)</f>
        <v>0</v>
      </c>
      <c r="G63" s="26"/>
    </row>
    <row r="64" spans="1:7" s="3" customFormat="1" ht="9.75" customHeight="1" thickBot="1">
      <c r="G64" s="27"/>
    </row>
    <row r="65" spans="1:7" s="3" customFormat="1" ht="27" customHeight="1" thickBot="1">
      <c r="A65" s="5" t="s">
        <v>54</v>
      </c>
      <c r="B65" s="95" t="s">
        <v>33</v>
      </c>
      <c r="C65" s="96"/>
      <c r="D65" s="96"/>
      <c r="E65" s="96"/>
      <c r="F65" s="96"/>
      <c r="G65" s="97"/>
    </row>
    <row r="66" spans="1:7" s="3" customFormat="1" ht="20.25" customHeight="1">
      <c r="A66" s="6" t="s">
        <v>0</v>
      </c>
      <c r="B66" s="7" t="s">
        <v>1</v>
      </c>
      <c r="C66" s="7" t="s">
        <v>2</v>
      </c>
      <c r="D66" s="7" t="s">
        <v>3</v>
      </c>
      <c r="E66" s="7" t="s">
        <v>4</v>
      </c>
      <c r="F66" s="7" t="s">
        <v>26</v>
      </c>
      <c r="G66" s="8" t="s">
        <v>6</v>
      </c>
    </row>
    <row r="67" spans="1:7" s="3" customFormat="1" ht="20.25" customHeight="1">
      <c r="A67" s="9" t="str">
        <f>内訳書!A20</f>
        <v>(8)その他経費（協議会運営）</v>
      </c>
      <c r="B67" s="2"/>
      <c r="C67" s="10"/>
      <c r="D67" s="2"/>
      <c r="E67" s="2"/>
      <c r="F67" s="2"/>
      <c r="G67" s="11"/>
    </row>
    <row r="68" spans="1:7" s="3" customFormat="1" ht="20.25" customHeight="1">
      <c r="A68" s="117"/>
      <c r="B68" s="105"/>
      <c r="C68" s="103"/>
      <c r="D68" s="12"/>
      <c r="E68" s="98"/>
      <c r="F68" s="74">
        <f t="shared" ref="F68:F70" si="9">D68*E68</f>
        <v>0</v>
      </c>
      <c r="G68" s="76"/>
    </row>
    <row r="69" spans="1:7" s="3" customFormat="1" ht="20.25" customHeight="1">
      <c r="A69" s="117"/>
      <c r="B69" s="105"/>
      <c r="C69" s="103"/>
      <c r="D69" s="12"/>
      <c r="E69" s="98"/>
      <c r="F69" s="74">
        <f t="shared" si="9"/>
        <v>0</v>
      </c>
      <c r="G69" s="83"/>
    </row>
    <row r="70" spans="1:7" s="3" customFormat="1" ht="20.25" customHeight="1">
      <c r="A70" s="117"/>
      <c r="B70" s="105"/>
      <c r="C70" s="103"/>
      <c r="D70" s="12"/>
      <c r="E70" s="98"/>
      <c r="F70" s="74">
        <f t="shared" si="9"/>
        <v>0</v>
      </c>
      <c r="G70" s="83"/>
    </row>
    <row r="71" spans="1:7" s="3" customFormat="1" ht="20.25" customHeight="1">
      <c r="A71" s="79"/>
      <c r="B71" s="80"/>
      <c r="C71" s="81"/>
      <c r="D71" s="82"/>
      <c r="E71" s="75"/>
      <c r="F71" s="74"/>
      <c r="G71" s="83"/>
    </row>
    <row r="72" spans="1:7" s="3" customFormat="1" ht="20.25" customHeight="1" thickBot="1">
      <c r="A72" s="21"/>
      <c r="B72" s="22" t="s">
        <v>8</v>
      </c>
      <c r="C72" s="22"/>
      <c r="D72" s="23"/>
      <c r="E72" s="24"/>
      <c r="F72" s="24">
        <f>SUM(F68:F71)</f>
        <v>0</v>
      </c>
      <c r="G72" s="26"/>
    </row>
    <row r="73" spans="1:7" s="3" customFormat="1" ht="9.75" customHeight="1" thickBot="1">
      <c r="G73" s="27"/>
    </row>
    <row r="74" spans="1:7" s="3" customFormat="1" ht="27" customHeight="1" thickBot="1">
      <c r="A74" s="5" t="s">
        <v>55</v>
      </c>
      <c r="B74" s="95" t="s">
        <v>33</v>
      </c>
      <c r="C74" s="96"/>
      <c r="D74" s="96"/>
      <c r="E74" s="96"/>
      <c r="F74" s="96"/>
      <c r="G74" s="97"/>
    </row>
    <row r="75" spans="1:7" s="3" customFormat="1" ht="20.25" customHeight="1">
      <c r="A75" s="6" t="s">
        <v>0</v>
      </c>
      <c r="B75" s="7" t="s">
        <v>1</v>
      </c>
      <c r="C75" s="7" t="s">
        <v>2</v>
      </c>
      <c r="D75" s="7" t="s">
        <v>3</v>
      </c>
      <c r="E75" s="7" t="s">
        <v>4</v>
      </c>
      <c r="F75" s="7" t="s">
        <v>26</v>
      </c>
      <c r="G75" s="8" t="s">
        <v>6</v>
      </c>
    </row>
    <row r="76" spans="1:7" s="3" customFormat="1" ht="20.25" customHeight="1">
      <c r="A76" s="84" t="str">
        <f>内訳書!A21</f>
        <v>(9)報告書印刷費等（シンポジウム）　</v>
      </c>
      <c r="B76" s="2"/>
      <c r="C76" s="10"/>
      <c r="D76" s="2"/>
      <c r="E76" s="2"/>
      <c r="F76" s="2"/>
      <c r="G76" s="11"/>
    </row>
    <row r="77" spans="1:7" s="3" customFormat="1" ht="20.25" customHeight="1">
      <c r="A77" s="101"/>
      <c r="B77" s="102"/>
      <c r="C77" s="103"/>
      <c r="D77" s="78"/>
      <c r="E77" s="98"/>
      <c r="F77" s="13">
        <f t="shared" ref="F77:F78" si="10">D77*E77</f>
        <v>0</v>
      </c>
      <c r="G77" s="99"/>
    </row>
    <row r="78" spans="1:7" s="3" customFormat="1" ht="20.25" customHeight="1">
      <c r="A78" s="101"/>
      <c r="B78" s="102"/>
      <c r="C78" s="103"/>
      <c r="D78" s="78"/>
      <c r="E78" s="98"/>
      <c r="F78" s="13">
        <f t="shared" si="10"/>
        <v>0</v>
      </c>
      <c r="G78" s="100"/>
    </row>
    <row r="79" spans="1:7" s="3" customFormat="1" ht="20.25" customHeight="1">
      <c r="A79" s="9"/>
      <c r="B79" s="2"/>
      <c r="C79" s="10"/>
      <c r="D79" s="12"/>
      <c r="E79" s="19"/>
      <c r="F79" s="13"/>
      <c r="G79" s="18"/>
    </row>
    <row r="80" spans="1:7" s="3" customFormat="1" ht="20.25" customHeight="1" thickBot="1">
      <c r="A80" s="21"/>
      <c r="B80" s="22" t="s">
        <v>8</v>
      </c>
      <c r="C80" s="22"/>
      <c r="D80" s="23"/>
      <c r="E80" s="24"/>
      <c r="F80" s="24">
        <f>SUM(F77:F79)</f>
        <v>0</v>
      </c>
      <c r="G80" s="26"/>
    </row>
    <row r="81" spans="1:7" s="3" customFormat="1" ht="9.75" customHeight="1" thickBot="1">
      <c r="G81" s="27"/>
    </row>
    <row r="82" spans="1:7" s="3" customFormat="1" ht="27" customHeight="1" thickBot="1">
      <c r="A82" s="5" t="s">
        <v>56</v>
      </c>
      <c r="B82" s="95" t="s">
        <v>33</v>
      </c>
      <c r="C82" s="96"/>
      <c r="D82" s="96"/>
      <c r="E82" s="96"/>
      <c r="F82" s="96"/>
      <c r="G82" s="97"/>
    </row>
    <row r="83" spans="1:7" s="3" customFormat="1" ht="20.25" customHeight="1">
      <c r="A83" s="6" t="s">
        <v>0</v>
      </c>
      <c r="B83" s="7" t="s">
        <v>1</v>
      </c>
      <c r="C83" s="7" t="s">
        <v>2</v>
      </c>
      <c r="D83" s="7" t="s">
        <v>3</v>
      </c>
      <c r="E83" s="7" t="s">
        <v>4</v>
      </c>
      <c r="F83" s="7" t="s">
        <v>26</v>
      </c>
      <c r="G83" s="8" t="s">
        <v>6</v>
      </c>
    </row>
    <row r="84" spans="1:7" s="3" customFormat="1" ht="20.25" customHeight="1">
      <c r="A84" s="9" t="str">
        <f>内訳書!A22</f>
        <v>(10)報告書印刷費等（協議会運営）</v>
      </c>
      <c r="B84" s="2"/>
      <c r="C84" s="10"/>
      <c r="D84" s="2"/>
      <c r="E84" s="2"/>
      <c r="F84" s="2"/>
      <c r="G84" s="11"/>
    </row>
    <row r="85" spans="1:7" s="3" customFormat="1" ht="22.5" customHeight="1">
      <c r="A85" s="101"/>
      <c r="B85" s="102"/>
      <c r="C85" s="103"/>
      <c r="D85" s="78"/>
      <c r="E85" s="98"/>
      <c r="F85" s="13">
        <f t="shared" ref="F85:F86" si="11">D85*E85</f>
        <v>0</v>
      </c>
      <c r="G85" s="118"/>
    </row>
    <row r="86" spans="1:7" s="3" customFormat="1" ht="22.5" customHeight="1">
      <c r="A86" s="101"/>
      <c r="B86" s="102"/>
      <c r="C86" s="103"/>
      <c r="D86" s="78"/>
      <c r="E86" s="98"/>
      <c r="F86" s="13">
        <f t="shared" si="11"/>
        <v>0</v>
      </c>
      <c r="G86" s="118"/>
    </row>
    <row r="87" spans="1:7" s="3" customFormat="1" ht="20.25" customHeight="1">
      <c r="A87" s="9"/>
      <c r="B87" s="2"/>
      <c r="C87" s="10"/>
      <c r="D87" s="12"/>
      <c r="E87" s="19"/>
      <c r="F87" s="13"/>
      <c r="G87" s="18"/>
    </row>
    <row r="88" spans="1:7" s="3" customFormat="1" ht="20.25" customHeight="1" thickBot="1">
      <c r="A88" s="21"/>
      <c r="B88" s="22" t="s">
        <v>8</v>
      </c>
      <c r="C88" s="22"/>
      <c r="D88" s="23"/>
      <c r="E88" s="24"/>
      <c r="F88" s="24">
        <f>SUM(F85:F87)</f>
        <v>0</v>
      </c>
      <c r="G88" s="26"/>
    </row>
    <row r="89" spans="1:7" s="3" customFormat="1" ht="9.75" customHeight="1">
      <c r="G89" s="27"/>
    </row>
    <row r="90" spans="1:7" ht="20.25" customHeight="1">
      <c r="A90" s="3"/>
      <c r="B90" s="3"/>
      <c r="C90" s="3"/>
      <c r="D90" s="3"/>
      <c r="E90" s="3"/>
      <c r="F90" s="3"/>
      <c r="G90" s="3"/>
    </row>
  </sheetData>
  <mergeCells count="11">
    <mergeCell ref="B38:G38"/>
    <mergeCell ref="A1:G1"/>
    <mergeCell ref="B3:G3"/>
    <mergeCell ref="B11:G11"/>
    <mergeCell ref="B20:G20"/>
    <mergeCell ref="B29:G29"/>
    <mergeCell ref="B56:G56"/>
    <mergeCell ref="B65:G65"/>
    <mergeCell ref="B74:G74"/>
    <mergeCell ref="B82:G82"/>
    <mergeCell ref="B47:G47"/>
  </mergeCells>
  <phoneticPr fontId="2"/>
  <printOptions horizontalCentered="1" gridLinesSet="0"/>
  <pageMargins left="0.78740157480314965" right="0.78740157480314965" top="0.78740157480314965" bottom="0.78740157480314965" header="0" footer="0"/>
  <pageSetup paperSize="9" scale="87" orientation="portrait" r:id="rId1"/>
  <headerFooter alignWithMargins="0"/>
  <rowBreaks count="2" manualBreakCount="2">
    <brk id="27" max="6" man="1"/>
    <brk id="5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内訳書</vt:lpstr>
      <vt:lpstr>単価表（第1～4表）</vt:lpstr>
      <vt:lpstr>単価表（第5～14表）</vt:lpstr>
      <vt:lpstr>'単価表（第1～4表）'!Print_Area</vt:lpstr>
      <vt:lpstr>'単価表（第5～14表）'!Print_Area</vt:lpstr>
      <vt:lpstr>内訳書!Print_Area</vt:lpstr>
      <vt:lpstr>'単価表（第1～4表）'!Print_Titles</vt:lpstr>
      <vt:lpstr>'単価表（第5～14表）'!Print_Titles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noharakz</dc:creator>
  <cp:lastModifiedBy>0006282</cp:lastModifiedBy>
  <cp:lastPrinted>2025-03-17T23:49:15Z</cp:lastPrinted>
  <dcterms:created xsi:type="dcterms:W3CDTF">2007-04-20T06:57:53Z</dcterms:created>
  <dcterms:modified xsi:type="dcterms:W3CDTF">2025-04-20T23:59:37Z</dcterms:modified>
</cp:coreProperties>
</file>