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商工労働部\ものづくり振興課\02 工芸・ファッション産業班\04 予算化事業\08 省庁補助金\01 モノ・コト事業（中企庁補助金）\R8（沖縄工芸モノ・コト開発経営改善支援事業）\04_補助金\01_応募書類\04_もの→ゆい\"/>
    </mc:Choice>
  </mc:AlternateContent>
  <xr:revisionPtr revIDLastSave="0" documentId="13_ncr:1_{F8233286-3909-468D-AD36-453351404133}" xr6:coauthVersionLast="47" xr6:coauthVersionMax="47" xr10:uidLastSave="{00000000-0000-0000-0000-000000000000}"/>
  <bookViews>
    <workbookView xWindow="-28920" yWindow="-120" windowWidth="29040" windowHeight="15720" tabRatio="1000" xr2:uid="{B9A8B763-5AF7-41C0-ADD1-2E5458109341}"/>
  </bookViews>
  <sheets>
    <sheet name="【様式4積算書】" sheetId="21" r:id="rId1"/>
    <sheet name="【様式４積算内訳（見積書又は料金表に対応）】" sheetId="24" r:id="rId2"/>
    <sheet name="【参考】積算書の記載例" sheetId="23" r:id="rId3"/>
    <sheet name="【参考】積算内訳２" sheetId="2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4" l="1"/>
  <c r="F5" i="24" s="1"/>
  <c r="F4" i="24" s="1"/>
  <c r="G6" i="24"/>
  <c r="F44" i="27"/>
  <c r="G44" i="27" s="1"/>
  <c r="F43" i="27"/>
  <c r="G43" i="27" s="1"/>
  <c r="F42" i="27"/>
  <c r="G42" i="27" s="1"/>
  <c r="G41" i="27" s="1"/>
  <c r="E41" i="27"/>
  <c r="F40" i="27"/>
  <c r="G40" i="27" s="1"/>
  <c r="F39" i="27"/>
  <c r="G39" i="27" s="1"/>
  <c r="F38" i="27"/>
  <c r="G38" i="27" s="1"/>
  <c r="G37" i="27" s="1"/>
  <c r="E37" i="27"/>
  <c r="F36" i="27"/>
  <c r="G36" i="27" s="1"/>
  <c r="F35" i="27"/>
  <c r="G35" i="27" s="1"/>
  <c r="F34" i="27"/>
  <c r="G34" i="27" s="1"/>
  <c r="G33" i="27" s="1"/>
  <c r="F33" i="27"/>
  <c r="E33" i="27"/>
  <c r="F32" i="27"/>
  <c r="G32" i="27" s="1"/>
  <c r="F31" i="27"/>
  <c r="G31" i="27" s="1"/>
  <c r="G30" i="27"/>
  <c r="F30" i="27"/>
  <c r="F29" i="27"/>
  <c r="E29" i="27"/>
  <c r="F28" i="27"/>
  <c r="G28" i="27" s="1"/>
  <c r="G27" i="27"/>
  <c r="F27" i="27"/>
  <c r="G26" i="27"/>
  <c r="F26" i="27"/>
  <c r="F25" i="27"/>
  <c r="E25" i="27"/>
  <c r="F24" i="27"/>
  <c r="G24" i="27" s="1"/>
  <c r="F23" i="27"/>
  <c r="G23" i="27" s="1"/>
  <c r="F22" i="27"/>
  <c r="G22" i="27" s="1"/>
  <c r="E21" i="27"/>
  <c r="F20" i="27"/>
  <c r="F17" i="27" s="1"/>
  <c r="G19" i="27"/>
  <c r="F19" i="27"/>
  <c r="G18" i="27"/>
  <c r="F18" i="27"/>
  <c r="E17" i="27"/>
  <c r="E4" i="27" s="1"/>
  <c r="F16" i="27"/>
  <c r="G16" i="27" s="1"/>
  <c r="G15" i="27"/>
  <c r="F15" i="27"/>
  <c r="F14" i="27"/>
  <c r="G14" i="27" s="1"/>
  <c r="G13" i="27" s="1"/>
  <c r="E13" i="27"/>
  <c r="F12" i="27"/>
  <c r="G12" i="27" s="1"/>
  <c r="G11" i="27"/>
  <c r="F11" i="27"/>
  <c r="F10" i="27"/>
  <c r="G10" i="27" s="1"/>
  <c r="G9" i="27" s="1"/>
  <c r="F9" i="27"/>
  <c r="G8" i="27"/>
  <c r="F8" i="27"/>
  <c r="G7" i="27"/>
  <c r="F7" i="27"/>
  <c r="G6" i="27"/>
  <c r="G5" i="27" s="1"/>
  <c r="F5" i="27"/>
  <c r="E5" i="27"/>
  <c r="C17" i="23"/>
  <c r="B17" i="23"/>
  <c r="D16" i="23"/>
  <c r="D15" i="23"/>
  <c r="D14" i="23"/>
  <c r="D13" i="23"/>
  <c r="D12" i="23"/>
  <c r="D11" i="23"/>
  <c r="D10" i="23"/>
  <c r="D9" i="23"/>
  <c r="D8" i="23"/>
  <c r="D7" i="23"/>
  <c r="D17" i="23" s="1"/>
  <c r="F17" i="23" s="1"/>
  <c r="G17" i="23" s="1"/>
  <c r="F44" i="24"/>
  <c r="F41" i="24" s="1"/>
  <c r="F43" i="24"/>
  <c r="F42" i="24"/>
  <c r="G41" i="24"/>
  <c r="E41" i="24"/>
  <c r="F40" i="24"/>
  <c r="F39" i="24"/>
  <c r="F38" i="24"/>
  <c r="G37" i="24"/>
  <c r="F37" i="24"/>
  <c r="E37" i="24"/>
  <c r="F36" i="24"/>
  <c r="F33" i="24" s="1"/>
  <c r="F35" i="24"/>
  <c r="F34" i="24"/>
  <c r="G33" i="24"/>
  <c r="E33" i="24"/>
  <c r="F32" i="24"/>
  <c r="F31" i="24"/>
  <c r="F30" i="24"/>
  <c r="G29" i="24"/>
  <c r="F29" i="24"/>
  <c r="E29" i="24"/>
  <c r="F28" i="24"/>
  <c r="F25" i="24" s="1"/>
  <c r="F27" i="24"/>
  <c r="F26" i="24"/>
  <c r="G25" i="24"/>
  <c r="E25" i="24"/>
  <c r="F24" i="24"/>
  <c r="F23" i="24"/>
  <c r="F22" i="24"/>
  <c r="G21" i="24"/>
  <c r="F21" i="24"/>
  <c r="E21" i="24"/>
  <c r="F20" i="24"/>
  <c r="F17" i="24" s="1"/>
  <c r="F19" i="24"/>
  <c r="F18" i="24"/>
  <c r="G17" i="24"/>
  <c r="E17" i="24"/>
  <c r="F16" i="24"/>
  <c r="F15" i="24"/>
  <c r="F14" i="24"/>
  <c r="G13" i="24"/>
  <c r="F13" i="24"/>
  <c r="E13" i="24"/>
  <c r="F12" i="24"/>
  <c r="F9" i="24" s="1"/>
  <c r="F11" i="24"/>
  <c r="F10" i="24"/>
  <c r="G9" i="24"/>
  <c r="F8" i="24"/>
  <c r="G8" i="24" s="1"/>
  <c r="F7" i="24"/>
  <c r="G7" i="24" s="1"/>
  <c r="C18" i="21"/>
  <c r="B18" i="21"/>
  <c r="D17" i="21"/>
  <c r="D16" i="21"/>
  <c r="D15" i="21"/>
  <c r="D14" i="21"/>
  <c r="D13" i="21"/>
  <c r="D12" i="21"/>
  <c r="D11" i="21"/>
  <c r="D10" i="21"/>
  <c r="D9" i="21"/>
  <c r="D8" i="21"/>
  <c r="D18" i="21" s="1"/>
  <c r="F18" i="21" s="1"/>
  <c r="G18" i="21" s="1"/>
  <c r="G21" i="27" l="1"/>
  <c r="G29" i="27"/>
  <c r="G25" i="27"/>
  <c r="G5" i="24"/>
  <c r="G4" i="24" s="1"/>
  <c r="E5" i="24"/>
  <c r="E4" i="24" s="1"/>
  <c r="F13" i="27"/>
  <c r="F4" i="27" s="1"/>
  <c r="F41" i="27"/>
  <c r="G20" i="27"/>
  <c r="G17" i="27" s="1"/>
  <c r="G4" i="27" s="1"/>
  <c r="F37" i="27"/>
  <c r="F21" i="27"/>
</calcChain>
</file>

<file path=xl/sharedStrings.xml><?xml version="1.0" encoding="utf-8"?>
<sst xmlns="http://schemas.openxmlformats.org/spreadsheetml/2006/main" count="112" uniqueCount="70">
  <si>
    <t>事業者名：　</t>
    <rPh sb="0" eb="3">
      <t>ジギョウシャメ</t>
    </rPh>
    <rPh sb="3" eb="4">
      <t>メイ</t>
    </rPh>
    <phoneticPr fontId="1"/>
  </si>
  <si>
    <t>（消費税抜額）</t>
    <rPh sb="1" eb="3">
      <t>ショウヒ</t>
    </rPh>
    <phoneticPr fontId="1"/>
  </si>
  <si>
    <t xml:space="preserve">事　業　費
(A)
</t>
    <rPh sb="0" eb="1">
      <t>コトギ</t>
    </rPh>
    <rPh sb="2" eb="3">
      <t>ギョウヒ</t>
    </rPh>
    <rPh sb="4" eb="5">
      <t>ヒ</t>
    </rPh>
    <phoneticPr fontId="1"/>
  </si>
  <si>
    <t xml:space="preserve">補助対象外経費
(B)
</t>
    <rPh sb="0" eb="2">
      <t>ホジョタ</t>
    </rPh>
    <rPh sb="2" eb="4">
      <t>タイショウガ</t>
    </rPh>
    <rPh sb="4" eb="5">
      <t>ガイケ</t>
    </rPh>
    <rPh sb="5" eb="7">
      <t>ケイヒ</t>
    </rPh>
    <phoneticPr fontId="1"/>
  </si>
  <si>
    <t>補助対象経費
(C)
=(A)-(B)</t>
  </si>
  <si>
    <t>補助率
(D)
75%</t>
    <rPh sb="0" eb="3">
      <t>ホジョリツ</t>
    </rPh>
    <phoneticPr fontId="1"/>
  </si>
  <si>
    <t>補助額
(E)
=(C)×(D)</t>
    <rPh sb="0" eb="3">
      <t>ホジョガク</t>
    </rPh>
    <phoneticPr fontId="1"/>
  </si>
  <si>
    <r>
      <t xml:space="preserve">交付申請額
(G)
</t>
    </r>
    <r>
      <rPr>
        <sz val="8"/>
        <color indexed="8"/>
        <rFont val="ＭＳ Ｐゴシック"/>
        <family val="3"/>
        <charset val="128"/>
      </rPr>
      <t>（（E)と(F)どちらか低い額）</t>
    </r>
    <rPh sb="0" eb="2">
      <t>コウフシ</t>
    </rPh>
    <rPh sb="2" eb="5">
      <t>シンセイガクヒ</t>
    </rPh>
    <rPh sb="23" eb="24">
      <t>ヒクガ</t>
    </rPh>
    <rPh sb="25" eb="26">
      <t>ガク</t>
    </rPh>
    <phoneticPr fontId="1"/>
  </si>
  <si>
    <r>
      <t xml:space="preserve">(1) 原材料費
</t>
    </r>
    <r>
      <rPr>
        <sz val="6"/>
        <color indexed="8"/>
        <rFont val="ＭＳ Ｐゴシック"/>
        <family val="3"/>
        <charset val="128"/>
      </rPr>
      <t>　
　　原材料及び副資材の購入に
　　要する経費</t>
    </r>
    <rPh sb="13" eb="16">
      <t>ゲンザイリョウオ</t>
    </rPh>
    <rPh sb="16" eb="17">
      <t>オヨフ</t>
    </rPh>
    <rPh sb="18" eb="19">
      <t>フクシ</t>
    </rPh>
    <rPh sb="19" eb="21">
      <t>シザイコ</t>
    </rPh>
    <rPh sb="22" eb="24">
      <t>コウニュウヨ</t>
    </rPh>
    <rPh sb="28" eb="29">
      <t>ヨウケ</t>
    </rPh>
    <rPh sb="31" eb="33">
      <t>ケイヒ</t>
    </rPh>
    <phoneticPr fontId="1"/>
  </si>
  <si>
    <r>
      <t xml:space="preserve">(2) 外注加工費
</t>
    </r>
    <r>
      <rPr>
        <sz val="6"/>
        <color indexed="8"/>
        <rFont val="ＭＳ Ｐゴシック"/>
        <family val="3"/>
        <charset val="128"/>
      </rPr>
      <t>　
　　原材料の再加工及び設計等
　　を外注するために要する経費</t>
    </r>
    <rPh sb="4" eb="6">
      <t>ガイチュウカ</t>
    </rPh>
    <rPh sb="6" eb="9">
      <t>カコウヒゲ</t>
    </rPh>
    <rPh sb="14" eb="17">
      <t>ゲンザイリョウサ</t>
    </rPh>
    <rPh sb="18" eb="21">
      <t>サイカコウオ</t>
    </rPh>
    <rPh sb="21" eb="22">
      <t>オヨセ</t>
    </rPh>
    <rPh sb="23" eb="25">
      <t>セッケイト</t>
    </rPh>
    <rPh sb="25" eb="26">
      <t>トウガ</t>
    </rPh>
    <rPh sb="30" eb="32">
      <t>ガイチュウヨ</t>
    </rPh>
    <rPh sb="37" eb="38">
      <t>ヨウケ</t>
    </rPh>
    <rPh sb="40" eb="42">
      <t>ケイヒ</t>
    </rPh>
    <phoneticPr fontId="1"/>
  </si>
  <si>
    <t>合　　　計</t>
    <rPh sb="0" eb="1">
      <t>ゴウケ</t>
    </rPh>
    <rPh sb="4" eb="5">
      <t>ケイ</t>
    </rPh>
    <phoneticPr fontId="1"/>
  </si>
  <si>
    <t>※　補助対象経費は、通常の営業活動にかかる経費を除く。</t>
    <rPh sb="2" eb="4">
      <t>ホジョタ</t>
    </rPh>
    <rPh sb="4" eb="6">
      <t>タイショウケ</t>
    </rPh>
    <rPh sb="6" eb="8">
      <t>ケイヒツ</t>
    </rPh>
    <rPh sb="10" eb="12">
      <t>ツウジョウエ</t>
    </rPh>
    <rPh sb="13" eb="15">
      <t>エイギョウカ</t>
    </rPh>
    <rPh sb="15" eb="17">
      <t>カツドウケ</t>
    </rPh>
    <rPh sb="21" eb="23">
      <t>ケイヒノ</t>
    </rPh>
    <rPh sb="24" eb="25">
      <t>ノゾ</t>
    </rPh>
    <phoneticPr fontId="1"/>
  </si>
  <si>
    <t xml:space="preserve">交付申請限度額　(F) </t>
    <rPh sb="0" eb="2">
      <t>コウフシ</t>
    </rPh>
    <rPh sb="2" eb="4">
      <t>シンセイゲ</t>
    </rPh>
    <rPh sb="4" eb="7">
      <t>ゲンドガク</t>
    </rPh>
    <phoneticPr fontId="1"/>
  </si>
  <si>
    <t>補助対象経費</t>
    <rPh sb="0" eb="5">
      <t>ホジョタイショウケイヒ</t>
    </rPh>
    <phoneticPr fontId="1"/>
  </si>
  <si>
    <r>
      <t xml:space="preserve">(3) 技術指導受入費
</t>
    </r>
    <r>
      <rPr>
        <sz val="6"/>
        <color indexed="8"/>
        <rFont val="ＭＳ Ｐゴシック"/>
        <family val="3"/>
        <charset val="128"/>
      </rPr>
      <t>　
試作品やサービス開発の技術指導に関する経費</t>
    </r>
    <rPh sb="4" eb="6">
      <t>ギジュツシ</t>
    </rPh>
    <rPh sb="6" eb="8">
      <t>シドウウ</t>
    </rPh>
    <rPh sb="8" eb="9">
      <t>ウイ</t>
    </rPh>
    <rPh sb="9" eb="10">
      <t>イヒ</t>
    </rPh>
    <rPh sb="10" eb="11">
      <t>ヒシ</t>
    </rPh>
    <rPh sb="14" eb="17">
      <t>シサクヒンカ</t>
    </rPh>
    <rPh sb="22" eb="24">
      <t>カイハツギ</t>
    </rPh>
    <rPh sb="25" eb="27">
      <t>ギジュツシ</t>
    </rPh>
    <rPh sb="27" eb="29">
      <t>シドウカ</t>
    </rPh>
    <rPh sb="30" eb="31">
      <t>カンケ</t>
    </rPh>
    <rPh sb="33" eb="35">
      <t>ケイヒ</t>
    </rPh>
    <phoneticPr fontId="1"/>
  </si>
  <si>
    <r>
      <t>(4) デザイン開発費</t>
    </r>
    <r>
      <rPr>
        <sz val="6"/>
        <color indexed="8"/>
        <rFont val="ＭＳ Ｐゴシック"/>
        <family val="3"/>
        <charset val="128"/>
      </rPr>
      <t xml:space="preserve">
試作品開発にかかるデザイン経費</t>
    </r>
    <rPh sb="8" eb="11">
      <t>カイハツヒシ</t>
    </rPh>
    <rPh sb="14" eb="17">
      <t>シサクヒンカ</t>
    </rPh>
    <rPh sb="17" eb="19">
      <t>カイハツケ</t>
    </rPh>
    <rPh sb="27" eb="29">
      <t>ケイヒ</t>
    </rPh>
    <phoneticPr fontId="1"/>
  </si>
  <si>
    <r>
      <t xml:space="preserve">(5) 市場調査費
</t>
    </r>
    <r>
      <rPr>
        <sz val="6"/>
        <color indexed="8"/>
        <rFont val="ＭＳ Ｐゴシック"/>
        <family val="3"/>
        <charset val="128"/>
      </rPr>
      <t>　
試作品開発や市場開拓における調査に関する経費</t>
    </r>
    <rPh sb="4" eb="6">
      <t>シジョウチ</t>
    </rPh>
    <rPh sb="6" eb="9">
      <t>チョウサヒシ</t>
    </rPh>
    <rPh sb="12" eb="15">
      <t>シサクヒンカ</t>
    </rPh>
    <rPh sb="15" eb="17">
      <t>カイハツシ</t>
    </rPh>
    <rPh sb="18" eb="22">
      <t>シジョウカイタクチ</t>
    </rPh>
    <rPh sb="26" eb="28">
      <t>チョウサカ</t>
    </rPh>
    <rPh sb="29" eb="30">
      <t>カンケ</t>
    </rPh>
    <rPh sb="32" eb="34">
      <t>ケイヒ</t>
    </rPh>
    <phoneticPr fontId="1"/>
  </si>
  <si>
    <r>
      <t xml:space="preserve">(7）旅費
</t>
    </r>
    <r>
      <rPr>
        <sz val="6"/>
        <color indexed="8"/>
        <rFont val="ＭＳ Ｐゴシック"/>
        <family val="3"/>
        <charset val="128"/>
      </rPr>
      <t>　
当事業を行うために必要な国内出張等に係る経費
　　</t>
    </r>
    <rPh sb="3" eb="5">
      <t>リョヒト</t>
    </rPh>
    <rPh sb="8" eb="11">
      <t>トウジギョウオ</t>
    </rPh>
    <rPh sb="12" eb="13">
      <t>オコナヒ</t>
    </rPh>
    <rPh sb="17" eb="19">
      <t>ヒツヨウコ</t>
    </rPh>
    <rPh sb="20" eb="24">
      <t>コクナイシュッチョウナ</t>
    </rPh>
    <rPh sb="24" eb="25">
      <t>ナドカ</t>
    </rPh>
    <rPh sb="26" eb="27">
      <t>カカケ</t>
    </rPh>
    <rPh sb="28" eb="30">
      <t>ケイヒ</t>
    </rPh>
    <phoneticPr fontId="1"/>
  </si>
  <si>
    <t>(10） その他知事が必要とみとめる経費</t>
    <rPh sb="7" eb="8">
      <t>ホカチ</t>
    </rPh>
    <rPh sb="8" eb="10">
      <t>チジヒ</t>
    </rPh>
    <rPh sb="11" eb="13">
      <t>ヒツヨウケ</t>
    </rPh>
    <rPh sb="18" eb="20">
      <t>ケイヒ</t>
    </rPh>
    <phoneticPr fontId="1"/>
  </si>
  <si>
    <r>
      <t>(8）専門家謝金</t>
    </r>
    <r>
      <rPr>
        <sz val="6"/>
        <color indexed="8"/>
        <rFont val="ＭＳ Ｐゴシック"/>
        <family val="3"/>
        <charset val="128"/>
      </rPr>
      <t>　
試作品開発や課題解決・改善等を事業者が実行するために要する経費（謝金）</t>
    </r>
    <rPh sb="3" eb="6">
      <t>センモンカシ</t>
    </rPh>
    <rPh sb="6" eb="8">
      <t>シャキンシ</t>
    </rPh>
    <rPh sb="11" eb="14">
      <t>シサクヒンカ</t>
    </rPh>
    <rPh sb="14" eb="16">
      <t>カイハツカ</t>
    </rPh>
    <rPh sb="17" eb="19">
      <t>カダイカ</t>
    </rPh>
    <rPh sb="19" eb="21">
      <t>カイケツカ</t>
    </rPh>
    <rPh sb="22" eb="24">
      <t>カイゼント</t>
    </rPh>
    <rPh sb="24" eb="25">
      <t>トウジ</t>
    </rPh>
    <rPh sb="26" eb="29">
      <t>ジギョウシャジ</t>
    </rPh>
    <rPh sb="30" eb="32">
      <t>ジッコウヨ</t>
    </rPh>
    <rPh sb="37" eb="38">
      <t>ヨウケ</t>
    </rPh>
    <rPh sb="40" eb="42">
      <t>ケイヒシ</t>
    </rPh>
    <rPh sb="43" eb="45">
      <t>シャキン</t>
    </rPh>
    <phoneticPr fontId="1"/>
  </si>
  <si>
    <t>【様式４】</t>
    <rPh sb="1" eb="3">
      <t>ヨウシキ</t>
    </rPh>
    <phoneticPr fontId="4"/>
  </si>
  <si>
    <r>
      <t xml:space="preserve">(6） 広報宣伝費
</t>
    </r>
    <r>
      <rPr>
        <sz val="6"/>
        <color indexed="8"/>
        <rFont val="ＭＳ Ｐゴシック"/>
        <family val="3"/>
        <charset val="128"/>
      </rPr>
      <t>　
試作品やサービス開発に係るパンフレット、SNS広告費等に関する経費</t>
    </r>
    <rPh sb="4" eb="6">
      <t>コウホウ</t>
    </rPh>
    <rPh sb="6" eb="9">
      <t>センデンヒシ</t>
    </rPh>
    <rPh sb="12" eb="15">
      <t>シサクヒンカ</t>
    </rPh>
    <rPh sb="20" eb="22">
      <t>カイハツカ</t>
    </rPh>
    <rPh sb="23" eb="24">
      <t>カカコ</t>
    </rPh>
    <rPh sb="35" eb="37">
      <t>コウコクヒ</t>
    </rPh>
    <rPh sb="37" eb="38">
      <t>ヒナ</t>
    </rPh>
    <rPh sb="38" eb="39">
      <t>ナドカ</t>
    </rPh>
    <rPh sb="40" eb="41">
      <t>カンケ</t>
    </rPh>
    <rPh sb="43" eb="45">
      <t>ケイヒ</t>
    </rPh>
    <phoneticPr fontId="1"/>
  </si>
  <si>
    <t>入力⇓</t>
    <rPh sb="0" eb="2">
      <t>ニュウリョク</t>
    </rPh>
    <phoneticPr fontId="1"/>
  </si>
  <si>
    <t>工房〇〇〇〇〇〇</t>
    <rPh sb="0" eb="2">
      <t>コウボウ</t>
    </rPh>
    <phoneticPr fontId="1"/>
  </si>
  <si>
    <t>自動計算⇓</t>
    <rPh sb="0" eb="4">
      <t>ジドウケイサン</t>
    </rPh>
    <phoneticPr fontId="1"/>
  </si>
  <si>
    <t>積算内訳書(品目毎に参考とした金額が確認できる見積書又は料金表）一覧表</t>
    <rPh sb="0" eb="5">
      <t>セキサンウチワケショ</t>
    </rPh>
    <rPh sb="6" eb="9">
      <t>ヒンモクゴト</t>
    </rPh>
    <rPh sb="10" eb="12">
      <t>サンコウ</t>
    </rPh>
    <rPh sb="15" eb="17">
      <t>キンガク</t>
    </rPh>
    <rPh sb="18" eb="20">
      <t>カクニン</t>
    </rPh>
    <rPh sb="23" eb="26">
      <t>ミツモリショ</t>
    </rPh>
    <rPh sb="26" eb="27">
      <t>マタ</t>
    </rPh>
    <rPh sb="28" eb="31">
      <t>リョウキンヒョウ</t>
    </rPh>
    <rPh sb="32" eb="35">
      <t>イチランヒョウ</t>
    </rPh>
    <phoneticPr fontId="36"/>
  </si>
  <si>
    <t>事業者名（　    　　　　　　　　　　　　　         　　）</t>
    <phoneticPr fontId="36"/>
  </si>
  <si>
    <t>品目</t>
    <rPh sb="0" eb="2">
      <t>ヒンモク</t>
    </rPh>
    <phoneticPr fontId="36"/>
  </si>
  <si>
    <t>金額(税抜)</t>
    <rPh sb="0" eb="1">
      <t>キン</t>
    </rPh>
    <phoneticPr fontId="36"/>
  </si>
  <si>
    <t>金額(税込)</t>
    <rPh sb="0" eb="1">
      <t>キン</t>
    </rPh>
    <rPh sb="1" eb="2">
      <t>ガク</t>
    </rPh>
    <phoneticPr fontId="36"/>
  </si>
  <si>
    <t>税額</t>
  </si>
  <si>
    <t>見積先又は料金表先名</t>
    <rPh sb="0" eb="2">
      <t>ミツモリ</t>
    </rPh>
    <rPh sb="2" eb="3">
      <t>サキ</t>
    </rPh>
    <rPh sb="3" eb="4">
      <t>マタ</t>
    </rPh>
    <rPh sb="5" eb="8">
      <t>リョウキンヒョウ</t>
    </rPh>
    <rPh sb="8" eb="9">
      <t>サキ</t>
    </rPh>
    <rPh sb="9" eb="10">
      <t>メイ</t>
    </rPh>
    <phoneticPr fontId="36"/>
  </si>
  <si>
    <t>積算内訳総額</t>
    <rPh sb="0" eb="4">
      <t>セキサンウチワケ</t>
    </rPh>
    <rPh sb="4" eb="6">
      <t>ソウガク</t>
    </rPh>
    <phoneticPr fontId="36"/>
  </si>
  <si>
    <t>①原材料費</t>
  </si>
  <si>
    <t>②外注加工費</t>
    <rPh sb="1" eb="3">
      <t>ガイチュウ</t>
    </rPh>
    <rPh sb="3" eb="6">
      <t>カコウヒ</t>
    </rPh>
    <phoneticPr fontId="36"/>
  </si>
  <si>
    <t>③技術指導受入費</t>
    <rPh sb="1" eb="3">
      <t>ギジュツ</t>
    </rPh>
    <rPh sb="3" eb="5">
      <t>シドウ</t>
    </rPh>
    <rPh sb="5" eb="8">
      <t>ウケイレヒ</t>
    </rPh>
    <phoneticPr fontId="36"/>
  </si>
  <si>
    <t>④デザイン開発費</t>
    <rPh sb="5" eb="7">
      <t>カイハツ</t>
    </rPh>
    <phoneticPr fontId="36"/>
  </si>
  <si>
    <t>⑤市場調査費</t>
    <rPh sb="1" eb="3">
      <t>シジョウ</t>
    </rPh>
    <rPh sb="3" eb="5">
      <t>チョウサ</t>
    </rPh>
    <phoneticPr fontId="36"/>
  </si>
  <si>
    <t>⑥広報宣伝費</t>
    <phoneticPr fontId="36"/>
  </si>
  <si>
    <t>⑦旅費</t>
    <rPh sb="1" eb="3">
      <t>リョヒ</t>
    </rPh>
    <phoneticPr fontId="36"/>
  </si>
  <si>
    <t>⑧専門家謝金</t>
    <rPh sb="1" eb="4">
      <t>センモンカ</t>
    </rPh>
    <rPh sb="4" eb="6">
      <t>シャキン</t>
    </rPh>
    <phoneticPr fontId="36"/>
  </si>
  <si>
    <t>⑩その他知事が必要と認める経費</t>
    <phoneticPr fontId="36"/>
  </si>
  <si>
    <t>見積書又は
料金表の番号
（事業者が手で採番した番号）</t>
    <rPh sb="0" eb="3">
      <t>ミツモリショ</t>
    </rPh>
    <rPh sb="3" eb="4">
      <t>マタ</t>
    </rPh>
    <rPh sb="6" eb="9">
      <t>リョウキンヒョウ</t>
    </rPh>
    <rPh sb="10" eb="12">
      <t>バンゴウ</t>
    </rPh>
    <rPh sb="14" eb="17">
      <t>ジギョウシャ</t>
    </rPh>
    <rPh sb="18" eb="19">
      <t>テ</t>
    </rPh>
    <rPh sb="20" eb="22">
      <t>サイバン</t>
    </rPh>
    <rPh sb="24" eb="26">
      <t>バンゴウ</t>
    </rPh>
    <phoneticPr fontId="36"/>
  </si>
  <si>
    <t>利用内容</t>
    <rPh sb="0" eb="2">
      <t>リヨウ</t>
    </rPh>
    <rPh sb="2" eb="4">
      <t>ナイヨウ</t>
    </rPh>
    <phoneticPr fontId="36"/>
  </si>
  <si>
    <t>【積算書】令和８年度沖縄工芸モノ・コト開発経営改善支援事業補助金</t>
    <rPh sb="1" eb="3">
      <t>セキサン</t>
    </rPh>
    <rPh sb="3" eb="4">
      <t>ショ</t>
    </rPh>
    <rPh sb="5" eb="7">
      <t>レイワ</t>
    </rPh>
    <rPh sb="8" eb="10">
      <t>ネンド</t>
    </rPh>
    <rPh sb="10" eb="12">
      <t>オキナワ</t>
    </rPh>
    <rPh sb="12" eb="14">
      <t>コウゲイ</t>
    </rPh>
    <rPh sb="19" eb="21">
      <t>カイハツ</t>
    </rPh>
    <rPh sb="21" eb="23">
      <t>ケイエイ</t>
    </rPh>
    <rPh sb="23" eb="25">
      <t>カイゼン</t>
    </rPh>
    <rPh sb="25" eb="27">
      <t>シエン</t>
    </rPh>
    <rPh sb="27" eb="29">
      <t>ジギョウ</t>
    </rPh>
    <rPh sb="29" eb="32">
      <t>ホジョキン</t>
    </rPh>
    <phoneticPr fontId="1"/>
  </si>
  <si>
    <t>令和８年度 沖縄工芸モノ・コト開発経営改善支援事業補助金　積算書(記載例）</t>
    <rPh sb="0" eb="2">
      <t>レイワネ</t>
    </rPh>
    <rPh sb="3" eb="5">
      <t>ネンドオ</t>
    </rPh>
    <rPh sb="6" eb="10">
      <t>オキナワコウゲイカ</t>
    </rPh>
    <rPh sb="15" eb="17">
      <t>カイハツ</t>
    </rPh>
    <rPh sb="17" eb="19">
      <t>ケイエイ</t>
    </rPh>
    <rPh sb="19" eb="21">
      <t>カイゼン</t>
    </rPh>
    <rPh sb="21" eb="23">
      <t>シエン</t>
    </rPh>
    <rPh sb="23" eb="25">
      <t>ジギョウ</t>
    </rPh>
    <rPh sb="25" eb="28">
      <t>ホジョキン</t>
    </rPh>
    <rPh sb="29" eb="31">
      <t>セキサンウ</t>
    </rPh>
    <rPh sb="31" eb="32">
      <t>ショ</t>
    </rPh>
    <rPh sb="33" eb="36">
      <t>キサイレイ</t>
    </rPh>
    <phoneticPr fontId="1"/>
  </si>
  <si>
    <t>内訳が多い場合は行を追加のこと</t>
    <rPh sb="0" eb="2">
      <t>ウチワケ</t>
    </rPh>
    <rPh sb="8" eb="9">
      <t>ギョウ</t>
    </rPh>
    <rPh sb="10" eb="12">
      <t>ツイカ</t>
    </rPh>
    <phoneticPr fontId="1"/>
  </si>
  <si>
    <t>都内での交通費（羽田空港→浅草橋）</t>
    <rPh sb="8" eb="10">
      <t>ハネダ</t>
    </rPh>
    <rPh sb="10" eb="12">
      <t>クウコウ</t>
    </rPh>
    <rPh sb="13" eb="16">
      <t>アサクサバシ</t>
    </rPh>
    <phoneticPr fontId="36"/>
  </si>
  <si>
    <t>都内での交通費（浅草橋→羽田空港）</t>
    <rPh sb="8" eb="11">
      <t>アサクサバシ</t>
    </rPh>
    <rPh sb="12" eb="16">
      <t>ハネダクウコウ</t>
    </rPh>
    <phoneticPr fontId="36"/>
  </si>
  <si>
    <t>リーフレット１００部印刷費用</t>
    <rPh sb="9" eb="10">
      <t>ブ</t>
    </rPh>
    <rPh sb="10" eb="14">
      <t>インサツヒヨウ</t>
    </rPh>
    <phoneticPr fontId="1"/>
  </si>
  <si>
    <t>リーフレットデザイン外注費</t>
    <rPh sb="10" eb="13">
      <t>ガイチュウヒ</t>
    </rPh>
    <phoneticPr fontId="1"/>
  </si>
  <si>
    <t>見積先
又は料金表先名</t>
    <rPh sb="0" eb="2">
      <t>ミツモリ</t>
    </rPh>
    <rPh sb="2" eb="3">
      <t>サキ</t>
    </rPh>
    <rPh sb="4" eb="5">
      <t>マタ</t>
    </rPh>
    <rPh sb="6" eb="9">
      <t>リョウキンヒョウ</t>
    </rPh>
    <rPh sb="9" eb="10">
      <t>サキ</t>
    </rPh>
    <rPh sb="10" eb="11">
      <t>メイ</t>
    </rPh>
    <phoneticPr fontId="36"/>
  </si>
  <si>
    <t>広報①</t>
    <rPh sb="0" eb="2">
      <t>コウホウ</t>
    </rPh>
    <phoneticPr fontId="1"/>
  </si>
  <si>
    <t>広報②</t>
    <rPh sb="0" eb="2">
      <t>コウホウ</t>
    </rPh>
    <phoneticPr fontId="1"/>
  </si>
  <si>
    <t>ホテルパック（那覇～羽田）</t>
    <rPh sb="7" eb="9">
      <t>ナハ</t>
    </rPh>
    <rPh sb="10" eb="12">
      <t>ハネダ</t>
    </rPh>
    <phoneticPr fontId="1"/>
  </si>
  <si>
    <t>市場調査①</t>
    <rPh sb="0" eb="4">
      <t>シジョウチョウサ</t>
    </rPh>
    <phoneticPr fontId="1"/>
  </si>
  <si>
    <t>市場調査②</t>
    <rPh sb="0" eb="4">
      <t>シジョウチョウサ</t>
    </rPh>
    <phoneticPr fontId="1"/>
  </si>
  <si>
    <t>市場調査③</t>
    <rPh sb="0" eb="4">
      <t>シジョウチョウサ</t>
    </rPh>
    <phoneticPr fontId="1"/>
  </si>
  <si>
    <t>展示会での市場調査</t>
    <rPh sb="0" eb="3">
      <t>テンジカイ</t>
    </rPh>
    <rPh sb="5" eb="9">
      <t>シジョウチョウサ</t>
    </rPh>
    <phoneticPr fontId="1"/>
  </si>
  <si>
    <t>展示会場への電車賃</t>
    <rPh sb="0" eb="2">
      <t>テンジ</t>
    </rPh>
    <rPh sb="2" eb="4">
      <t>カイジョウ</t>
    </rPh>
    <rPh sb="6" eb="9">
      <t>デンシャチン</t>
    </rPh>
    <phoneticPr fontId="1"/>
  </si>
  <si>
    <t>展示会場からの電車賃</t>
    <rPh sb="0" eb="2">
      <t>テンジ</t>
    </rPh>
    <rPh sb="2" eb="4">
      <t>カイジョウ</t>
    </rPh>
    <rPh sb="7" eb="10">
      <t>デンシャチン</t>
    </rPh>
    <phoneticPr fontId="1"/>
  </si>
  <si>
    <t>じゃらん</t>
    <phoneticPr fontId="1"/>
  </si>
  <si>
    <t>JR東日本</t>
    <rPh sb="2" eb="5">
      <t>ヒガシニホン</t>
    </rPh>
    <phoneticPr fontId="1"/>
  </si>
  <si>
    <t>〇〇デザイン事務所</t>
    <rPh sb="6" eb="9">
      <t>ジムショ</t>
    </rPh>
    <phoneticPr fontId="1"/>
  </si>
  <si>
    <t>〇〇印刷</t>
    <rPh sb="2" eb="4">
      <t>インサツ</t>
    </rPh>
    <phoneticPr fontId="1"/>
  </si>
  <si>
    <t>デザイン料※相見積書要</t>
    <rPh sb="4" eb="5">
      <t>リョウ</t>
    </rPh>
    <rPh sb="6" eb="10">
      <t>アイミツモリショ</t>
    </rPh>
    <rPh sb="10" eb="11">
      <t>イ</t>
    </rPh>
    <phoneticPr fontId="1"/>
  </si>
  <si>
    <t>印刷料※相見積書要</t>
    <rPh sb="0" eb="2">
      <t>インサツ</t>
    </rPh>
    <rPh sb="2" eb="3">
      <t>リョウ</t>
    </rPh>
    <rPh sb="4" eb="5">
      <t>アイ</t>
    </rPh>
    <rPh sb="5" eb="8">
      <t>ミツモリショ</t>
    </rPh>
    <rPh sb="8" eb="9">
      <t>ヨウ</t>
    </rPh>
    <phoneticPr fontId="1"/>
  </si>
  <si>
    <r>
      <t xml:space="preserve">(9） 資料購入費
</t>
    </r>
    <r>
      <rPr>
        <sz val="6"/>
        <color indexed="8"/>
        <rFont val="ＭＳ Ｐゴシック"/>
        <family val="3"/>
        <charset val="128"/>
      </rPr>
      <t>　
　　関連書籍購入時に要する経費</t>
    </r>
    <rPh sb="8" eb="9">
      <t>ヒ</t>
    </rPh>
    <rPh sb="14" eb="16">
      <t>カンレンシ</t>
    </rPh>
    <rPh sb="16" eb="18">
      <t>ショセキコ</t>
    </rPh>
    <rPh sb="18" eb="21">
      <t>コウニュウジヨ</t>
    </rPh>
    <rPh sb="22" eb="23">
      <t>ヨウケ</t>
    </rPh>
    <rPh sb="25" eb="27">
      <t>ケイヒ</t>
    </rPh>
    <phoneticPr fontId="1"/>
  </si>
  <si>
    <t>⑨資料購入費</t>
    <rPh sb="1" eb="3">
      <t>シリョウ</t>
    </rPh>
    <rPh sb="3" eb="5">
      <t>コウニュウ</t>
    </rPh>
    <rPh sb="5" eb="6">
      <t>ヒ</t>
    </rPh>
    <phoneticPr fontId="36"/>
  </si>
  <si>
    <r>
      <t xml:space="preserve">(9） 資料購入費
</t>
    </r>
    <r>
      <rPr>
        <sz val="6"/>
        <rFont val="ＭＳ Ｐゴシック"/>
        <family val="3"/>
        <charset val="128"/>
      </rPr>
      <t>　
　　関連書籍購入時に要する経費</t>
    </r>
    <rPh sb="8" eb="9">
      <t>ヒ</t>
    </rPh>
    <rPh sb="14" eb="16">
      <t>カンレンシ</t>
    </rPh>
    <rPh sb="16" eb="18">
      <t>ショセキコ</t>
    </rPh>
    <rPh sb="18" eb="21">
      <t>コウニュウジヨ</t>
    </rPh>
    <rPh sb="22" eb="23">
      <t>ヨウケ</t>
    </rPh>
    <rPh sb="25" eb="2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</si>
</sst>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Biz ud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i/>
      <sz val="10"/>
      <color rgb="FFFF000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44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8" borderId="12" applyNumberFormat="0" applyAlignment="0" applyProtection="0"/>
    <xf numFmtId="0" fontId="20" fillId="29" borderId="0" applyNumberFormat="0" applyBorder="0" applyAlignment="0" applyProtection="0"/>
    <xf numFmtId="9" fontId="15" fillId="0" borderId="0" applyFont="0" applyFill="0" applyBorder="0" applyAlignment="0" applyProtection="0"/>
    <xf numFmtId="0" fontId="15" fillId="3" borderId="13" applyNumberFormat="0" applyFont="0" applyAlignment="0" applyProtection="0"/>
    <xf numFmtId="0" fontId="21" fillId="0" borderId="14" applyNumberFormat="0" applyFill="0" applyAlignment="0" applyProtection="0"/>
    <xf numFmtId="0" fontId="22" fillId="30" borderId="0" applyNumberFormat="0" applyBorder="0" applyAlignment="0" applyProtection="0"/>
    <xf numFmtId="0" fontId="23" fillId="31" borderId="15" applyNumberFormat="0" applyAlignment="0" applyProtection="0"/>
    <xf numFmtId="0" fontId="24" fillId="0" borderId="0" applyNumberFormat="0" applyFill="0" applyBorder="0" applyAlignment="0" applyProtection="0"/>
    <xf numFmtId="38" fontId="15" fillId="0" borderId="0" applyFont="0" applyFill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31" borderId="20" applyNumberFormat="0" applyAlignment="0" applyProtection="0"/>
    <xf numFmtId="0" fontId="30" fillId="0" borderId="0" applyNumberFormat="0" applyFill="0" applyBorder="0" applyAlignment="0" applyProtection="0"/>
    <xf numFmtId="0" fontId="31" fillId="2" borderId="15" applyNumberFormat="0" applyAlignment="0" applyProtection="0"/>
    <xf numFmtId="0" fontId="32" fillId="32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8" fillId="33" borderId="2" xfId="0" applyFont="1" applyFill="1" applyBorder="1" applyAlignment="1">
      <alignment horizontal="center" vertical="center"/>
    </xf>
    <xf numFmtId="0" fontId="8" fillId="33" borderId="2" xfId="0" applyFont="1" applyFill="1" applyBorder="1" applyAlignment="1">
      <alignment horizontal="center" vertical="center" wrapText="1"/>
    </xf>
    <xf numFmtId="0" fontId="8" fillId="33" borderId="3" xfId="0" applyFont="1" applyFill="1" applyBorder="1" applyAlignment="1">
      <alignment horizontal="center" vertical="center" wrapText="1"/>
    </xf>
    <xf numFmtId="49" fontId="8" fillId="33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top" wrapText="1" indent="1"/>
    </xf>
    <xf numFmtId="38" fontId="8" fillId="0" borderId="5" xfId="34" applyFont="1" applyFill="1" applyBorder="1" applyAlignment="1">
      <alignment vertical="center"/>
    </xf>
    <xf numFmtId="0" fontId="13" fillId="0" borderId="6" xfId="0" applyFont="1" applyBorder="1" applyAlignment="1">
      <alignment horizontal="left" vertical="top" wrapText="1" indent="1"/>
    </xf>
    <xf numFmtId="38" fontId="8" fillId="0" borderId="6" xfId="34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8" fontId="12" fillId="0" borderId="7" xfId="0" applyNumberFormat="1" applyFont="1" applyBorder="1" applyAlignment="1">
      <alignment vertical="center"/>
    </xf>
    <xf numFmtId="9" fontId="12" fillId="0" borderId="7" xfId="28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8" fontId="12" fillId="0" borderId="2" xfId="34" applyFont="1" applyFill="1" applyBorder="1" applyAlignment="1">
      <alignment vertical="center"/>
    </xf>
    <xf numFmtId="38" fontId="8" fillId="0" borderId="8" xfId="34" applyFont="1" applyFill="1" applyBorder="1" applyAlignment="1">
      <alignment vertical="center"/>
    </xf>
    <xf numFmtId="38" fontId="11" fillId="0" borderId="5" xfId="34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38" fontId="10" fillId="0" borderId="2" xfId="34" applyFont="1" applyFill="1" applyBorder="1" applyAlignment="1">
      <alignment vertical="center"/>
    </xf>
    <xf numFmtId="38" fontId="10" fillId="0" borderId="7" xfId="0" applyNumberFormat="1" applyFont="1" applyBorder="1" applyAlignment="1">
      <alignment vertical="center"/>
    </xf>
    <xf numFmtId="9" fontId="10" fillId="0" borderId="7" xfId="28" applyFont="1" applyFill="1" applyBorder="1" applyAlignment="1">
      <alignment vertical="center"/>
    </xf>
    <xf numFmtId="38" fontId="33" fillId="0" borderId="5" xfId="34" applyFont="1" applyFill="1" applyBorder="1" applyAlignment="1">
      <alignment vertical="center"/>
    </xf>
    <xf numFmtId="38" fontId="33" fillId="0" borderId="8" xfId="34" applyFont="1" applyFill="1" applyBorder="1" applyAlignment="1">
      <alignment vertical="center"/>
    </xf>
    <xf numFmtId="38" fontId="33" fillId="0" borderId="6" xfId="34" applyFont="1" applyFill="1" applyBorder="1" applyAlignment="1">
      <alignment vertical="center"/>
    </xf>
    <xf numFmtId="0" fontId="34" fillId="0" borderId="4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176" fontId="41" fillId="35" borderId="24" xfId="0" applyNumberFormat="1" applyFont="1" applyFill="1" applyBorder="1" applyAlignment="1">
      <alignment vertical="center"/>
    </xf>
    <xf numFmtId="0" fontId="42" fillId="35" borderId="24" xfId="0" applyFont="1" applyFill="1" applyBorder="1" applyAlignment="1">
      <alignment vertical="center"/>
    </xf>
    <xf numFmtId="176" fontId="45" fillId="37" borderId="27" xfId="0" applyNumberFormat="1" applyFont="1" applyFill="1" applyBorder="1" applyAlignment="1">
      <alignment vertical="center"/>
    </xf>
    <xf numFmtId="176" fontId="39" fillId="36" borderId="24" xfId="0" applyNumberFormat="1" applyFont="1" applyFill="1" applyBorder="1" applyAlignment="1">
      <alignment vertical="center"/>
    </xf>
    <xf numFmtId="0" fontId="46" fillId="36" borderId="24" xfId="0" applyFont="1" applyFill="1" applyBorder="1" applyAlignment="1">
      <alignment vertical="center"/>
    </xf>
    <xf numFmtId="0" fontId="45" fillId="37" borderId="27" xfId="0" applyFont="1" applyFill="1" applyBorder="1" applyAlignment="1">
      <alignment vertical="top"/>
    </xf>
    <xf numFmtId="0" fontId="45" fillId="0" borderId="27" xfId="0" applyFont="1" applyBorder="1" applyAlignment="1">
      <alignment vertical="center"/>
    </xf>
    <xf numFmtId="176" fontId="45" fillId="0" borderId="27" xfId="0" applyNumberFormat="1" applyFont="1" applyBorder="1" applyAlignment="1">
      <alignment vertical="center"/>
    </xf>
    <xf numFmtId="176" fontId="45" fillId="0" borderId="31" xfId="0" applyNumberFormat="1" applyFont="1" applyBorder="1" applyAlignment="1">
      <alignment vertical="center"/>
    </xf>
    <xf numFmtId="0" fontId="45" fillId="0" borderId="31" xfId="0" applyFont="1" applyBorder="1" applyAlignment="1">
      <alignment vertical="center"/>
    </xf>
    <xf numFmtId="0" fontId="39" fillId="36" borderId="21" xfId="0" applyFont="1" applyFill="1" applyBorder="1" applyAlignment="1">
      <alignment horizontal="left" vertical="center"/>
    </xf>
    <xf numFmtId="0" fontId="39" fillId="36" borderId="22" xfId="0" applyFont="1" applyFill="1" applyBorder="1" applyAlignment="1">
      <alignment horizontal="left" vertical="center"/>
    </xf>
    <xf numFmtId="0" fontId="39" fillId="36" borderId="25" xfId="0" applyFont="1" applyFill="1" applyBorder="1" applyAlignment="1">
      <alignment horizontal="center" vertical="center"/>
    </xf>
    <xf numFmtId="0" fontId="45" fillId="0" borderId="26" xfId="0" applyFont="1" applyBorder="1" applyAlignment="1">
      <alignment vertical="center"/>
    </xf>
    <xf numFmtId="0" fontId="45" fillId="0" borderId="28" xfId="0" applyFont="1" applyBorder="1" applyAlignment="1">
      <alignment vertical="center"/>
    </xf>
    <xf numFmtId="0" fontId="39" fillId="36" borderId="25" xfId="0" applyFont="1" applyFill="1" applyBorder="1" applyAlignment="1">
      <alignment horizontal="left" vertical="center"/>
    </xf>
    <xf numFmtId="0" fontId="45" fillId="0" borderId="29" xfId="0" applyFont="1" applyBorder="1" applyAlignment="1">
      <alignment vertical="center"/>
    </xf>
    <xf numFmtId="0" fontId="45" fillId="0" borderId="30" xfId="0" applyFont="1" applyBorder="1" applyAlignment="1">
      <alignment vertical="center"/>
    </xf>
    <xf numFmtId="0" fontId="45" fillId="0" borderId="32" xfId="0" applyFont="1" applyBorder="1" applyAlignment="1">
      <alignment vertical="center"/>
    </xf>
    <xf numFmtId="176" fontId="47" fillId="37" borderId="27" xfId="0" applyNumberFormat="1" applyFont="1" applyFill="1" applyBorder="1" applyAlignment="1">
      <alignment vertical="center"/>
    </xf>
    <xf numFmtId="0" fontId="47" fillId="37" borderId="26" xfId="0" applyFont="1" applyFill="1" applyBorder="1" applyAlignment="1">
      <alignment vertical="center"/>
    </xf>
    <xf numFmtId="0" fontId="40" fillId="34" borderId="36" xfId="0" applyFont="1" applyFill="1" applyBorder="1" applyAlignment="1">
      <alignment horizontal="center" vertical="center"/>
    </xf>
    <xf numFmtId="0" fontId="40" fillId="34" borderId="36" xfId="0" applyFont="1" applyFill="1" applyBorder="1" applyAlignment="1">
      <alignment horizontal="center" vertical="center" wrapText="1"/>
    </xf>
    <xf numFmtId="0" fontId="40" fillId="34" borderId="37" xfId="0" applyFont="1" applyFill="1" applyBorder="1" applyAlignment="1">
      <alignment horizontal="center" vertical="center"/>
    </xf>
    <xf numFmtId="0" fontId="42" fillId="35" borderId="39" xfId="0" applyFont="1" applyFill="1" applyBorder="1" applyAlignment="1">
      <alignment vertical="center"/>
    </xf>
    <xf numFmtId="0" fontId="37" fillId="35" borderId="40" xfId="0" applyFont="1" applyFill="1" applyBorder="1" applyAlignment="1">
      <alignment horizontal="center" vertical="center"/>
    </xf>
    <xf numFmtId="0" fontId="46" fillId="36" borderId="39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37" fillId="35" borderId="42" xfId="0" applyFont="1" applyFill="1" applyBorder="1" applyAlignment="1">
      <alignment horizontal="center" vertical="center"/>
    </xf>
    <xf numFmtId="0" fontId="39" fillId="36" borderId="43" xfId="0" applyFont="1" applyFill="1" applyBorder="1" applyAlignment="1">
      <alignment horizontal="center" vertical="center"/>
    </xf>
    <xf numFmtId="0" fontId="45" fillId="0" borderId="44" xfId="0" applyFont="1" applyBorder="1" applyAlignment="1">
      <alignment vertical="center"/>
    </xf>
    <xf numFmtId="176" fontId="45" fillId="37" borderId="45" xfId="0" applyNumberFormat="1" applyFont="1" applyFill="1" applyBorder="1" applyAlignment="1">
      <alignment vertical="center"/>
    </xf>
    <xf numFmtId="176" fontId="45" fillId="0" borderId="45" xfId="0" applyNumberFormat="1" applyFont="1" applyBorder="1" applyAlignment="1">
      <alignment vertical="center"/>
    </xf>
    <xf numFmtId="0" fontId="45" fillId="0" borderId="45" xfId="0" applyFont="1" applyBorder="1" applyAlignment="1">
      <alignment vertical="center"/>
    </xf>
    <xf numFmtId="0" fontId="45" fillId="0" borderId="46" xfId="0" applyFont="1" applyBorder="1" applyAlignment="1">
      <alignment vertical="center"/>
    </xf>
    <xf numFmtId="176" fontId="49" fillId="37" borderId="27" xfId="0" applyNumberFormat="1" applyFont="1" applyFill="1" applyBorder="1" applyAlignment="1">
      <alignment vertical="center"/>
    </xf>
    <xf numFmtId="176" fontId="50" fillId="36" borderId="24" xfId="0" applyNumberFormat="1" applyFont="1" applyFill="1" applyBorder="1" applyAlignment="1">
      <alignment vertical="center"/>
    </xf>
    <xf numFmtId="0" fontId="51" fillId="36" borderId="24" xfId="0" applyFont="1" applyFill="1" applyBorder="1" applyAlignment="1">
      <alignment vertical="center"/>
    </xf>
    <xf numFmtId="0" fontId="50" fillId="36" borderId="25" xfId="0" applyFont="1" applyFill="1" applyBorder="1" applyAlignment="1">
      <alignment horizontal="left" vertical="center"/>
    </xf>
    <xf numFmtId="0" fontId="47" fillId="0" borderId="29" xfId="0" applyFont="1" applyBorder="1" applyAlignment="1">
      <alignment vertical="center"/>
    </xf>
    <xf numFmtId="176" fontId="47" fillId="0" borderId="27" xfId="0" applyNumberFormat="1" applyFont="1" applyBorder="1" applyAlignment="1">
      <alignment vertical="center"/>
    </xf>
    <xf numFmtId="0" fontId="47" fillId="0" borderId="27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176" fontId="47" fillId="0" borderId="31" xfId="0" applyNumberFormat="1" applyFont="1" applyBorder="1" applyAlignment="1">
      <alignment vertical="center"/>
    </xf>
    <xf numFmtId="0" fontId="47" fillId="0" borderId="4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9" fillId="36" borderId="21" xfId="0" applyFont="1" applyFill="1" applyBorder="1" applyAlignment="1">
      <alignment horizontal="left" vertical="center"/>
    </xf>
    <xf numFmtId="0" fontId="39" fillId="0" borderId="23" xfId="0" applyFont="1" applyBorder="1" applyAlignment="1">
      <alignment vertical="center"/>
    </xf>
    <xf numFmtId="20" fontId="35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0" fillId="34" borderId="33" xfId="0" applyFont="1" applyFill="1" applyBorder="1" applyAlignment="1">
      <alignment horizontal="center" vertical="center"/>
    </xf>
    <xf numFmtId="0" fontId="39" fillId="0" borderId="34" xfId="0" applyFont="1" applyBorder="1" applyAlignment="1">
      <alignment vertical="center"/>
    </xf>
    <xf numFmtId="0" fontId="39" fillId="0" borderId="35" xfId="0" applyFont="1" applyBorder="1" applyAlignment="1">
      <alignment vertical="center"/>
    </xf>
    <xf numFmtId="0" fontId="41" fillId="35" borderId="38" xfId="0" applyFont="1" applyFill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50" fillId="36" borderId="21" xfId="0" applyFont="1" applyFill="1" applyBorder="1" applyAlignment="1">
      <alignment horizontal="left" vertical="center"/>
    </xf>
    <xf numFmtId="0" fontId="50" fillId="0" borderId="23" xfId="0" applyFont="1" applyBorder="1" applyAlignment="1">
      <alignment vertical="center"/>
    </xf>
    <xf numFmtId="0" fontId="39" fillId="0" borderId="6" xfId="0" applyFont="1" applyBorder="1" applyAlignment="1">
      <alignment horizontal="left" vertical="top" wrapText="1" inden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6EA1-4977-4D31-98E2-2A981570D014}">
  <sheetPr>
    <pageSetUpPr fitToPage="1"/>
  </sheetPr>
  <dimension ref="A1:G24"/>
  <sheetViews>
    <sheetView tabSelected="1" view="pageBreakPreview" topLeftCell="A10" zoomScaleNormal="100" zoomScaleSheetLayoutView="100" workbookViewId="0">
      <selection activeCell="A16" sqref="A16"/>
    </sheetView>
  </sheetViews>
  <sheetFormatPr defaultColWidth="8.81640625" defaultRowHeight="13" x14ac:dyDescent="0.2"/>
  <cols>
    <col min="1" max="1" width="20.08984375" customWidth="1"/>
    <col min="2" max="2" width="12.81640625" customWidth="1"/>
    <col min="3" max="3" width="16" customWidth="1"/>
    <col min="4" max="4" width="15.36328125" customWidth="1"/>
    <col min="5" max="6" width="12" customWidth="1"/>
    <col min="7" max="7" width="11.453125" customWidth="1"/>
  </cols>
  <sheetData>
    <row r="1" spans="1:7" s="1" customFormat="1" ht="20.25" customHeight="1" x14ac:dyDescent="0.2">
      <c r="G1" s="2" t="s">
        <v>20</v>
      </c>
    </row>
    <row r="2" spans="1:7" ht="19" x14ac:dyDescent="0.2">
      <c r="A2" s="79" t="s">
        <v>44</v>
      </c>
      <c r="B2" s="80"/>
      <c r="C2" s="80"/>
      <c r="D2" s="80"/>
      <c r="E2" s="80"/>
      <c r="F2" s="80"/>
      <c r="G2" s="80"/>
    </row>
    <row r="3" spans="1:7" ht="19" x14ac:dyDescent="0.2">
      <c r="A3" s="3"/>
      <c r="B3" s="4"/>
      <c r="C3" s="4"/>
      <c r="D3" s="4"/>
      <c r="E3" s="4"/>
      <c r="F3" s="4"/>
      <c r="G3" s="4"/>
    </row>
    <row r="4" spans="1:7" ht="14" x14ac:dyDescent="0.2">
      <c r="A4" s="5" t="s">
        <v>0</v>
      </c>
      <c r="B4" s="81"/>
      <c r="C4" s="81"/>
      <c r="D4" s="81"/>
      <c r="E4" s="4"/>
      <c r="F4" s="4"/>
      <c r="G4" s="4"/>
    </row>
    <row r="5" spans="1:7" ht="14" x14ac:dyDescent="0.2">
      <c r="A5" s="6"/>
      <c r="B5" s="6"/>
      <c r="C5" s="6"/>
      <c r="D5" s="6"/>
      <c r="E5" s="6"/>
      <c r="F5" s="6"/>
      <c r="G5" s="7" t="s">
        <v>1</v>
      </c>
    </row>
    <row r="6" spans="1:7" ht="58" x14ac:dyDescent="0.2">
      <c r="A6" s="8"/>
      <c r="B6" s="9" t="s">
        <v>2</v>
      </c>
      <c r="C6" s="10" t="s">
        <v>3</v>
      </c>
      <c r="D6" s="9" t="s">
        <v>4</v>
      </c>
      <c r="E6" s="11" t="s">
        <v>5</v>
      </c>
      <c r="F6" s="11" t="s">
        <v>6</v>
      </c>
      <c r="G6" s="9" t="s">
        <v>7</v>
      </c>
    </row>
    <row r="7" spans="1:7" ht="14" x14ac:dyDescent="0.2">
      <c r="A7" s="12" t="s">
        <v>13</v>
      </c>
      <c r="B7" s="12"/>
      <c r="C7" s="12"/>
      <c r="D7" s="12"/>
      <c r="E7" s="82"/>
      <c r="F7" s="82"/>
      <c r="G7" s="82"/>
    </row>
    <row r="8" spans="1:7" ht="54" customHeight="1" x14ac:dyDescent="0.2">
      <c r="A8" s="13" t="s">
        <v>8</v>
      </c>
      <c r="B8" s="14"/>
      <c r="C8" s="14"/>
      <c r="D8" s="14">
        <f t="shared" ref="D8:D17" si="0">B8-C8</f>
        <v>0</v>
      </c>
      <c r="E8" s="83"/>
      <c r="F8" s="83"/>
      <c r="G8" s="83"/>
    </row>
    <row r="9" spans="1:7" ht="54" customHeight="1" x14ac:dyDescent="0.2">
      <c r="A9" s="13" t="s">
        <v>9</v>
      </c>
      <c r="B9" s="14"/>
      <c r="C9" s="14"/>
      <c r="D9" s="14">
        <f t="shared" si="0"/>
        <v>0</v>
      </c>
      <c r="E9" s="83"/>
      <c r="F9" s="83"/>
      <c r="G9" s="83"/>
    </row>
    <row r="10" spans="1:7" ht="54" customHeight="1" x14ac:dyDescent="0.2">
      <c r="A10" s="13" t="s">
        <v>14</v>
      </c>
      <c r="B10" s="14"/>
      <c r="C10" s="14"/>
      <c r="D10" s="14">
        <f t="shared" si="0"/>
        <v>0</v>
      </c>
      <c r="E10" s="83"/>
      <c r="F10" s="83"/>
      <c r="G10" s="83"/>
    </row>
    <row r="11" spans="1:7" ht="54" customHeight="1" x14ac:dyDescent="0.2">
      <c r="A11" s="13" t="s">
        <v>15</v>
      </c>
      <c r="B11" s="14"/>
      <c r="C11" s="14"/>
      <c r="D11" s="14">
        <f t="shared" si="0"/>
        <v>0</v>
      </c>
      <c r="E11" s="83"/>
      <c r="F11" s="83"/>
      <c r="G11" s="83"/>
    </row>
    <row r="12" spans="1:7" ht="54" customHeight="1" x14ac:dyDescent="0.2">
      <c r="A12" s="13" t="s">
        <v>16</v>
      </c>
      <c r="B12" s="14"/>
      <c r="C12" s="14"/>
      <c r="D12" s="14">
        <f t="shared" si="0"/>
        <v>0</v>
      </c>
      <c r="E12" s="83"/>
      <c r="F12" s="83"/>
      <c r="G12" s="83"/>
    </row>
    <row r="13" spans="1:7" ht="54" customHeight="1" x14ac:dyDescent="0.2">
      <c r="A13" s="15" t="s">
        <v>21</v>
      </c>
      <c r="B13" s="23"/>
      <c r="C13" s="23"/>
      <c r="D13" s="14">
        <f t="shared" si="0"/>
        <v>0</v>
      </c>
      <c r="E13" s="83"/>
      <c r="F13" s="83"/>
      <c r="G13" s="83"/>
    </row>
    <row r="14" spans="1:7" ht="54" customHeight="1" x14ac:dyDescent="0.2">
      <c r="A14" s="15" t="s">
        <v>17</v>
      </c>
      <c r="B14" s="23"/>
      <c r="C14" s="23"/>
      <c r="D14" s="14">
        <f t="shared" si="0"/>
        <v>0</v>
      </c>
      <c r="E14" s="83"/>
      <c r="F14" s="83"/>
      <c r="G14" s="83"/>
    </row>
    <row r="15" spans="1:7" ht="54" customHeight="1" x14ac:dyDescent="0.2">
      <c r="A15" s="15" t="s">
        <v>19</v>
      </c>
      <c r="B15" s="23"/>
      <c r="C15" s="23"/>
      <c r="D15" s="14">
        <f t="shared" si="0"/>
        <v>0</v>
      </c>
      <c r="E15" s="83"/>
      <c r="F15" s="83"/>
      <c r="G15" s="83"/>
    </row>
    <row r="16" spans="1:7" ht="54" customHeight="1" x14ac:dyDescent="0.2">
      <c r="A16" s="101" t="s">
        <v>69</v>
      </c>
      <c r="B16" s="23"/>
      <c r="C16" s="23"/>
      <c r="D16" s="14">
        <f t="shared" si="0"/>
        <v>0</v>
      </c>
      <c r="E16" s="83"/>
      <c r="F16" s="83"/>
      <c r="G16" s="83"/>
    </row>
    <row r="17" spans="1:7" ht="38" customHeight="1" x14ac:dyDescent="0.2">
      <c r="A17" s="15" t="s">
        <v>18</v>
      </c>
      <c r="B17" s="16"/>
      <c r="C17" s="16"/>
      <c r="D17" s="16">
        <f t="shared" si="0"/>
        <v>0</v>
      </c>
      <c r="E17" s="84"/>
      <c r="F17" s="84"/>
      <c r="G17" s="84"/>
    </row>
    <row r="18" spans="1:7" x14ac:dyDescent="0.2">
      <c r="A18" s="17" t="s">
        <v>10</v>
      </c>
      <c r="B18" s="18">
        <f>SUM(B8:B17)</f>
        <v>0</v>
      </c>
      <c r="C18" s="18">
        <f>SUM(C8:C17)</f>
        <v>0</v>
      </c>
      <c r="D18" s="18">
        <f>SUM(D8:D17)</f>
        <v>0</v>
      </c>
      <c r="E18" s="19">
        <v>0.75</v>
      </c>
      <c r="F18" s="18">
        <f>ROUNDDOWN(D18*E18,0)</f>
        <v>0</v>
      </c>
      <c r="G18" s="18">
        <f>IF(F18&lt;F20,F18,F20)</f>
        <v>0</v>
      </c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20" t="s">
        <v>11</v>
      </c>
      <c r="B20" s="20"/>
      <c r="C20" s="6"/>
      <c r="D20" s="6"/>
      <c r="E20" s="21" t="s">
        <v>12</v>
      </c>
      <c r="F20" s="22">
        <v>300000</v>
      </c>
      <c r="G20" s="6"/>
    </row>
    <row r="21" spans="1:7" x14ac:dyDescent="0.2">
      <c r="A21" s="20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  <row r="24" spans="1:7" x14ac:dyDescent="0.2">
      <c r="A24" s="6"/>
      <c r="B24" s="6"/>
      <c r="C24" s="6"/>
      <c r="D24" s="6"/>
      <c r="E24" s="6"/>
      <c r="F24" s="6"/>
      <c r="G24" s="6"/>
    </row>
  </sheetData>
  <mergeCells count="5">
    <mergeCell ref="A2:G2"/>
    <mergeCell ref="B4:D4"/>
    <mergeCell ref="E7:E17"/>
    <mergeCell ref="F7:F17"/>
    <mergeCell ref="G7:G17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7DF8-32ED-4CEF-9B2B-AF71564CEC40}">
  <dimension ref="B1:J1000"/>
  <sheetViews>
    <sheetView showGridLines="0" view="pageBreakPreview" topLeftCell="A3" zoomScaleNormal="100" zoomScaleSheetLayoutView="100" workbookViewId="0">
      <selection activeCell="C37" sqref="C37:D37"/>
    </sheetView>
  </sheetViews>
  <sheetFormatPr defaultColWidth="14.453125" defaultRowHeight="12" x14ac:dyDescent="0.2"/>
  <cols>
    <col min="1" max="1" width="1.6328125" style="33" customWidth="1"/>
    <col min="2" max="2" width="2.36328125" style="33" customWidth="1"/>
    <col min="3" max="3" width="4.81640625" style="33" customWidth="1"/>
    <col min="4" max="4" width="32.36328125" style="33" customWidth="1"/>
    <col min="5" max="6" width="11" style="33" bestFit="1" customWidth="1"/>
    <col min="7" max="7" width="9.08984375" style="33" bestFit="1" customWidth="1"/>
    <col min="8" max="8" width="19.08984375" style="33" customWidth="1"/>
    <col min="9" max="9" width="14.08984375" style="33" customWidth="1"/>
    <col min="10" max="10" width="19.08984375" style="33" customWidth="1"/>
    <col min="11" max="23" width="9" style="33" customWidth="1"/>
    <col min="24" max="16384" width="14.453125" style="33"/>
  </cols>
  <sheetData>
    <row r="1" spans="2:10" ht="28.5" customHeight="1" x14ac:dyDescent="0.2">
      <c r="B1" s="87" t="s">
        <v>25</v>
      </c>
      <c r="C1" s="87"/>
      <c r="D1" s="87"/>
      <c r="E1" s="87"/>
      <c r="F1" s="87"/>
      <c r="G1" s="87"/>
      <c r="H1" s="87"/>
      <c r="I1" s="87"/>
      <c r="J1" s="87"/>
    </row>
    <row r="2" spans="2:10" ht="29.25" customHeight="1" x14ac:dyDescent="0.2">
      <c r="B2" s="88" t="s">
        <v>26</v>
      </c>
      <c r="C2" s="89"/>
      <c r="D2" s="89"/>
      <c r="E2" s="89"/>
    </row>
    <row r="3" spans="2:10" ht="55.75" customHeight="1" x14ac:dyDescent="0.2">
      <c r="B3" s="90" t="s">
        <v>27</v>
      </c>
      <c r="C3" s="91"/>
      <c r="D3" s="92"/>
      <c r="E3" s="55" t="s">
        <v>28</v>
      </c>
      <c r="F3" s="55" t="s">
        <v>29</v>
      </c>
      <c r="G3" s="55" t="s">
        <v>30</v>
      </c>
      <c r="H3" s="55" t="s">
        <v>31</v>
      </c>
      <c r="I3" s="56" t="s">
        <v>42</v>
      </c>
      <c r="J3" s="57" t="s">
        <v>43</v>
      </c>
    </row>
    <row r="4" spans="2:10" ht="30.75" customHeight="1" x14ac:dyDescent="0.2">
      <c r="B4" s="93" t="s">
        <v>32</v>
      </c>
      <c r="C4" s="94"/>
      <c r="D4" s="95"/>
      <c r="E4" s="34">
        <f>SUM(E5,E9,E13,E17,E21,E25,E29,E33,E37,E41)</f>
        <v>0</v>
      </c>
      <c r="F4" s="34">
        <f>SUM(F5,F9,F13,F17,F21,F25,F29,F33,F37,F41)</f>
        <v>0</v>
      </c>
      <c r="G4" s="34">
        <f>SUM(G5,G9,G13,G17,G21,G25,G29,G33,G37,G41)</f>
        <v>0</v>
      </c>
      <c r="H4" s="35"/>
      <c r="I4" s="35"/>
      <c r="J4" s="58"/>
    </row>
    <row r="5" spans="2:10" ht="12" customHeight="1" x14ac:dyDescent="0.2">
      <c r="B5" s="59"/>
      <c r="C5" s="44" t="s">
        <v>33</v>
      </c>
      <c r="D5" s="45"/>
      <c r="E5" s="37">
        <f>SUM(E6:E8)</f>
        <v>0</v>
      </c>
      <c r="F5" s="37">
        <f>SUM(F6:F8)</f>
        <v>0</v>
      </c>
      <c r="G5" s="37">
        <f>SUM(G6:G8)</f>
        <v>0</v>
      </c>
      <c r="H5" s="38"/>
      <c r="I5" s="38"/>
      <c r="J5" s="60"/>
    </row>
    <row r="6" spans="2:10" ht="12" customHeight="1" x14ac:dyDescent="0.2">
      <c r="B6" s="59"/>
      <c r="C6" s="46"/>
      <c r="D6" s="54" t="s">
        <v>46</v>
      </c>
      <c r="E6" s="53"/>
      <c r="F6" s="36">
        <f>(E6*0.1)+E6</f>
        <v>0</v>
      </c>
      <c r="G6" s="36">
        <f>ROUNDDOWN(F6/1.1*0.1,0)</f>
        <v>0</v>
      </c>
      <c r="H6" s="39"/>
      <c r="I6" s="39"/>
      <c r="J6" s="61"/>
    </row>
    <row r="7" spans="2:10" ht="12" customHeight="1" x14ac:dyDescent="0.2">
      <c r="B7" s="59"/>
      <c r="C7" s="46"/>
      <c r="D7" s="47"/>
      <c r="E7" s="41"/>
      <c r="F7" s="36">
        <f>(E7*0.1)+E7</f>
        <v>0</v>
      </c>
      <c r="G7" s="36">
        <f>ROUNDDOWN(F7/1.1*0.1,0)</f>
        <v>0</v>
      </c>
      <c r="H7" s="40"/>
      <c r="I7" s="40"/>
      <c r="J7" s="61"/>
    </row>
    <row r="8" spans="2:10" ht="12" customHeight="1" x14ac:dyDescent="0.2">
      <c r="B8" s="59"/>
      <c r="C8" s="46"/>
      <c r="D8" s="48"/>
      <c r="E8" s="41"/>
      <c r="F8" s="36">
        <f>(E8*0.1)+E8</f>
        <v>0</v>
      </c>
      <c r="G8" s="36">
        <f t="shared" ref="G8" si="0">ROUNDDOWN(F8/1.1*0.1,0)</f>
        <v>0</v>
      </c>
      <c r="H8" s="40"/>
      <c r="I8" s="40"/>
      <c r="J8" s="61"/>
    </row>
    <row r="9" spans="2:10" ht="12" customHeight="1" x14ac:dyDescent="0.2">
      <c r="B9" s="59"/>
      <c r="C9" s="85" t="s">
        <v>34</v>
      </c>
      <c r="D9" s="86"/>
      <c r="E9" s="37"/>
      <c r="F9" s="37">
        <f>SUM(F10:F12)</f>
        <v>0</v>
      </c>
      <c r="G9" s="37">
        <f>SUM(G10:G12)</f>
        <v>0</v>
      </c>
      <c r="H9" s="38"/>
      <c r="I9" s="38"/>
      <c r="J9" s="60"/>
    </row>
    <row r="10" spans="2:10" ht="12" customHeight="1" x14ac:dyDescent="0.2">
      <c r="B10" s="59"/>
      <c r="C10" s="49"/>
      <c r="D10" s="50"/>
      <c r="E10" s="41"/>
      <c r="F10" s="36">
        <f t="shared" ref="F10:F44" si="1">(E10*0.1)+E10</f>
        <v>0</v>
      </c>
      <c r="G10" s="41">
        <v>0</v>
      </c>
      <c r="H10" s="40"/>
      <c r="I10" s="40"/>
      <c r="J10" s="61"/>
    </row>
    <row r="11" spans="2:10" ht="12" customHeight="1" x14ac:dyDescent="0.2">
      <c r="B11" s="59"/>
      <c r="C11" s="49"/>
      <c r="D11" s="51"/>
      <c r="E11" s="42"/>
      <c r="F11" s="36">
        <f t="shared" si="1"/>
        <v>0</v>
      </c>
      <c r="G11" s="41">
        <v>0</v>
      </c>
      <c r="H11" s="43"/>
      <c r="I11" s="43"/>
      <c r="J11" s="61"/>
    </row>
    <row r="12" spans="2:10" ht="12" customHeight="1" x14ac:dyDescent="0.2">
      <c r="B12" s="59"/>
      <c r="C12" s="49"/>
      <c r="D12" s="51"/>
      <c r="E12" s="42"/>
      <c r="F12" s="36">
        <f t="shared" si="1"/>
        <v>0</v>
      </c>
      <c r="G12" s="41">
        <v>0</v>
      </c>
      <c r="H12" s="43"/>
      <c r="I12" s="43"/>
      <c r="J12" s="61"/>
    </row>
    <row r="13" spans="2:10" ht="12" customHeight="1" x14ac:dyDescent="0.2">
      <c r="B13" s="59"/>
      <c r="C13" s="85" t="s">
        <v>35</v>
      </c>
      <c r="D13" s="86"/>
      <c r="E13" s="37">
        <f>SUM(E14:E16)</f>
        <v>0</v>
      </c>
      <c r="F13" s="37">
        <f>SUM(F14:F16)</f>
        <v>0</v>
      </c>
      <c r="G13" s="37">
        <f>SUM(G14:G16)</f>
        <v>0</v>
      </c>
      <c r="H13" s="38"/>
      <c r="I13" s="38"/>
      <c r="J13" s="60"/>
    </row>
    <row r="14" spans="2:10" ht="12" customHeight="1" x14ac:dyDescent="0.2">
      <c r="B14" s="59"/>
      <c r="C14" s="49"/>
      <c r="D14" s="50"/>
      <c r="E14" s="41"/>
      <c r="F14" s="36">
        <f t="shared" si="1"/>
        <v>0</v>
      </c>
      <c r="G14" s="41">
        <v>0</v>
      </c>
      <c r="H14" s="40"/>
      <c r="I14" s="40"/>
      <c r="J14" s="61"/>
    </row>
    <row r="15" spans="2:10" ht="12" customHeight="1" x14ac:dyDescent="0.2">
      <c r="B15" s="59"/>
      <c r="C15" s="49"/>
      <c r="D15" s="52"/>
      <c r="E15" s="42"/>
      <c r="F15" s="36">
        <f t="shared" si="1"/>
        <v>0</v>
      </c>
      <c r="G15" s="41">
        <v>0</v>
      </c>
      <c r="H15" s="40"/>
      <c r="I15" s="40"/>
      <c r="J15" s="61"/>
    </row>
    <row r="16" spans="2:10" ht="12" customHeight="1" x14ac:dyDescent="0.2">
      <c r="B16" s="59"/>
      <c r="C16" s="49"/>
      <c r="D16" s="52"/>
      <c r="E16" s="42"/>
      <c r="F16" s="36">
        <f t="shared" si="1"/>
        <v>0</v>
      </c>
      <c r="G16" s="41">
        <v>0</v>
      </c>
      <c r="H16" s="40"/>
      <c r="I16" s="40"/>
      <c r="J16" s="61"/>
    </row>
    <row r="17" spans="2:10" ht="12" customHeight="1" x14ac:dyDescent="0.2">
      <c r="B17" s="59"/>
      <c r="C17" s="85" t="s">
        <v>36</v>
      </c>
      <c r="D17" s="86"/>
      <c r="E17" s="37">
        <f>SUM(E18:E20)</f>
        <v>0</v>
      </c>
      <c r="F17" s="37">
        <f>SUM(F18:F20)</f>
        <v>0</v>
      </c>
      <c r="G17" s="37">
        <f>SUM(G18:G20)</f>
        <v>0</v>
      </c>
      <c r="H17" s="38"/>
      <c r="I17" s="38"/>
      <c r="J17" s="60"/>
    </row>
    <row r="18" spans="2:10" ht="12" customHeight="1" x14ac:dyDescent="0.2">
      <c r="B18" s="59"/>
      <c r="C18" s="49"/>
      <c r="D18" s="50"/>
      <c r="E18" s="41"/>
      <c r="F18" s="36">
        <f t="shared" si="1"/>
        <v>0</v>
      </c>
      <c r="G18" s="41">
        <v>0</v>
      </c>
      <c r="H18" s="40"/>
      <c r="I18" s="40"/>
      <c r="J18" s="61"/>
    </row>
    <row r="19" spans="2:10" ht="12" customHeight="1" x14ac:dyDescent="0.2">
      <c r="B19" s="59"/>
      <c r="C19" s="49"/>
      <c r="D19" s="52"/>
      <c r="E19" s="42"/>
      <c r="F19" s="36">
        <f t="shared" si="1"/>
        <v>0</v>
      </c>
      <c r="G19" s="41">
        <v>0</v>
      </c>
      <c r="H19" s="40"/>
      <c r="I19" s="40"/>
      <c r="J19" s="61"/>
    </row>
    <row r="20" spans="2:10" ht="12" customHeight="1" x14ac:dyDescent="0.2">
      <c r="B20" s="59"/>
      <c r="C20" s="49"/>
      <c r="D20" s="52"/>
      <c r="E20" s="42"/>
      <c r="F20" s="36">
        <f t="shared" si="1"/>
        <v>0</v>
      </c>
      <c r="G20" s="41">
        <v>0</v>
      </c>
      <c r="H20" s="40"/>
      <c r="I20" s="40"/>
      <c r="J20" s="61"/>
    </row>
    <row r="21" spans="2:10" ht="12" customHeight="1" x14ac:dyDescent="0.2">
      <c r="B21" s="59"/>
      <c r="C21" s="85" t="s">
        <v>37</v>
      </c>
      <c r="D21" s="86"/>
      <c r="E21" s="37">
        <f>SUM(E22:E24)</f>
        <v>0</v>
      </c>
      <c r="F21" s="37">
        <f>SUM(F22:F24)</f>
        <v>0</v>
      </c>
      <c r="G21" s="37">
        <f>SUM(G22:G24)</f>
        <v>0</v>
      </c>
      <c r="H21" s="38"/>
      <c r="I21" s="38"/>
      <c r="J21" s="60"/>
    </row>
    <row r="22" spans="2:10" ht="12" customHeight="1" x14ac:dyDescent="0.2">
      <c r="B22" s="59"/>
      <c r="C22" s="49"/>
      <c r="D22" s="50"/>
      <c r="E22" s="41"/>
      <c r="F22" s="36">
        <f t="shared" si="1"/>
        <v>0</v>
      </c>
      <c r="G22" s="41">
        <v>0</v>
      </c>
      <c r="H22" s="40"/>
      <c r="I22" s="40"/>
      <c r="J22" s="61"/>
    </row>
    <row r="23" spans="2:10" ht="12" customHeight="1" x14ac:dyDescent="0.2">
      <c r="B23" s="59"/>
      <c r="C23" s="49"/>
      <c r="D23" s="52"/>
      <c r="E23" s="42"/>
      <c r="F23" s="36">
        <f t="shared" si="1"/>
        <v>0</v>
      </c>
      <c r="G23" s="41">
        <v>0</v>
      </c>
      <c r="H23" s="40"/>
      <c r="I23" s="40"/>
      <c r="J23" s="61"/>
    </row>
    <row r="24" spans="2:10" ht="12" customHeight="1" x14ac:dyDescent="0.2">
      <c r="B24" s="59"/>
      <c r="C24" s="49"/>
      <c r="D24" s="52"/>
      <c r="E24" s="42"/>
      <c r="F24" s="36">
        <f t="shared" si="1"/>
        <v>0</v>
      </c>
      <c r="G24" s="41">
        <v>0</v>
      </c>
      <c r="H24" s="40"/>
      <c r="I24" s="40"/>
      <c r="J24" s="61"/>
    </row>
    <row r="25" spans="2:10" ht="12" customHeight="1" x14ac:dyDescent="0.2">
      <c r="B25" s="59"/>
      <c r="C25" s="85" t="s">
        <v>38</v>
      </c>
      <c r="D25" s="86"/>
      <c r="E25" s="37">
        <f>SUM(E26:E28)</f>
        <v>0</v>
      </c>
      <c r="F25" s="37">
        <f>SUM(F26:F28)</f>
        <v>0</v>
      </c>
      <c r="G25" s="37">
        <f>SUM(G26:G28)</f>
        <v>0</v>
      </c>
      <c r="H25" s="38"/>
      <c r="I25" s="38"/>
      <c r="J25" s="60"/>
    </row>
    <row r="26" spans="2:10" ht="12" customHeight="1" x14ac:dyDescent="0.2">
      <c r="B26" s="59"/>
      <c r="C26" s="49"/>
      <c r="D26" s="50"/>
      <c r="E26" s="41"/>
      <c r="F26" s="36">
        <f t="shared" si="1"/>
        <v>0</v>
      </c>
      <c r="G26" s="41">
        <v>0</v>
      </c>
      <c r="H26" s="40"/>
      <c r="I26" s="40"/>
      <c r="J26" s="61"/>
    </row>
    <row r="27" spans="2:10" ht="12" customHeight="1" x14ac:dyDescent="0.2">
      <c r="B27" s="59"/>
      <c r="C27" s="49"/>
      <c r="D27" s="52"/>
      <c r="E27" s="42"/>
      <c r="F27" s="36">
        <f t="shared" si="1"/>
        <v>0</v>
      </c>
      <c r="G27" s="41">
        <v>0</v>
      </c>
      <c r="H27" s="40"/>
      <c r="I27" s="40"/>
      <c r="J27" s="61"/>
    </row>
    <row r="28" spans="2:10" ht="12" customHeight="1" x14ac:dyDescent="0.2">
      <c r="B28" s="59"/>
      <c r="C28" s="49"/>
      <c r="D28" s="52"/>
      <c r="E28" s="42"/>
      <c r="F28" s="36">
        <f t="shared" si="1"/>
        <v>0</v>
      </c>
      <c r="G28" s="41">
        <v>0</v>
      </c>
      <c r="H28" s="40"/>
      <c r="I28" s="40"/>
      <c r="J28" s="61"/>
    </row>
    <row r="29" spans="2:10" ht="12" customHeight="1" x14ac:dyDescent="0.2">
      <c r="B29" s="59"/>
      <c r="C29" s="85" t="s">
        <v>39</v>
      </c>
      <c r="D29" s="86"/>
      <c r="E29" s="37">
        <f>SUM(E30:E32)</f>
        <v>0</v>
      </c>
      <c r="F29" s="37">
        <f>SUM(F30:F32)</f>
        <v>0</v>
      </c>
      <c r="G29" s="37">
        <f>SUM(G30:G32)</f>
        <v>0</v>
      </c>
      <c r="H29" s="38"/>
      <c r="I29" s="38"/>
      <c r="J29" s="60"/>
    </row>
    <row r="30" spans="2:10" ht="12" customHeight="1" x14ac:dyDescent="0.2">
      <c r="B30" s="59"/>
      <c r="C30" s="49"/>
      <c r="D30" s="50"/>
      <c r="E30" s="41"/>
      <c r="F30" s="36">
        <f t="shared" si="1"/>
        <v>0</v>
      </c>
      <c r="G30" s="41">
        <v>0</v>
      </c>
      <c r="H30" s="40"/>
      <c r="I30" s="40"/>
      <c r="J30" s="61"/>
    </row>
    <row r="31" spans="2:10" ht="12" customHeight="1" x14ac:dyDescent="0.2">
      <c r="B31" s="59"/>
      <c r="C31" s="49"/>
      <c r="D31" s="52"/>
      <c r="E31" s="42"/>
      <c r="F31" s="36">
        <f t="shared" si="1"/>
        <v>0</v>
      </c>
      <c r="G31" s="41">
        <v>0</v>
      </c>
      <c r="H31" s="40"/>
      <c r="I31" s="40"/>
      <c r="J31" s="61"/>
    </row>
    <row r="32" spans="2:10" ht="12" customHeight="1" x14ac:dyDescent="0.2">
      <c r="B32" s="59"/>
      <c r="C32" s="49"/>
      <c r="D32" s="52"/>
      <c r="E32" s="42"/>
      <c r="F32" s="36">
        <f t="shared" si="1"/>
        <v>0</v>
      </c>
      <c r="G32" s="41">
        <v>0</v>
      </c>
      <c r="H32" s="40"/>
      <c r="I32" s="40"/>
      <c r="J32" s="61"/>
    </row>
    <row r="33" spans="2:10" ht="12" customHeight="1" x14ac:dyDescent="0.2">
      <c r="B33" s="59"/>
      <c r="C33" s="85" t="s">
        <v>40</v>
      </c>
      <c r="D33" s="86"/>
      <c r="E33" s="37">
        <f>SUM(E34:E36)</f>
        <v>0</v>
      </c>
      <c r="F33" s="37">
        <f>SUM(F34:F36)</f>
        <v>0</v>
      </c>
      <c r="G33" s="37">
        <f>SUM(G34:G36)</f>
        <v>0</v>
      </c>
      <c r="H33" s="38"/>
      <c r="I33" s="38"/>
      <c r="J33" s="60"/>
    </row>
    <row r="34" spans="2:10" ht="12" customHeight="1" x14ac:dyDescent="0.2">
      <c r="B34" s="59"/>
      <c r="C34" s="49"/>
      <c r="D34" s="50"/>
      <c r="E34" s="41"/>
      <c r="F34" s="36">
        <f t="shared" si="1"/>
        <v>0</v>
      </c>
      <c r="G34" s="41">
        <v>0</v>
      </c>
      <c r="H34" s="40"/>
      <c r="I34" s="40"/>
      <c r="J34" s="61"/>
    </row>
    <row r="35" spans="2:10" ht="12" customHeight="1" x14ac:dyDescent="0.2">
      <c r="B35" s="59"/>
      <c r="C35" s="49"/>
      <c r="D35" s="52"/>
      <c r="E35" s="42"/>
      <c r="F35" s="36">
        <f t="shared" si="1"/>
        <v>0</v>
      </c>
      <c r="G35" s="41">
        <v>0</v>
      </c>
      <c r="H35" s="40"/>
      <c r="I35" s="40"/>
      <c r="J35" s="61"/>
    </row>
    <row r="36" spans="2:10" ht="12" customHeight="1" x14ac:dyDescent="0.2">
      <c r="B36" s="59"/>
      <c r="C36" s="49"/>
      <c r="D36" s="52"/>
      <c r="E36" s="42"/>
      <c r="F36" s="36">
        <f t="shared" si="1"/>
        <v>0</v>
      </c>
      <c r="G36" s="41">
        <v>0</v>
      </c>
      <c r="H36" s="40"/>
      <c r="I36" s="40"/>
      <c r="J36" s="61"/>
    </row>
    <row r="37" spans="2:10" ht="12" customHeight="1" x14ac:dyDescent="0.2">
      <c r="B37" s="59"/>
      <c r="C37" s="85" t="s">
        <v>68</v>
      </c>
      <c r="D37" s="86"/>
      <c r="E37" s="37">
        <f>SUM(E38:E40)</f>
        <v>0</v>
      </c>
      <c r="F37" s="37">
        <f>SUM(F38:F40)</f>
        <v>0</v>
      </c>
      <c r="G37" s="37">
        <f>SUM(G38:G40)</f>
        <v>0</v>
      </c>
      <c r="H37" s="38"/>
      <c r="I37" s="38"/>
      <c r="J37" s="60"/>
    </row>
    <row r="38" spans="2:10" ht="12" customHeight="1" x14ac:dyDescent="0.2">
      <c r="B38" s="59"/>
      <c r="C38" s="49"/>
      <c r="D38" s="50"/>
      <c r="E38" s="41"/>
      <c r="F38" s="36">
        <f t="shared" si="1"/>
        <v>0</v>
      </c>
      <c r="G38" s="41">
        <v>0</v>
      </c>
      <c r="H38" s="40"/>
      <c r="I38" s="40"/>
      <c r="J38" s="61"/>
    </row>
    <row r="39" spans="2:10" ht="12" customHeight="1" x14ac:dyDescent="0.2">
      <c r="B39" s="59"/>
      <c r="C39" s="49"/>
      <c r="D39" s="52"/>
      <c r="E39" s="42"/>
      <c r="F39" s="36">
        <f t="shared" si="1"/>
        <v>0</v>
      </c>
      <c r="G39" s="41">
        <v>0</v>
      </c>
      <c r="H39" s="40"/>
      <c r="I39" s="40"/>
      <c r="J39" s="61"/>
    </row>
    <row r="40" spans="2:10" ht="12" customHeight="1" x14ac:dyDescent="0.2">
      <c r="B40" s="59"/>
      <c r="C40" s="49"/>
      <c r="D40" s="52"/>
      <c r="E40" s="42"/>
      <c r="F40" s="36">
        <f t="shared" si="1"/>
        <v>0</v>
      </c>
      <c r="G40" s="41">
        <v>0</v>
      </c>
      <c r="H40" s="40"/>
      <c r="I40" s="40"/>
      <c r="J40" s="61"/>
    </row>
    <row r="41" spans="2:10" ht="12" customHeight="1" x14ac:dyDescent="0.2">
      <c r="B41" s="59"/>
      <c r="C41" s="85" t="s">
        <v>41</v>
      </c>
      <c r="D41" s="86"/>
      <c r="E41" s="37">
        <f t="shared" ref="E41" si="2">SUM(E42:E44)</f>
        <v>0</v>
      </c>
      <c r="F41" s="37">
        <f>SUM(F42:F44)</f>
        <v>0</v>
      </c>
      <c r="G41" s="37">
        <f>SUM(G42:G44)</f>
        <v>0</v>
      </c>
      <c r="H41" s="38"/>
      <c r="I41" s="38"/>
      <c r="J41" s="60"/>
    </row>
    <row r="42" spans="2:10" ht="12" customHeight="1" x14ac:dyDescent="0.2">
      <c r="B42" s="59"/>
      <c r="C42" s="46"/>
      <c r="D42" s="50"/>
      <c r="E42" s="41"/>
      <c r="F42" s="36">
        <f t="shared" si="1"/>
        <v>0</v>
      </c>
      <c r="G42" s="41">
        <v>0</v>
      </c>
      <c r="H42" s="40"/>
      <c r="I42" s="40"/>
      <c r="J42" s="61"/>
    </row>
    <row r="43" spans="2:10" ht="12" customHeight="1" x14ac:dyDescent="0.2">
      <c r="B43" s="59"/>
      <c r="C43" s="46"/>
      <c r="D43" s="50"/>
      <c r="E43" s="41"/>
      <c r="F43" s="36">
        <f t="shared" si="1"/>
        <v>0</v>
      </c>
      <c r="G43" s="41">
        <v>0</v>
      </c>
      <c r="H43" s="40"/>
      <c r="I43" s="40"/>
      <c r="J43" s="61"/>
    </row>
    <row r="44" spans="2:10" ht="12" customHeight="1" x14ac:dyDescent="0.2">
      <c r="B44" s="62"/>
      <c r="C44" s="63"/>
      <c r="D44" s="64"/>
      <c r="E44" s="64"/>
      <c r="F44" s="65">
        <f t="shared" si="1"/>
        <v>0</v>
      </c>
      <c r="G44" s="66">
        <v>0</v>
      </c>
      <c r="H44" s="67"/>
      <c r="I44" s="67"/>
      <c r="J44" s="68"/>
    </row>
    <row r="45" spans="2:10" ht="12" customHeight="1" x14ac:dyDescent="0.2"/>
    <row r="46" spans="2:10" ht="12" customHeight="1" x14ac:dyDescent="0.2"/>
    <row r="47" spans="2:10" ht="12" customHeight="1" x14ac:dyDescent="0.2"/>
    <row r="48" spans="2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13">
    <mergeCell ref="C13:D13"/>
    <mergeCell ref="B1:J1"/>
    <mergeCell ref="B2:E2"/>
    <mergeCell ref="B3:D3"/>
    <mergeCell ref="B4:D4"/>
    <mergeCell ref="C9:D9"/>
    <mergeCell ref="C41:D41"/>
    <mergeCell ref="C17:D17"/>
    <mergeCell ref="C21:D21"/>
    <mergeCell ref="C25:D25"/>
    <mergeCell ref="C29:D29"/>
    <mergeCell ref="C33:D33"/>
    <mergeCell ref="C37:D37"/>
  </mergeCells>
  <phoneticPr fontId="1"/>
  <printOptions horizontalCentered="1"/>
  <pageMargins left="0" right="0" top="0.78740157480314965" bottom="0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9819-E37C-47DD-A15B-AF75AAD55C0B}">
  <sheetPr>
    <pageSetUpPr fitToPage="1"/>
  </sheetPr>
  <dimension ref="A1:G23"/>
  <sheetViews>
    <sheetView view="pageBreakPreview" topLeftCell="A7" zoomScaleNormal="100" zoomScaleSheetLayoutView="100" workbookViewId="0">
      <selection activeCell="A15" sqref="A15"/>
    </sheetView>
  </sheetViews>
  <sheetFormatPr defaultColWidth="8.81640625" defaultRowHeight="13" x14ac:dyDescent="0.2"/>
  <cols>
    <col min="1" max="1" width="20.08984375" customWidth="1"/>
    <col min="2" max="2" width="12.81640625" customWidth="1"/>
    <col min="3" max="3" width="16" customWidth="1"/>
    <col min="4" max="4" width="15.36328125" customWidth="1"/>
    <col min="5" max="6" width="12" customWidth="1"/>
    <col min="7" max="7" width="11.453125" customWidth="1"/>
  </cols>
  <sheetData>
    <row r="1" spans="1:7" ht="16.5" x14ac:dyDescent="0.2">
      <c r="A1" s="96" t="s">
        <v>45</v>
      </c>
      <c r="B1" s="97"/>
      <c r="C1" s="97"/>
      <c r="D1" s="97"/>
      <c r="E1" s="97"/>
      <c r="F1" s="97"/>
      <c r="G1" s="97"/>
    </row>
    <row r="2" spans="1:7" ht="19" x14ac:dyDescent="0.2">
      <c r="A2" s="3"/>
      <c r="B2" s="4"/>
      <c r="C2" s="4"/>
      <c r="D2" s="4"/>
      <c r="E2" s="4"/>
      <c r="F2" s="4"/>
      <c r="G2" s="4"/>
    </row>
    <row r="3" spans="1:7" ht="14" x14ac:dyDescent="0.2">
      <c r="A3" s="5" t="s">
        <v>0</v>
      </c>
      <c r="B3" s="98" t="s">
        <v>23</v>
      </c>
      <c r="C3" s="98"/>
      <c r="D3" s="98"/>
      <c r="E3" s="4"/>
      <c r="F3" s="4"/>
      <c r="G3" s="4"/>
    </row>
    <row r="4" spans="1:7" ht="14" x14ac:dyDescent="0.2">
      <c r="A4" s="6"/>
      <c r="B4" s="6"/>
      <c r="C4" s="6"/>
      <c r="D4" s="6"/>
      <c r="E4" s="6"/>
      <c r="F4" s="6"/>
      <c r="G4" s="7" t="s">
        <v>1</v>
      </c>
    </row>
    <row r="5" spans="1:7" ht="58" x14ac:dyDescent="0.2">
      <c r="A5" s="8"/>
      <c r="B5" s="9" t="s">
        <v>2</v>
      </c>
      <c r="C5" s="10" t="s">
        <v>3</v>
      </c>
      <c r="D5" s="9" t="s">
        <v>4</v>
      </c>
      <c r="E5" s="11" t="s">
        <v>5</v>
      </c>
      <c r="F5" s="11" t="s">
        <v>6</v>
      </c>
      <c r="G5" s="9" t="s">
        <v>7</v>
      </c>
    </row>
    <row r="6" spans="1:7" ht="14" x14ac:dyDescent="0.2">
      <c r="A6" s="12" t="s">
        <v>13</v>
      </c>
      <c r="B6" s="32" t="s">
        <v>22</v>
      </c>
      <c r="C6" s="12"/>
      <c r="D6" s="32" t="s">
        <v>24</v>
      </c>
      <c r="E6" s="82"/>
      <c r="F6" s="82"/>
      <c r="G6" s="82"/>
    </row>
    <row r="7" spans="1:7" ht="54" customHeight="1" x14ac:dyDescent="0.2">
      <c r="A7" s="13" t="s">
        <v>8</v>
      </c>
      <c r="B7" s="29">
        <v>50000</v>
      </c>
      <c r="C7" s="14"/>
      <c r="D7" s="24">
        <f t="shared" ref="D7:D15" si="0">B7-C7</f>
        <v>50000</v>
      </c>
      <c r="E7" s="83"/>
      <c r="F7" s="83"/>
      <c r="G7" s="83"/>
    </row>
    <row r="8" spans="1:7" ht="54" customHeight="1" x14ac:dyDescent="0.2">
      <c r="A8" s="13" t="s">
        <v>9</v>
      </c>
      <c r="B8" s="29"/>
      <c r="C8" s="14"/>
      <c r="D8" s="24">
        <f t="shared" si="0"/>
        <v>0</v>
      </c>
      <c r="E8" s="83"/>
      <c r="F8" s="83"/>
      <c r="G8" s="83"/>
    </row>
    <row r="9" spans="1:7" ht="54" customHeight="1" x14ac:dyDescent="0.2">
      <c r="A9" s="13" t="s">
        <v>14</v>
      </c>
      <c r="B9" s="29"/>
      <c r="C9" s="14"/>
      <c r="D9" s="24">
        <f t="shared" si="0"/>
        <v>0</v>
      </c>
      <c r="E9" s="83"/>
      <c r="F9" s="83"/>
      <c r="G9" s="83"/>
    </row>
    <row r="10" spans="1:7" ht="54" customHeight="1" x14ac:dyDescent="0.2">
      <c r="A10" s="13" t="s">
        <v>15</v>
      </c>
      <c r="B10" s="29">
        <v>50000</v>
      </c>
      <c r="C10" s="14"/>
      <c r="D10" s="24">
        <f t="shared" si="0"/>
        <v>50000</v>
      </c>
      <c r="E10" s="83"/>
      <c r="F10" s="83"/>
      <c r="G10" s="83"/>
    </row>
    <row r="11" spans="1:7" ht="54" customHeight="1" x14ac:dyDescent="0.2">
      <c r="A11" s="13" t="s">
        <v>16</v>
      </c>
      <c r="B11" s="29">
        <v>105000</v>
      </c>
      <c r="C11" s="14"/>
      <c r="D11" s="24">
        <f t="shared" si="0"/>
        <v>105000</v>
      </c>
      <c r="E11" s="83"/>
      <c r="F11" s="83"/>
      <c r="G11" s="83"/>
    </row>
    <row r="12" spans="1:7" ht="54" customHeight="1" x14ac:dyDescent="0.2">
      <c r="A12" s="15" t="s">
        <v>21</v>
      </c>
      <c r="B12" s="30">
        <v>100000</v>
      </c>
      <c r="C12" s="23"/>
      <c r="D12" s="24">
        <f t="shared" si="0"/>
        <v>100000</v>
      </c>
      <c r="E12" s="83"/>
      <c r="F12" s="83"/>
      <c r="G12" s="83"/>
    </row>
    <row r="13" spans="1:7" ht="54" customHeight="1" x14ac:dyDescent="0.2">
      <c r="A13" s="15" t="s">
        <v>17</v>
      </c>
      <c r="B13" s="30">
        <v>40000</v>
      </c>
      <c r="C13" s="23"/>
      <c r="D13" s="24">
        <f t="shared" si="0"/>
        <v>40000</v>
      </c>
      <c r="E13" s="83"/>
      <c r="F13" s="83"/>
      <c r="G13" s="83"/>
    </row>
    <row r="14" spans="1:7" ht="54" customHeight="1" x14ac:dyDescent="0.2">
      <c r="A14" s="15" t="s">
        <v>19</v>
      </c>
      <c r="B14" s="30">
        <v>150000</v>
      </c>
      <c r="C14" s="23"/>
      <c r="D14" s="24">
        <f t="shared" si="0"/>
        <v>150000</v>
      </c>
      <c r="E14" s="83"/>
      <c r="F14" s="83"/>
      <c r="G14" s="83"/>
    </row>
    <row r="15" spans="1:7" ht="54" customHeight="1" x14ac:dyDescent="0.2">
      <c r="A15" s="15" t="s">
        <v>67</v>
      </c>
      <c r="B15" s="30">
        <v>5000</v>
      </c>
      <c r="C15" s="23"/>
      <c r="D15" s="24">
        <f t="shared" si="0"/>
        <v>5000</v>
      </c>
      <c r="E15" s="83"/>
      <c r="F15" s="83"/>
      <c r="G15" s="83"/>
    </row>
    <row r="16" spans="1:7" ht="38" customHeight="1" x14ac:dyDescent="0.2">
      <c r="A16" s="15" t="s">
        <v>18</v>
      </c>
      <c r="B16" s="31"/>
      <c r="C16" s="16"/>
      <c r="D16" s="31">
        <f>B16-C16</f>
        <v>0</v>
      </c>
      <c r="E16" s="84"/>
      <c r="F16" s="84"/>
      <c r="G16" s="84"/>
    </row>
    <row r="17" spans="1:7" x14ac:dyDescent="0.2">
      <c r="A17" s="17" t="s">
        <v>10</v>
      </c>
      <c r="B17" s="18">
        <f>SUM(B7:B16)</f>
        <v>500000</v>
      </c>
      <c r="C17" s="18">
        <f>SUM(C7:C16)</f>
        <v>0</v>
      </c>
      <c r="D17" s="27">
        <f>SUM(D7:D16)</f>
        <v>500000</v>
      </c>
      <c r="E17" s="28">
        <v>0.75</v>
      </c>
      <c r="F17" s="27">
        <f>ROUNDDOWN(D17*E17,0)</f>
        <v>375000</v>
      </c>
      <c r="G17" s="27">
        <f>IF(F17&lt;F19,F17,F19)</f>
        <v>300000</v>
      </c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20" t="s">
        <v>11</v>
      </c>
      <c r="B19" s="20"/>
      <c r="C19" s="6"/>
      <c r="D19" s="6"/>
      <c r="E19" s="25" t="s">
        <v>12</v>
      </c>
      <c r="F19" s="26">
        <v>300000</v>
      </c>
      <c r="G19" s="6"/>
    </row>
    <row r="20" spans="1:7" x14ac:dyDescent="0.2">
      <c r="A20" s="20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</sheetData>
  <mergeCells count="5">
    <mergeCell ref="A1:G1"/>
    <mergeCell ref="B3:D3"/>
    <mergeCell ref="E6:E16"/>
    <mergeCell ref="F6:F16"/>
    <mergeCell ref="G6:G16"/>
  </mergeCells>
  <phoneticPr fontId="1"/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79D8-1AEF-48E7-A320-A01595229D7C}">
  <dimension ref="B1:J1000"/>
  <sheetViews>
    <sheetView showGridLines="0" view="pageBreakPreview" zoomScaleNormal="100" zoomScaleSheetLayoutView="100" workbookViewId="0">
      <selection activeCell="C38" sqref="C38"/>
    </sheetView>
  </sheetViews>
  <sheetFormatPr defaultColWidth="14.453125" defaultRowHeight="12" x14ac:dyDescent="0.2"/>
  <cols>
    <col min="1" max="1" width="1.6328125" style="33" customWidth="1"/>
    <col min="2" max="2" width="2.36328125" style="33" customWidth="1"/>
    <col min="3" max="3" width="4.81640625" style="33" customWidth="1"/>
    <col min="4" max="4" width="32.36328125" style="33" customWidth="1"/>
    <col min="5" max="6" width="11" style="33" bestFit="1" customWidth="1"/>
    <col min="7" max="7" width="9.08984375" style="33" bestFit="1" customWidth="1"/>
    <col min="8" max="8" width="19.08984375" style="33" customWidth="1"/>
    <col min="9" max="9" width="14.08984375" style="33" customWidth="1"/>
    <col min="10" max="10" width="19.08984375" style="33" customWidth="1"/>
    <col min="11" max="23" width="9" style="33" customWidth="1"/>
    <col min="24" max="16384" width="14.453125" style="33"/>
  </cols>
  <sheetData>
    <row r="1" spans="2:10" ht="28.5" customHeight="1" x14ac:dyDescent="0.2">
      <c r="B1" s="87" t="s">
        <v>25</v>
      </c>
      <c r="C1" s="87"/>
      <c r="D1" s="87"/>
      <c r="E1" s="87"/>
      <c r="F1" s="87"/>
      <c r="G1" s="87"/>
      <c r="H1" s="87"/>
      <c r="I1" s="87"/>
      <c r="J1" s="87"/>
    </row>
    <row r="2" spans="2:10" ht="29.25" customHeight="1" x14ac:dyDescent="0.2">
      <c r="B2" s="88" t="s">
        <v>26</v>
      </c>
      <c r="C2" s="89"/>
      <c r="D2" s="89"/>
      <c r="E2" s="89"/>
    </row>
    <row r="3" spans="2:10" ht="55.75" customHeight="1" x14ac:dyDescent="0.2">
      <c r="B3" s="90" t="s">
        <v>27</v>
      </c>
      <c r="C3" s="91"/>
      <c r="D3" s="92"/>
      <c r="E3" s="55" t="s">
        <v>28</v>
      </c>
      <c r="F3" s="55" t="s">
        <v>29</v>
      </c>
      <c r="G3" s="55" t="s">
        <v>30</v>
      </c>
      <c r="H3" s="56" t="s">
        <v>51</v>
      </c>
      <c r="I3" s="56" t="s">
        <v>42</v>
      </c>
      <c r="J3" s="57" t="s">
        <v>43</v>
      </c>
    </row>
    <row r="4" spans="2:10" ht="30.75" customHeight="1" x14ac:dyDescent="0.2">
      <c r="B4" s="93" t="s">
        <v>32</v>
      </c>
      <c r="C4" s="94"/>
      <c r="D4" s="95"/>
      <c r="E4" s="34">
        <f>SUM(E5,E9,E13,E17,E21,E25,E29,E33,E37,E41)</f>
        <v>186328</v>
      </c>
      <c r="F4" s="34">
        <f>SUM(F5,F9,F13,F17,F21,F25,F29,F33,F37,F41)</f>
        <v>204960.8</v>
      </c>
      <c r="G4" s="34">
        <f>SUM(G5,G9,G13,G17,G21,G25,G29,G33,G37,G41)</f>
        <v>18632</v>
      </c>
      <c r="H4" s="35"/>
      <c r="I4" s="35"/>
      <c r="J4" s="58"/>
    </row>
    <row r="5" spans="2:10" ht="12" customHeight="1" x14ac:dyDescent="0.2">
      <c r="B5" s="59"/>
      <c r="C5" s="44" t="s">
        <v>33</v>
      </c>
      <c r="D5" s="45"/>
      <c r="E5" s="37">
        <f>SUM(E6:E8)</f>
        <v>0</v>
      </c>
      <c r="F5" s="37">
        <f>SUM(F6:F8)</f>
        <v>0</v>
      </c>
      <c r="G5" s="37">
        <f>SUM(G6:G8)</f>
        <v>0</v>
      </c>
      <c r="H5" s="38"/>
      <c r="I5" s="38"/>
      <c r="J5" s="60"/>
    </row>
    <row r="6" spans="2:10" ht="12" customHeight="1" x14ac:dyDescent="0.2">
      <c r="B6" s="59"/>
      <c r="C6" s="46"/>
      <c r="D6" s="54" t="s">
        <v>46</v>
      </c>
      <c r="E6" s="53"/>
      <c r="F6" s="69">
        <v>0</v>
      </c>
      <c r="G6" s="36">
        <f>ROUNDDOWN(F6/1.1*0.1,0)</f>
        <v>0</v>
      </c>
      <c r="H6" s="39"/>
      <c r="I6" s="39"/>
      <c r="J6" s="61"/>
    </row>
    <row r="7" spans="2:10" ht="12" customHeight="1" x14ac:dyDescent="0.2">
      <c r="B7" s="59"/>
      <c r="C7" s="46"/>
      <c r="D7" s="47"/>
      <c r="E7" s="41"/>
      <c r="F7" s="36">
        <f>(E7*0.1)+E7</f>
        <v>0</v>
      </c>
      <c r="G7" s="36">
        <f>ROUNDDOWN(F7/1.1*0.1,0)</f>
        <v>0</v>
      </c>
      <c r="H7" s="40"/>
      <c r="I7" s="40"/>
      <c r="J7" s="61"/>
    </row>
    <row r="8" spans="2:10" ht="12" customHeight="1" x14ac:dyDescent="0.2">
      <c r="B8" s="59"/>
      <c r="C8" s="46"/>
      <c r="D8" s="48"/>
      <c r="E8" s="41"/>
      <c r="F8" s="36">
        <f>(E8*0.1)+E8</f>
        <v>0</v>
      </c>
      <c r="G8" s="36">
        <f>ROUNDDOWN(F8/1.1*0.1,0)</f>
        <v>0</v>
      </c>
      <c r="H8" s="40"/>
      <c r="I8" s="40"/>
      <c r="J8" s="61"/>
    </row>
    <row r="9" spans="2:10" ht="12" customHeight="1" x14ac:dyDescent="0.2">
      <c r="B9" s="59"/>
      <c r="C9" s="85" t="s">
        <v>34</v>
      </c>
      <c r="D9" s="86"/>
      <c r="E9" s="37"/>
      <c r="F9" s="37">
        <f>SUM(F10:F12)</f>
        <v>0</v>
      </c>
      <c r="G9" s="37">
        <f>SUM(G10:G12)</f>
        <v>0</v>
      </c>
      <c r="H9" s="38"/>
      <c r="I9" s="38"/>
      <c r="J9" s="60"/>
    </row>
    <row r="10" spans="2:10" ht="12" customHeight="1" x14ac:dyDescent="0.2">
      <c r="B10" s="59"/>
      <c r="C10" s="49"/>
      <c r="D10" s="50"/>
      <c r="E10" s="41"/>
      <c r="F10" s="36">
        <f t="shared" ref="F10:F44" si="0">(E10*0.1)+E10</f>
        <v>0</v>
      </c>
      <c r="G10" s="36">
        <f t="shared" ref="G10:G11" si="1">ROUNDDOWN(F10/1.1*0.1,0)</f>
        <v>0</v>
      </c>
      <c r="H10" s="40"/>
      <c r="I10" s="40"/>
      <c r="J10" s="61"/>
    </row>
    <row r="11" spans="2:10" ht="12" customHeight="1" x14ac:dyDescent="0.2">
      <c r="B11" s="59"/>
      <c r="C11" s="49"/>
      <c r="D11" s="51"/>
      <c r="E11" s="42"/>
      <c r="F11" s="36">
        <f t="shared" si="0"/>
        <v>0</v>
      </c>
      <c r="G11" s="36">
        <f t="shared" si="1"/>
        <v>0</v>
      </c>
      <c r="H11" s="43"/>
      <c r="I11" s="43"/>
      <c r="J11" s="61"/>
    </row>
    <row r="12" spans="2:10" ht="12" customHeight="1" x14ac:dyDescent="0.2">
      <c r="B12" s="59"/>
      <c r="C12" s="49"/>
      <c r="D12" s="51"/>
      <c r="E12" s="42"/>
      <c r="F12" s="36">
        <f t="shared" si="0"/>
        <v>0</v>
      </c>
      <c r="G12" s="36">
        <f>ROUNDDOWN(F12/1.1*0.1,0)</f>
        <v>0</v>
      </c>
      <c r="H12" s="43"/>
      <c r="I12" s="43"/>
      <c r="J12" s="61"/>
    </row>
    <row r="13" spans="2:10" ht="12" customHeight="1" x14ac:dyDescent="0.2">
      <c r="B13" s="59"/>
      <c r="C13" s="85" t="s">
        <v>35</v>
      </c>
      <c r="D13" s="86"/>
      <c r="E13" s="37">
        <f>SUM(E14:E16)</f>
        <v>0</v>
      </c>
      <c r="F13" s="37">
        <f>SUM(F14:F16)</f>
        <v>0</v>
      </c>
      <c r="G13" s="37">
        <f>SUM(G14:G16)</f>
        <v>0</v>
      </c>
      <c r="H13" s="38"/>
      <c r="I13" s="38"/>
      <c r="J13" s="60"/>
    </row>
    <row r="14" spans="2:10" ht="12" customHeight="1" x14ac:dyDescent="0.2">
      <c r="B14" s="59"/>
      <c r="C14" s="49"/>
      <c r="D14" s="50"/>
      <c r="E14" s="41"/>
      <c r="F14" s="36">
        <f t="shared" si="0"/>
        <v>0</v>
      </c>
      <c r="G14" s="36">
        <f t="shared" ref="G14:G15" si="2">ROUNDDOWN(F14/1.1*0.1,0)</f>
        <v>0</v>
      </c>
      <c r="H14" s="40"/>
      <c r="I14" s="40"/>
      <c r="J14" s="61"/>
    </row>
    <row r="15" spans="2:10" ht="12" customHeight="1" x14ac:dyDescent="0.2">
      <c r="B15" s="59"/>
      <c r="C15" s="49"/>
      <c r="D15" s="52"/>
      <c r="E15" s="42"/>
      <c r="F15" s="36">
        <f t="shared" si="0"/>
        <v>0</v>
      </c>
      <c r="G15" s="36">
        <f t="shared" si="2"/>
        <v>0</v>
      </c>
      <c r="H15" s="40"/>
      <c r="I15" s="40"/>
      <c r="J15" s="61"/>
    </row>
    <row r="16" spans="2:10" ht="12" customHeight="1" x14ac:dyDescent="0.2">
      <c r="B16" s="59"/>
      <c r="C16" s="49"/>
      <c r="D16" s="52"/>
      <c r="E16" s="42"/>
      <c r="F16" s="36">
        <f t="shared" si="0"/>
        <v>0</v>
      </c>
      <c r="G16" s="36">
        <f>ROUNDDOWN(F16/1.1*0.1,0)</f>
        <v>0</v>
      </c>
      <c r="H16" s="40"/>
      <c r="I16" s="40"/>
      <c r="J16" s="61"/>
    </row>
    <row r="17" spans="2:10" ht="12" customHeight="1" x14ac:dyDescent="0.2">
      <c r="B17" s="59"/>
      <c r="C17" s="85" t="s">
        <v>36</v>
      </c>
      <c r="D17" s="86"/>
      <c r="E17" s="37">
        <f>SUM(E18:E20)</f>
        <v>0</v>
      </c>
      <c r="F17" s="37">
        <f>SUM(F18:F20)</f>
        <v>0</v>
      </c>
      <c r="G17" s="37">
        <f>SUM(G18:G20)</f>
        <v>0</v>
      </c>
      <c r="H17" s="38"/>
      <c r="I17" s="38"/>
      <c r="J17" s="60"/>
    </row>
    <row r="18" spans="2:10" ht="12" customHeight="1" x14ac:dyDescent="0.2">
      <c r="B18" s="59"/>
      <c r="C18" s="49"/>
      <c r="D18" s="50"/>
      <c r="E18" s="41"/>
      <c r="F18" s="36">
        <f t="shared" si="0"/>
        <v>0</v>
      </c>
      <c r="G18" s="36">
        <f t="shared" ref="G18:G19" si="3">ROUNDDOWN(F18/1.1*0.1,0)</f>
        <v>0</v>
      </c>
      <c r="H18" s="40"/>
      <c r="I18" s="40"/>
      <c r="J18" s="61"/>
    </row>
    <row r="19" spans="2:10" ht="12" customHeight="1" x14ac:dyDescent="0.2">
      <c r="B19" s="59"/>
      <c r="C19" s="49"/>
      <c r="D19" s="52"/>
      <c r="E19" s="42"/>
      <c r="F19" s="36">
        <f t="shared" si="0"/>
        <v>0</v>
      </c>
      <c r="G19" s="36">
        <f t="shared" si="3"/>
        <v>0</v>
      </c>
      <c r="H19" s="40"/>
      <c r="I19" s="40"/>
      <c r="J19" s="61"/>
    </row>
    <row r="20" spans="2:10" ht="12" customHeight="1" x14ac:dyDescent="0.2">
      <c r="B20" s="59"/>
      <c r="C20" s="49"/>
      <c r="D20" s="52"/>
      <c r="E20" s="42"/>
      <c r="F20" s="36">
        <f t="shared" si="0"/>
        <v>0</v>
      </c>
      <c r="G20" s="36">
        <f>ROUNDDOWN(F20/1.1*0.1,0)</f>
        <v>0</v>
      </c>
      <c r="H20" s="40"/>
      <c r="I20" s="40"/>
      <c r="J20" s="61"/>
    </row>
    <row r="21" spans="2:10" ht="12" customHeight="1" x14ac:dyDescent="0.2">
      <c r="B21" s="59"/>
      <c r="C21" s="99" t="s">
        <v>37</v>
      </c>
      <c r="D21" s="100"/>
      <c r="E21" s="70">
        <f>SUM(E22:E24)</f>
        <v>66328</v>
      </c>
      <c r="F21" s="70">
        <f>SUM(F22:F24)</f>
        <v>72960.799999999988</v>
      </c>
      <c r="G21" s="70">
        <f>SUM(G22:G24)</f>
        <v>6632</v>
      </c>
      <c r="H21" s="71"/>
      <c r="I21" s="71"/>
      <c r="J21" s="60"/>
    </row>
    <row r="22" spans="2:10" ht="12" customHeight="1" x14ac:dyDescent="0.2">
      <c r="B22" s="59"/>
      <c r="C22" s="72"/>
      <c r="D22" s="73" t="s">
        <v>54</v>
      </c>
      <c r="E22" s="74">
        <v>65000</v>
      </c>
      <c r="F22" s="53">
        <f t="shared" si="0"/>
        <v>71500</v>
      </c>
      <c r="G22" s="53">
        <f t="shared" ref="G22:G23" si="4">ROUNDDOWN(F22/1.1*0.1,0)</f>
        <v>6500</v>
      </c>
      <c r="H22" s="75" t="s">
        <v>61</v>
      </c>
      <c r="I22" s="75" t="s">
        <v>55</v>
      </c>
      <c r="J22" s="78" t="s">
        <v>58</v>
      </c>
    </row>
    <row r="23" spans="2:10" ht="12" customHeight="1" x14ac:dyDescent="0.2">
      <c r="B23" s="59"/>
      <c r="C23" s="72"/>
      <c r="D23" s="76" t="s">
        <v>47</v>
      </c>
      <c r="E23" s="77">
        <v>664</v>
      </c>
      <c r="F23" s="53">
        <f t="shared" si="0"/>
        <v>730.4</v>
      </c>
      <c r="G23" s="53">
        <f t="shared" si="4"/>
        <v>66</v>
      </c>
      <c r="H23" s="75" t="s">
        <v>62</v>
      </c>
      <c r="I23" s="75" t="s">
        <v>56</v>
      </c>
      <c r="J23" s="78" t="s">
        <v>59</v>
      </c>
    </row>
    <row r="24" spans="2:10" ht="12" customHeight="1" x14ac:dyDescent="0.2">
      <c r="B24" s="59"/>
      <c r="C24" s="72"/>
      <c r="D24" s="76" t="s">
        <v>48</v>
      </c>
      <c r="E24" s="77">
        <v>664</v>
      </c>
      <c r="F24" s="53">
        <f t="shared" si="0"/>
        <v>730.4</v>
      </c>
      <c r="G24" s="53">
        <f>ROUNDDOWN(F24/1.1*0.1,0)</f>
        <v>66</v>
      </c>
      <c r="H24" s="75" t="s">
        <v>62</v>
      </c>
      <c r="I24" s="75" t="s">
        <v>57</v>
      </c>
      <c r="J24" s="78" t="s">
        <v>60</v>
      </c>
    </row>
    <row r="25" spans="2:10" ht="12" customHeight="1" x14ac:dyDescent="0.2">
      <c r="B25" s="59"/>
      <c r="C25" s="99" t="s">
        <v>38</v>
      </c>
      <c r="D25" s="100"/>
      <c r="E25" s="70">
        <f>SUM(E26:E28)</f>
        <v>120000</v>
      </c>
      <c r="F25" s="70">
        <f>SUM(F26:F28)</f>
        <v>132000</v>
      </c>
      <c r="G25" s="70">
        <f>SUM(G26:G28)</f>
        <v>12000</v>
      </c>
      <c r="H25" s="71"/>
      <c r="I25" s="71"/>
      <c r="J25" s="60"/>
    </row>
    <row r="26" spans="2:10" ht="12" customHeight="1" x14ac:dyDescent="0.2">
      <c r="B26" s="59"/>
      <c r="C26" s="72"/>
      <c r="D26" s="73" t="s">
        <v>50</v>
      </c>
      <c r="E26" s="74">
        <v>80000</v>
      </c>
      <c r="F26" s="53">
        <f t="shared" si="0"/>
        <v>88000</v>
      </c>
      <c r="G26" s="53">
        <f t="shared" ref="G26:G27" si="5">ROUNDDOWN(F26/1.1*0.1,0)</f>
        <v>8000</v>
      </c>
      <c r="H26" s="75" t="s">
        <v>63</v>
      </c>
      <c r="I26" s="75" t="s">
        <v>52</v>
      </c>
      <c r="J26" s="78" t="s">
        <v>65</v>
      </c>
    </row>
    <row r="27" spans="2:10" ht="12" customHeight="1" x14ac:dyDescent="0.2">
      <c r="B27" s="59"/>
      <c r="C27" s="72"/>
      <c r="D27" s="73" t="s">
        <v>49</v>
      </c>
      <c r="E27" s="77">
        <v>40000</v>
      </c>
      <c r="F27" s="53">
        <f t="shared" si="0"/>
        <v>44000</v>
      </c>
      <c r="G27" s="53">
        <f t="shared" si="5"/>
        <v>4000</v>
      </c>
      <c r="H27" s="75" t="s">
        <v>64</v>
      </c>
      <c r="I27" s="75" t="s">
        <v>53</v>
      </c>
      <c r="J27" s="78" t="s">
        <v>66</v>
      </c>
    </row>
    <row r="28" spans="2:10" ht="12" customHeight="1" x14ac:dyDescent="0.2">
      <c r="B28" s="59"/>
      <c r="C28" s="49"/>
      <c r="D28" s="52"/>
      <c r="E28" s="42"/>
      <c r="F28" s="36">
        <f t="shared" si="0"/>
        <v>0</v>
      </c>
      <c r="G28" s="36">
        <f>ROUNDDOWN(F28/1.1*0.1,0)</f>
        <v>0</v>
      </c>
      <c r="H28" s="40"/>
      <c r="I28" s="40"/>
      <c r="J28" s="61"/>
    </row>
    <row r="29" spans="2:10" ht="12" customHeight="1" x14ac:dyDescent="0.2">
      <c r="B29" s="59"/>
      <c r="C29" s="85" t="s">
        <v>39</v>
      </c>
      <c r="D29" s="86"/>
      <c r="E29" s="37">
        <f>SUM(E30:E32)</f>
        <v>0</v>
      </c>
      <c r="F29" s="37">
        <f>SUM(F30:F32)</f>
        <v>0</v>
      </c>
      <c r="G29" s="37">
        <f>SUM(G30:G32)</f>
        <v>0</v>
      </c>
      <c r="H29" s="38"/>
      <c r="I29" s="38"/>
      <c r="J29" s="60"/>
    </row>
    <row r="30" spans="2:10" ht="12" customHeight="1" x14ac:dyDescent="0.2">
      <c r="B30" s="59"/>
      <c r="C30" s="49"/>
      <c r="D30" s="50"/>
      <c r="E30" s="41"/>
      <c r="F30" s="36">
        <f t="shared" si="0"/>
        <v>0</v>
      </c>
      <c r="G30" s="36">
        <f t="shared" ref="G30:G31" si="6">ROUNDDOWN(F30/1.1*0.1,0)</f>
        <v>0</v>
      </c>
      <c r="H30" s="40"/>
      <c r="I30" s="40"/>
      <c r="J30" s="61"/>
    </row>
    <row r="31" spans="2:10" ht="12" customHeight="1" x14ac:dyDescent="0.2">
      <c r="B31" s="59"/>
      <c r="C31" s="49"/>
      <c r="D31" s="52"/>
      <c r="E31" s="42"/>
      <c r="F31" s="36">
        <f t="shared" si="0"/>
        <v>0</v>
      </c>
      <c r="G31" s="36">
        <f t="shared" si="6"/>
        <v>0</v>
      </c>
      <c r="H31" s="40"/>
      <c r="I31" s="40"/>
      <c r="J31" s="61"/>
    </row>
    <row r="32" spans="2:10" ht="12" customHeight="1" x14ac:dyDescent="0.2">
      <c r="B32" s="59"/>
      <c r="C32" s="49"/>
      <c r="D32" s="52"/>
      <c r="E32" s="42"/>
      <c r="F32" s="36">
        <f t="shared" si="0"/>
        <v>0</v>
      </c>
      <c r="G32" s="36">
        <f>ROUNDDOWN(F32/1.1*0.1,0)</f>
        <v>0</v>
      </c>
      <c r="H32" s="40"/>
      <c r="I32" s="40"/>
      <c r="J32" s="61"/>
    </row>
    <row r="33" spans="2:10" ht="12" customHeight="1" x14ac:dyDescent="0.2">
      <c r="B33" s="59"/>
      <c r="C33" s="85" t="s">
        <v>40</v>
      </c>
      <c r="D33" s="86"/>
      <c r="E33" s="37">
        <f>SUM(E34:E36)</f>
        <v>0</v>
      </c>
      <c r="F33" s="37">
        <f>SUM(F34:F36)</f>
        <v>0</v>
      </c>
      <c r="G33" s="37">
        <f>SUM(G34:G36)</f>
        <v>0</v>
      </c>
      <c r="H33" s="38"/>
      <c r="I33" s="38"/>
      <c r="J33" s="60"/>
    </row>
    <row r="34" spans="2:10" ht="12" customHeight="1" x14ac:dyDescent="0.2">
      <c r="B34" s="59"/>
      <c r="C34" s="49"/>
      <c r="D34" s="50"/>
      <c r="E34" s="41"/>
      <c r="F34" s="36">
        <f t="shared" si="0"/>
        <v>0</v>
      </c>
      <c r="G34" s="36">
        <f t="shared" ref="G34:G35" si="7">ROUNDDOWN(F34/1.1*0.1,0)</f>
        <v>0</v>
      </c>
      <c r="H34" s="40"/>
      <c r="I34" s="40"/>
      <c r="J34" s="61"/>
    </row>
    <row r="35" spans="2:10" ht="12" customHeight="1" x14ac:dyDescent="0.2">
      <c r="B35" s="59"/>
      <c r="C35" s="49"/>
      <c r="D35" s="52"/>
      <c r="E35" s="42"/>
      <c r="F35" s="36">
        <f t="shared" si="0"/>
        <v>0</v>
      </c>
      <c r="G35" s="36">
        <f t="shared" si="7"/>
        <v>0</v>
      </c>
      <c r="H35" s="40"/>
      <c r="I35" s="40"/>
      <c r="J35" s="61"/>
    </row>
    <row r="36" spans="2:10" ht="12" customHeight="1" x14ac:dyDescent="0.2">
      <c r="B36" s="59"/>
      <c r="C36" s="49"/>
      <c r="D36" s="52"/>
      <c r="E36" s="42"/>
      <c r="F36" s="36">
        <f t="shared" si="0"/>
        <v>0</v>
      </c>
      <c r="G36" s="36">
        <f>ROUNDDOWN(F36/1.1*0.1,0)</f>
        <v>0</v>
      </c>
      <c r="H36" s="40"/>
      <c r="I36" s="40"/>
      <c r="J36" s="61"/>
    </row>
    <row r="37" spans="2:10" ht="12" customHeight="1" x14ac:dyDescent="0.2">
      <c r="B37" s="59"/>
      <c r="C37" s="85" t="s">
        <v>68</v>
      </c>
      <c r="D37" s="86"/>
      <c r="E37" s="37">
        <f>SUM(E38:E40)</f>
        <v>0</v>
      </c>
      <c r="F37" s="37">
        <f>SUM(F38:F40)</f>
        <v>0</v>
      </c>
      <c r="G37" s="37">
        <f>SUM(G38:G40)</f>
        <v>0</v>
      </c>
      <c r="H37" s="38"/>
      <c r="I37" s="38"/>
      <c r="J37" s="60"/>
    </row>
    <row r="38" spans="2:10" ht="12" customHeight="1" x14ac:dyDescent="0.2">
      <c r="B38" s="59"/>
      <c r="C38" s="49"/>
      <c r="D38" s="50"/>
      <c r="E38" s="41"/>
      <c r="F38" s="36">
        <f t="shared" si="0"/>
        <v>0</v>
      </c>
      <c r="G38" s="36">
        <f t="shared" ref="G38:G39" si="8">ROUNDDOWN(F38/1.1*0.1,0)</f>
        <v>0</v>
      </c>
      <c r="H38" s="40"/>
      <c r="I38" s="40"/>
      <c r="J38" s="61"/>
    </row>
    <row r="39" spans="2:10" ht="12" customHeight="1" x14ac:dyDescent="0.2">
      <c r="B39" s="59"/>
      <c r="C39" s="49"/>
      <c r="D39" s="52"/>
      <c r="E39" s="42"/>
      <c r="F39" s="36">
        <f t="shared" si="0"/>
        <v>0</v>
      </c>
      <c r="G39" s="36">
        <f t="shared" si="8"/>
        <v>0</v>
      </c>
      <c r="H39" s="40"/>
      <c r="I39" s="40"/>
      <c r="J39" s="61"/>
    </row>
    <row r="40" spans="2:10" ht="12" customHeight="1" x14ac:dyDescent="0.2">
      <c r="B40" s="59"/>
      <c r="C40" s="49"/>
      <c r="D40" s="52"/>
      <c r="E40" s="42"/>
      <c r="F40" s="36">
        <f t="shared" si="0"/>
        <v>0</v>
      </c>
      <c r="G40" s="36">
        <f>ROUNDDOWN(F40/1.1*0.1,0)</f>
        <v>0</v>
      </c>
      <c r="H40" s="40"/>
      <c r="I40" s="40"/>
      <c r="J40" s="61"/>
    </row>
    <row r="41" spans="2:10" ht="12" customHeight="1" x14ac:dyDescent="0.2">
      <c r="B41" s="59"/>
      <c r="C41" s="85" t="s">
        <v>41</v>
      </c>
      <c r="D41" s="86"/>
      <c r="E41" s="37">
        <f t="shared" ref="E41" si="9">SUM(E42:E44)</f>
        <v>0</v>
      </c>
      <c r="F41" s="37">
        <f>SUM(F42:F44)</f>
        <v>0</v>
      </c>
      <c r="G41" s="37">
        <f>SUM(G42:G44)</f>
        <v>0</v>
      </c>
      <c r="H41" s="38"/>
      <c r="I41" s="38"/>
      <c r="J41" s="60"/>
    </row>
    <row r="42" spans="2:10" ht="12" customHeight="1" x14ac:dyDescent="0.2">
      <c r="B42" s="59"/>
      <c r="C42" s="46"/>
      <c r="D42" s="50"/>
      <c r="E42" s="41"/>
      <c r="F42" s="36">
        <f t="shared" si="0"/>
        <v>0</v>
      </c>
      <c r="G42" s="36">
        <f t="shared" ref="G42:G43" si="10">ROUNDDOWN(F42/1.1*0.1,0)</f>
        <v>0</v>
      </c>
      <c r="H42" s="40"/>
      <c r="I42" s="40"/>
      <c r="J42" s="61"/>
    </row>
    <row r="43" spans="2:10" ht="12" customHeight="1" x14ac:dyDescent="0.2">
      <c r="B43" s="59"/>
      <c r="C43" s="46"/>
      <c r="D43" s="50"/>
      <c r="E43" s="41"/>
      <c r="F43" s="36">
        <f t="shared" si="0"/>
        <v>0</v>
      </c>
      <c r="G43" s="36">
        <f t="shared" si="10"/>
        <v>0</v>
      </c>
      <c r="H43" s="40"/>
      <c r="I43" s="40"/>
      <c r="J43" s="61"/>
    </row>
    <row r="44" spans="2:10" ht="12" customHeight="1" x14ac:dyDescent="0.2">
      <c r="B44" s="62"/>
      <c r="C44" s="63"/>
      <c r="D44" s="64"/>
      <c r="E44" s="64"/>
      <c r="F44" s="65">
        <f t="shared" si="0"/>
        <v>0</v>
      </c>
      <c r="G44" s="65">
        <f>ROUNDDOWN(F44/1.1*0.1,0)</f>
        <v>0</v>
      </c>
      <c r="H44" s="67"/>
      <c r="I44" s="67"/>
      <c r="J44" s="68"/>
    </row>
    <row r="45" spans="2:10" ht="12" customHeight="1" x14ac:dyDescent="0.2"/>
    <row r="46" spans="2:10" ht="12" customHeight="1" x14ac:dyDescent="0.2"/>
    <row r="47" spans="2:10" ht="12" customHeight="1" x14ac:dyDescent="0.2"/>
    <row r="48" spans="2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13">
    <mergeCell ref="C41:D41"/>
    <mergeCell ref="C17:D17"/>
    <mergeCell ref="C21:D21"/>
    <mergeCell ref="C25:D25"/>
    <mergeCell ref="C29:D29"/>
    <mergeCell ref="C33:D33"/>
    <mergeCell ref="C37:D37"/>
    <mergeCell ref="C13:D13"/>
    <mergeCell ref="B1:J1"/>
    <mergeCell ref="B2:E2"/>
    <mergeCell ref="B3:D3"/>
    <mergeCell ref="B4:D4"/>
    <mergeCell ref="C9:D9"/>
  </mergeCells>
  <phoneticPr fontId="1"/>
  <printOptions horizontalCentered="1"/>
  <pageMargins left="0" right="0" top="0" bottom="0" header="0" footer="0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93CD6111A2241A17D5B425157DD89" ma:contentTypeVersion="14" ma:contentTypeDescription="新しいドキュメントを作成します。" ma:contentTypeScope="" ma:versionID="e001342f54cdcb09b0d636e6b1c8c960">
  <xsd:schema xmlns:xsd="http://www.w3.org/2001/XMLSchema" xmlns:xs="http://www.w3.org/2001/XMLSchema" xmlns:p="http://schemas.microsoft.com/office/2006/metadata/properties" xmlns:ns2="81a783f2-6b6a-4df6-ba81-2ae22d9d2b9b" xmlns:ns3="33d5e6f4-0d74-43b7-a56d-a9678c2d7762" targetNamespace="http://schemas.microsoft.com/office/2006/metadata/properties" ma:root="true" ma:fieldsID="459093e3ea016791e108c2cdd4689ff9" ns2:_="" ns3:_="">
    <xsd:import namespace="81a783f2-6b6a-4df6-ba81-2ae22d9d2b9b"/>
    <xsd:import namespace="33d5e6f4-0d74-43b7-a56d-a9678c2d7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783f2-6b6a-4df6-ba81-2ae22d9d2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7b094c6-fd75-4172-9473-02dfdd7d47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5e6f4-0d74-43b7-a56d-a9678c2d77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413e7e-9130-4349-8121-7ef29281e356}" ma:internalName="TaxCatchAll" ma:showField="CatchAllData" ma:web="33d5e6f4-0d74-43b7-a56d-a9678c2d7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783f2-6b6a-4df6-ba81-2ae22d9d2b9b">
      <Terms xmlns="http://schemas.microsoft.com/office/infopath/2007/PartnerControls"/>
    </lcf76f155ced4ddcb4097134ff3c332f>
    <TaxCatchAll xmlns="33d5e6f4-0d74-43b7-a56d-a9678c2d77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591D5-C27C-4640-A131-C86249D1B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783f2-6b6a-4df6-ba81-2ae22d9d2b9b"/>
    <ds:schemaRef ds:uri="33d5e6f4-0d74-43b7-a56d-a9678c2d7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61-F241-45D6-8DF9-198109E9F5DB}">
  <ds:schemaRefs>
    <ds:schemaRef ds:uri="http://schemas.microsoft.com/office/2006/metadata/properties"/>
    <ds:schemaRef ds:uri="http://schemas.microsoft.com/office/infopath/2007/PartnerControls"/>
    <ds:schemaRef ds:uri="81a783f2-6b6a-4df6-ba81-2ae22d9d2b9b"/>
    <ds:schemaRef ds:uri="33d5e6f4-0d74-43b7-a56d-a9678c2d7762"/>
  </ds:schemaRefs>
</ds:datastoreItem>
</file>

<file path=customXml/itemProps3.xml><?xml version="1.0" encoding="utf-8"?>
<ds:datastoreItem xmlns:ds="http://schemas.openxmlformats.org/officeDocument/2006/customXml" ds:itemID="{053E37C2-1C33-4A02-A21C-9BD7EF4FEB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【様式4積算書】</vt:lpstr>
      <vt:lpstr>【様式４積算内訳（見積書又は料金表に対応）】</vt:lpstr>
      <vt:lpstr>【参考】積算書の記載例</vt:lpstr>
      <vt:lpstr>【参考】積算内訳２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山城　利枝子</dc:creator>
  <cp:keywords/>
  <dc:description/>
  <cp:lastModifiedBy>Administrator</cp:lastModifiedBy>
  <cp:lastPrinted>2026-05-09T06:21:18Z</cp:lastPrinted>
  <dcterms:created xsi:type="dcterms:W3CDTF">1997-01-08T22:48:59Z</dcterms:created>
  <dcterms:modified xsi:type="dcterms:W3CDTF">2026-05-12T02:59:23Z</dcterms:modified>
  <cp:category/>
</cp:coreProperties>
</file>